
<file path=[Content_Types].xml><?xml version="1.0" encoding="utf-8"?>
<Types xmlns="http://schemas.openxmlformats.org/package/2006/content-type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0" yWindow="0" windowWidth="28080" windowHeight="13050" activeTab="2"/>
  </bookViews>
  <sheets>
    <sheet name="city" sheetId="1" r:id="rId1"/>
    <sheet name="scenicspot " sheetId="5" r:id="rId2"/>
    <sheet name="event" sheetId="8" r:id="rId3"/>
    <sheet name="speciality" sheetId="13" r:id="rId4"/>
    <sheet name="postcard" sheetId="12" r:id="rId5"/>
    <sheet name="parameter" sheetId="3" r:id="rId6"/>
    <sheet name="login" sheetId="6" r:id="rId7"/>
    <sheet name="share" sheetId="10" r:id="rId8"/>
    <sheet name="shop" sheetId="11" r:id="rId9"/>
    <sheet name="rank" sheetId="14" r:id="rId10"/>
    <sheet name="find" sheetId="15" r:id="rId11"/>
    <sheet name="item" sheetId="17" r:id="rId12"/>
    <sheet name="maskword" sheetId="16" r:id="rId13"/>
    <sheet name="pay" sheetId="18" r:id="rId14"/>
  </sheets>
  <calcPr calcId="125725"/>
</workbook>
</file>

<file path=xl/calcChain.xml><?xml version="1.0" encoding="utf-8"?>
<calcChain xmlns="http://schemas.openxmlformats.org/spreadsheetml/2006/main">
  <c r="J167" i="8"/>
  <c r="J168"/>
  <c r="J169"/>
  <c r="J170"/>
  <c r="J171"/>
  <c r="J172"/>
  <c r="J173"/>
  <c r="J174"/>
  <c r="J175"/>
  <c r="J176"/>
  <c r="J177"/>
  <c r="J164"/>
  <c r="J165"/>
  <c r="J166"/>
  <c r="E164"/>
  <c r="E165"/>
  <c r="E166"/>
  <c r="E167"/>
  <c r="E168"/>
  <c r="E169"/>
  <c r="E170"/>
  <c r="E171"/>
  <c r="E172"/>
  <c r="E173"/>
  <c r="E174"/>
  <c r="E155"/>
  <c r="E156"/>
  <c r="E157"/>
  <c r="E158"/>
  <c r="E159"/>
  <c r="E160"/>
  <c r="E161"/>
  <c r="E162"/>
  <c r="E163"/>
  <c r="J152"/>
  <c r="J153"/>
  <c r="J154"/>
  <c r="J155"/>
  <c r="J156"/>
  <c r="J157"/>
  <c r="J158"/>
  <c r="J159"/>
  <c r="J160"/>
  <c r="J161"/>
  <c r="J162"/>
  <c r="J163"/>
  <c r="E152"/>
  <c r="E153"/>
  <c r="E154"/>
  <c r="J145"/>
  <c r="J146"/>
  <c r="J147"/>
  <c r="J148"/>
  <c r="J149"/>
  <c r="J150"/>
  <c r="J151"/>
  <c r="E143"/>
  <c r="E144"/>
  <c r="E145"/>
  <c r="E146"/>
  <c r="E147"/>
  <c r="E148"/>
  <c r="E149"/>
  <c r="E150"/>
  <c r="E151"/>
  <c r="J133"/>
  <c r="J134"/>
  <c r="J135"/>
  <c r="J136"/>
  <c r="J137"/>
  <c r="J138"/>
  <c r="J139"/>
  <c r="J140"/>
  <c r="J141"/>
  <c r="J142"/>
  <c r="J143"/>
  <c r="J144"/>
  <c r="E133"/>
  <c r="E134"/>
  <c r="E135"/>
  <c r="E136"/>
  <c r="E137"/>
  <c r="E138"/>
  <c r="E139"/>
  <c r="E140"/>
  <c r="E141"/>
  <c r="E142"/>
  <c r="J128"/>
  <c r="J129"/>
  <c r="J130"/>
  <c r="J131"/>
  <c r="J132"/>
  <c r="E128"/>
  <c r="E129"/>
  <c r="E130"/>
  <c r="E131"/>
  <c r="E132"/>
  <c r="J114"/>
  <c r="J115"/>
  <c r="J116"/>
  <c r="J117"/>
  <c r="J118"/>
  <c r="J119"/>
  <c r="J120"/>
  <c r="J121"/>
  <c r="J122"/>
  <c r="J123"/>
  <c r="J124"/>
  <c r="J125"/>
  <c r="J126"/>
  <c r="J127"/>
  <c r="E113"/>
  <c r="E114"/>
  <c r="E115"/>
  <c r="E116"/>
  <c r="E117"/>
  <c r="E118"/>
  <c r="E119"/>
  <c r="E120"/>
  <c r="E121"/>
  <c r="E122"/>
  <c r="E123"/>
  <c r="E124"/>
  <c r="E37" i="15"/>
  <c r="E36"/>
  <c r="E35"/>
  <c r="E34"/>
  <c r="E33"/>
  <c r="E32"/>
  <c r="E31"/>
  <c r="E30"/>
  <c r="E29"/>
  <c r="E28"/>
  <c r="E27"/>
  <c r="E26"/>
  <c r="E25"/>
  <c r="E24"/>
  <c r="E23"/>
  <c r="E22"/>
  <c r="E21"/>
  <c r="E20"/>
  <c r="E19"/>
  <c r="E18"/>
  <c r="E17"/>
  <c r="E16"/>
  <c r="E15"/>
  <c r="E14"/>
  <c r="E13"/>
  <c r="E12"/>
  <c r="E11"/>
  <c r="E10"/>
  <c r="E9"/>
  <c r="E8"/>
  <c r="E7"/>
  <c r="E6"/>
  <c r="E5"/>
  <c r="E4"/>
  <c r="A71" i="12"/>
  <c r="A70"/>
  <c r="A69"/>
  <c r="A68"/>
  <c r="A67"/>
  <c r="A66"/>
  <c r="A65"/>
  <c r="A64"/>
  <c r="A63"/>
  <c r="A62"/>
  <c r="A61"/>
  <c r="A60"/>
  <c r="A59"/>
  <c r="A58"/>
  <c r="A57"/>
  <c r="A56"/>
  <c r="A55"/>
  <c r="A54"/>
  <c r="A53"/>
  <c r="A52"/>
  <c r="A51"/>
  <c r="A50"/>
  <c r="A49"/>
  <c r="A48"/>
  <c r="A47"/>
  <c r="A46"/>
  <c r="A45"/>
  <c r="A44"/>
  <c r="A43"/>
  <c r="E42"/>
  <c r="A42"/>
  <c r="E41"/>
  <c r="A41"/>
  <c r="E40"/>
  <c r="A40"/>
  <c r="E39"/>
  <c r="A39"/>
  <c r="E38"/>
  <c r="A38"/>
  <c r="E37"/>
  <c r="A37"/>
  <c r="E36"/>
  <c r="A36"/>
  <c r="E35"/>
  <c r="A35"/>
  <c r="E34"/>
  <c r="A34"/>
  <c r="E33"/>
  <c r="A33"/>
  <c r="E32"/>
  <c r="A32"/>
  <c r="E31"/>
  <c r="A31"/>
  <c r="E30"/>
  <c r="A30"/>
  <c r="E29"/>
  <c r="A29"/>
  <c r="E28"/>
  <c r="A28"/>
  <c r="E27"/>
  <c r="A27"/>
  <c r="E26"/>
  <c r="A26"/>
  <c r="E25"/>
  <c r="A25"/>
  <c r="E24"/>
  <c r="A24"/>
  <c r="E23"/>
  <c r="A23"/>
  <c r="E22"/>
  <c r="A22"/>
  <c r="E21"/>
  <c r="A21"/>
  <c r="E20"/>
  <c r="A20"/>
  <c r="E19"/>
  <c r="A19"/>
  <c r="E18"/>
  <c r="A18"/>
  <c r="E17"/>
  <c r="A17"/>
  <c r="E16"/>
  <c r="A16"/>
  <c r="E15"/>
  <c r="A15"/>
  <c r="E14"/>
  <c r="A14"/>
  <c r="E13"/>
  <c r="A13"/>
  <c r="E12"/>
  <c r="A12"/>
  <c r="E11"/>
  <c r="A11"/>
  <c r="E10"/>
  <c r="A10"/>
  <c r="E9"/>
  <c r="A9"/>
  <c r="E8"/>
  <c r="A8"/>
  <c r="E7"/>
  <c r="A7"/>
  <c r="E6"/>
  <c r="A6"/>
  <c r="E5"/>
  <c r="A5"/>
  <c r="E4"/>
  <c r="A4"/>
  <c r="J1737" i="13"/>
  <c r="H1737"/>
  <c r="G1737"/>
  <c r="F1737"/>
  <c r="A1737"/>
  <c r="J1736"/>
  <c r="H1736"/>
  <c r="G1736"/>
  <c r="F1736"/>
  <c r="A1736"/>
  <c r="J1735"/>
  <c r="H1735"/>
  <c r="G1735"/>
  <c r="F1735"/>
  <c r="A1735"/>
  <c r="J1734"/>
  <c r="H1734"/>
  <c r="G1734"/>
  <c r="F1734"/>
  <c r="A1734"/>
  <c r="J1733"/>
  <c r="H1733"/>
  <c r="G1733"/>
  <c r="F1733"/>
  <c r="A1733"/>
  <c r="J1732"/>
  <c r="H1732"/>
  <c r="G1732"/>
  <c r="F1732"/>
  <c r="A1732"/>
  <c r="J1731"/>
  <c r="H1731"/>
  <c r="G1731"/>
  <c r="F1731"/>
  <c r="A1731"/>
  <c r="J1730"/>
  <c r="H1730"/>
  <c r="G1730"/>
  <c r="F1730"/>
  <c r="A1730"/>
  <c r="J1729"/>
  <c r="H1729"/>
  <c r="G1729"/>
  <c r="F1729"/>
  <c r="A1729"/>
  <c r="J1728"/>
  <c r="H1728"/>
  <c r="G1728"/>
  <c r="F1728"/>
  <c r="A1728"/>
  <c r="J1727"/>
  <c r="H1727"/>
  <c r="G1727"/>
  <c r="F1727"/>
  <c r="A1727"/>
  <c r="J1726"/>
  <c r="H1726"/>
  <c r="G1726"/>
  <c r="F1726"/>
  <c r="A1726"/>
  <c r="J1725"/>
  <c r="H1725"/>
  <c r="G1725"/>
  <c r="F1725"/>
  <c r="A1725"/>
  <c r="J1724"/>
  <c r="H1724"/>
  <c r="G1724"/>
  <c r="F1724"/>
  <c r="A1724"/>
  <c r="J1723"/>
  <c r="H1723"/>
  <c r="G1723"/>
  <c r="F1723"/>
  <c r="A1723"/>
  <c r="J1722"/>
  <c r="H1722"/>
  <c r="G1722"/>
  <c r="F1722"/>
  <c r="A1722"/>
  <c r="J1721"/>
  <c r="H1721"/>
  <c r="G1721"/>
  <c r="F1721"/>
  <c r="A1721"/>
  <c r="J1720"/>
  <c r="H1720"/>
  <c r="G1720"/>
  <c r="F1720"/>
  <c r="A1720"/>
  <c r="J1719"/>
  <c r="H1719"/>
  <c r="G1719"/>
  <c r="F1719"/>
  <c r="A1719"/>
  <c r="J1718"/>
  <c r="H1718"/>
  <c r="G1718"/>
  <c r="F1718"/>
  <c r="A1718"/>
  <c r="J1717"/>
  <c r="H1717"/>
  <c r="G1717"/>
  <c r="F1717"/>
  <c r="A1717"/>
  <c r="J1716"/>
  <c r="H1716"/>
  <c r="G1716"/>
  <c r="F1716"/>
  <c r="A1716"/>
  <c r="J1715"/>
  <c r="H1715"/>
  <c r="G1715"/>
  <c r="F1715"/>
  <c r="A1715"/>
  <c r="J1714"/>
  <c r="H1714"/>
  <c r="G1714"/>
  <c r="F1714"/>
  <c r="A1714"/>
  <c r="J1713"/>
  <c r="H1713"/>
  <c r="G1713"/>
  <c r="F1713"/>
  <c r="A1713"/>
  <c r="J1712"/>
  <c r="H1712"/>
  <c r="G1712"/>
  <c r="F1712"/>
  <c r="A1712"/>
  <c r="J1711"/>
  <c r="H1711"/>
  <c r="G1711"/>
  <c r="F1711"/>
  <c r="A1711"/>
  <c r="J1710"/>
  <c r="H1710"/>
  <c r="G1710"/>
  <c r="F1710"/>
  <c r="A1710"/>
  <c r="J1709"/>
  <c r="H1709"/>
  <c r="G1709"/>
  <c r="F1709"/>
  <c r="A1709"/>
  <c r="J1708"/>
  <c r="H1708"/>
  <c r="G1708"/>
  <c r="F1708"/>
  <c r="A1708"/>
  <c r="J1707"/>
  <c r="H1707"/>
  <c r="G1707"/>
  <c r="F1707"/>
  <c r="A1707"/>
  <c r="J1706"/>
  <c r="H1706"/>
  <c r="G1706"/>
  <c r="F1706"/>
  <c r="A1706"/>
  <c r="J1705"/>
  <c r="H1705"/>
  <c r="G1705"/>
  <c r="F1705"/>
  <c r="A1705"/>
  <c r="J1704"/>
  <c r="H1704"/>
  <c r="G1704"/>
  <c r="F1704"/>
  <c r="A1704"/>
  <c r="J1703"/>
  <c r="H1703"/>
  <c r="G1703"/>
  <c r="F1703"/>
  <c r="A1703"/>
  <c r="J1702"/>
  <c r="H1702"/>
  <c r="G1702"/>
  <c r="F1702"/>
  <c r="A1702"/>
  <c r="J1701"/>
  <c r="H1701"/>
  <c r="G1701"/>
  <c r="F1701"/>
  <c r="A1701"/>
  <c r="J1700"/>
  <c r="H1700"/>
  <c r="G1700"/>
  <c r="F1700"/>
  <c r="A1700"/>
  <c r="J1699"/>
  <c r="H1699"/>
  <c r="G1699"/>
  <c r="F1699"/>
  <c r="A1699"/>
  <c r="J1698"/>
  <c r="H1698"/>
  <c r="G1698"/>
  <c r="F1698"/>
  <c r="A1698"/>
  <c r="J1697"/>
  <c r="H1697"/>
  <c r="G1697"/>
  <c r="F1697"/>
  <c r="A1697"/>
  <c r="J1696"/>
  <c r="H1696"/>
  <c r="G1696"/>
  <c r="F1696"/>
  <c r="A1696"/>
  <c r="J1695"/>
  <c r="H1695"/>
  <c r="G1695"/>
  <c r="F1695"/>
  <c r="A1695"/>
  <c r="J1694"/>
  <c r="H1694"/>
  <c r="G1694"/>
  <c r="F1694"/>
  <c r="A1694"/>
  <c r="J1693"/>
  <c r="H1693"/>
  <c r="G1693"/>
  <c r="F1693"/>
  <c r="A1693"/>
  <c r="J1692"/>
  <c r="H1692"/>
  <c r="G1692"/>
  <c r="F1692"/>
  <c r="A1692"/>
  <c r="J1691"/>
  <c r="H1691"/>
  <c r="G1691"/>
  <c r="F1691"/>
  <c r="A1691"/>
  <c r="J1690"/>
  <c r="H1690"/>
  <c r="G1690"/>
  <c r="F1690"/>
  <c r="A1690"/>
  <c r="J1689"/>
  <c r="H1689"/>
  <c r="G1689"/>
  <c r="F1689"/>
  <c r="A1689"/>
  <c r="J1688"/>
  <c r="H1688"/>
  <c r="G1688"/>
  <c r="F1688"/>
  <c r="A1688"/>
  <c r="J1687"/>
  <c r="H1687"/>
  <c r="G1687"/>
  <c r="F1687"/>
  <c r="A1687"/>
  <c r="J1686"/>
  <c r="H1686"/>
  <c r="G1686"/>
  <c r="F1686"/>
  <c r="A1686"/>
  <c r="J1685"/>
  <c r="H1685"/>
  <c r="G1685"/>
  <c r="F1685"/>
  <c r="A1685"/>
  <c r="J1684"/>
  <c r="H1684"/>
  <c r="G1684"/>
  <c r="F1684"/>
  <c r="A1684"/>
  <c r="J1683"/>
  <c r="H1683"/>
  <c r="G1683"/>
  <c r="F1683"/>
  <c r="A1683"/>
  <c r="J1682"/>
  <c r="H1682"/>
  <c r="G1682"/>
  <c r="F1682"/>
  <c r="A1682"/>
  <c r="J1681"/>
  <c r="H1681"/>
  <c r="G1681"/>
  <c r="F1681"/>
  <c r="A1681"/>
  <c r="J1680"/>
  <c r="H1680"/>
  <c r="G1680"/>
  <c r="F1680"/>
  <c r="A1680"/>
  <c r="J1679"/>
  <c r="H1679"/>
  <c r="G1679"/>
  <c r="F1679"/>
  <c r="A1679"/>
  <c r="J1678"/>
  <c r="H1678"/>
  <c r="G1678"/>
  <c r="F1678"/>
  <c r="A1678"/>
  <c r="J1677"/>
  <c r="H1677"/>
  <c r="G1677"/>
  <c r="F1677"/>
  <c r="A1677"/>
  <c r="J1676"/>
  <c r="H1676"/>
  <c r="G1676"/>
  <c r="F1676"/>
  <c r="A1676"/>
  <c r="J1675"/>
  <c r="H1675"/>
  <c r="G1675"/>
  <c r="F1675"/>
  <c r="A1675"/>
  <c r="J1674"/>
  <c r="H1674"/>
  <c r="G1674"/>
  <c r="F1674"/>
  <c r="A1674"/>
  <c r="J1673"/>
  <c r="H1673"/>
  <c r="G1673"/>
  <c r="F1673"/>
  <c r="A1673"/>
  <c r="J1672"/>
  <c r="H1672"/>
  <c r="G1672"/>
  <c r="F1672"/>
  <c r="A1672"/>
  <c r="J1671"/>
  <c r="H1671"/>
  <c r="G1671"/>
  <c r="F1671"/>
  <c r="A1671"/>
  <c r="J1670"/>
  <c r="H1670"/>
  <c r="G1670"/>
  <c r="F1670"/>
  <c r="A1670"/>
  <c r="J1669"/>
  <c r="H1669"/>
  <c r="G1669"/>
  <c r="F1669"/>
  <c r="A1669"/>
  <c r="J1668"/>
  <c r="H1668"/>
  <c r="G1668"/>
  <c r="F1668"/>
  <c r="A1668"/>
  <c r="J1667"/>
  <c r="H1667"/>
  <c r="G1667"/>
  <c r="F1667"/>
  <c r="A1667"/>
  <c r="J1666"/>
  <c r="H1666"/>
  <c r="G1666"/>
  <c r="F1666"/>
  <c r="A1666"/>
  <c r="J1665"/>
  <c r="H1665"/>
  <c r="G1665"/>
  <c r="F1665"/>
  <c r="A1665"/>
  <c r="J1664"/>
  <c r="H1664"/>
  <c r="G1664"/>
  <c r="F1664"/>
  <c r="A1664"/>
  <c r="J1663"/>
  <c r="H1663"/>
  <c r="G1663"/>
  <c r="F1663"/>
  <c r="A1663"/>
  <c r="J1662"/>
  <c r="H1662"/>
  <c r="G1662"/>
  <c r="F1662"/>
  <c r="A1662"/>
  <c r="J1661"/>
  <c r="H1661"/>
  <c r="G1661"/>
  <c r="F1661"/>
  <c r="A1661"/>
  <c r="J1660"/>
  <c r="H1660"/>
  <c r="G1660"/>
  <c r="F1660"/>
  <c r="A1660"/>
  <c r="J1659"/>
  <c r="H1659"/>
  <c r="G1659"/>
  <c r="F1659"/>
  <c r="A1659"/>
  <c r="J1658"/>
  <c r="H1658"/>
  <c r="G1658"/>
  <c r="F1658"/>
  <c r="A1658"/>
  <c r="J1657"/>
  <c r="H1657"/>
  <c r="G1657"/>
  <c r="F1657"/>
  <c r="A1657"/>
  <c r="J1656"/>
  <c r="H1656"/>
  <c r="G1656"/>
  <c r="F1656"/>
  <c r="A1656"/>
  <c r="J1655"/>
  <c r="H1655"/>
  <c r="G1655"/>
  <c r="F1655"/>
  <c r="A1655"/>
  <c r="J1654"/>
  <c r="H1654"/>
  <c r="G1654"/>
  <c r="F1654"/>
  <c r="A1654"/>
  <c r="J1653"/>
  <c r="H1653"/>
  <c r="G1653"/>
  <c r="F1653"/>
  <c r="A1653"/>
  <c r="J1652"/>
  <c r="H1652"/>
  <c r="G1652"/>
  <c r="F1652"/>
  <c r="A1652"/>
  <c r="J1651"/>
  <c r="H1651"/>
  <c r="G1651"/>
  <c r="F1651"/>
  <c r="A1651"/>
  <c r="J1650"/>
  <c r="H1650"/>
  <c r="G1650"/>
  <c r="F1650"/>
  <c r="A1650"/>
  <c r="J1649"/>
  <c r="H1649"/>
  <c r="G1649"/>
  <c r="F1649"/>
  <c r="A1649"/>
  <c r="J1648"/>
  <c r="H1648"/>
  <c r="G1648"/>
  <c r="F1648"/>
  <c r="A1648"/>
  <c r="J1647"/>
  <c r="H1647"/>
  <c r="G1647"/>
  <c r="F1647"/>
  <c r="A1647"/>
  <c r="J1646"/>
  <c r="H1646"/>
  <c r="G1646"/>
  <c r="F1646"/>
  <c r="A1646"/>
  <c r="J1645"/>
  <c r="H1645"/>
  <c r="G1645"/>
  <c r="F1645"/>
  <c r="A1645"/>
  <c r="J1644"/>
  <c r="H1644"/>
  <c r="G1644"/>
  <c r="F1644"/>
  <c r="A1644"/>
  <c r="J1643"/>
  <c r="H1643"/>
  <c r="G1643"/>
  <c r="F1643"/>
  <c r="A1643"/>
  <c r="J1642"/>
  <c r="H1642"/>
  <c r="G1642"/>
  <c r="F1642"/>
  <c r="A1642"/>
  <c r="J1641"/>
  <c r="H1641"/>
  <c r="G1641"/>
  <c r="F1641"/>
  <c r="A1641"/>
  <c r="J1640"/>
  <c r="H1640"/>
  <c r="G1640"/>
  <c r="F1640"/>
  <c r="A1640"/>
  <c r="J1639"/>
  <c r="H1639"/>
  <c r="G1639"/>
  <c r="F1639"/>
  <c r="A1639"/>
  <c r="J1638"/>
  <c r="H1638"/>
  <c r="G1638"/>
  <c r="F1638"/>
  <c r="A1638"/>
  <c r="J1637"/>
  <c r="H1637"/>
  <c r="G1637"/>
  <c r="F1637"/>
  <c r="A1637"/>
  <c r="J1636"/>
  <c r="H1636"/>
  <c r="G1636"/>
  <c r="F1636"/>
  <c r="A1636"/>
  <c r="J1635"/>
  <c r="H1635"/>
  <c r="G1635"/>
  <c r="F1635"/>
  <c r="A1635"/>
  <c r="J1634"/>
  <c r="H1634"/>
  <c r="G1634"/>
  <c r="F1634"/>
  <c r="A1634"/>
  <c r="J1633"/>
  <c r="H1633"/>
  <c r="G1633"/>
  <c r="F1633"/>
  <c r="A1633"/>
  <c r="J1632"/>
  <c r="H1632"/>
  <c r="G1632"/>
  <c r="F1632"/>
  <c r="A1632"/>
  <c r="J1631"/>
  <c r="H1631"/>
  <c r="G1631"/>
  <c r="F1631"/>
  <c r="A1631"/>
  <c r="J1630"/>
  <c r="H1630"/>
  <c r="G1630"/>
  <c r="F1630"/>
  <c r="A1630"/>
  <c r="J1629"/>
  <c r="H1629"/>
  <c r="G1629"/>
  <c r="F1629"/>
  <c r="A1629"/>
  <c r="J1628"/>
  <c r="H1628"/>
  <c r="G1628"/>
  <c r="F1628"/>
  <c r="A1628"/>
  <c r="J1627"/>
  <c r="H1627"/>
  <c r="G1627"/>
  <c r="F1627"/>
  <c r="A1627"/>
  <c r="J1626"/>
  <c r="H1626"/>
  <c r="G1626"/>
  <c r="F1626"/>
  <c r="A1626"/>
  <c r="J1625"/>
  <c r="H1625"/>
  <c r="G1625"/>
  <c r="F1625"/>
  <c r="A1625"/>
  <c r="J1624"/>
  <c r="H1624"/>
  <c r="G1624"/>
  <c r="F1624"/>
  <c r="A1624"/>
  <c r="J1623"/>
  <c r="H1623"/>
  <c r="G1623"/>
  <c r="F1623"/>
  <c r="A1623"/>
  <c r="J1622"/>
  <c r="H1622"/>
  <c r="G1622"/>
  <c r="F1622"/>
  <c r="A1622"/>
  <c r="J1621"/>
  <c r="H1621"/>
  <c r="G1621"/>
  <c r="F1621"/>
  <c r="A1621"/>
  <c r="J1620"/>
  <c r="H1620"/>
  <c r="G1620"/>
  <c r="F1620"/>
  <c r="A1620"/>
  <c r="J1619"/>
  <c r="H1619"/>
  <c r="G1619"/>
  <c r="F1619"/>
  <c r="A1619"/>
  <c r="J1618"/>
  <c r="H1618"/>
  <c r="G1618"/>
  <c r="F1618"/>
  <c r="A1618"/>
  <c r="J1617"/>
  <c r="H1617"/>
  <c r="G1617"/>
  <c r="F1617"/>
  <c r="A1617"/>
  <c r="J1616"/>
  <c r="H1616"/>
  <c r="G1616"/>
  <c r="F1616"/>
  <c r="A1616"/>
  <c r="J1615"/>
  <c r="H1615"/>
  <c r="G1615"/>
  <c r="F1615"/>
  <c r="A1615"/>
  <c r="J1614"/>
  <c r="H1614"/>
  <c r="G1614"/>
  <c r="F1614"/>
  <c r="A1614"/>
  <c r="J1613"/>
  <c r="H1613"/>
  <c r="G1613"/>
  <c r="F1613"/>
  <c r="A1613"/>
  <c r="J1612"/>
  <c r="H1612"/>
  <c r="G1612"/>
  <c r="F1612"/>
  <c r="A1612"/>
  <c r="J1611"/>
  <c r="H1611"/>
  <c r="G1611"/>
  <c r="F1611"/>
  <c r="A1611"/>
  <c r="J1610"/>
  <c r="H1610"/>
  <c r="G1610"/>
  <c r="F1610"/>
  <c r="A1610"/>
  <c r="J1609"/>
  <c r="H1609"/>
  <c r="G1609"/>
  <c r="F1609"/>
  <c r="A1609"/>
  <c r="J1608"/>
  <c r="H1608"/>
  <c r="G1608"/>
  <c r="F1608"/>
  <c r="A1608"/>
  <c r="J1607"/>
  <c r="H1607"/>
  <c r="G1607"/>
  <c r="F1607"/>
  <c r="A1607"/>
  <c r="J1606"/>
  <c r="H1606"/>
  <c r="G1606"/>
  <c r="F1606"/>
  <c r="A1606"/>
  <c r="J1605"/>
  <c r="H1605"/>
  <c r="G1605"/>
  <c r="F1605"/>
  <c r="A1605"/>
  <c r="J1604"/>
  <c r="H1604"/>
  <c r="G1604"/>
  <c r="F1604"/>
  <c r="A1604"/>
  <c r="J1603"/>
  <c r="H1603"/>
  <c r="G1603"/>
  <c r="F1603"/>
  <c r="A1603"/>
  <c r="J1602"/>
  <c r="H1602"/>
  <c r="G1602"/>
  <c r="F1602"/>
  <c r="A1602"/>
  <c r="J1601"/>
  <c r="H1601"/>
  <c r="G1601"/>
  <c r="F1601"/>
  <c r="A1601"/>
  <c r="J1600"/>
  <c r="H1600"/>
  <c r="G1600"/>
  <c r="F1600"/>
  <c r="A1600"/>
  <c r="J1599"/>
  <c r="H1599"/>
  <c r="G1599"/>
  <c r="F1599"/>
  <c r="A1599"/>
  <c r="J1598"/>
  <c r="H1598"/>
  <c r="G1598"/>
  <c r="F1598"/>
  <c r="A1598"/>
  <c r="J1597"/>
  <c r="H1597"/>
  <c r="G1597"/>
  <c r="F1597"/>
  <c r="A1597"/>
  <c r="J1596"/>
  <c r="H1596"/>
  <c r="G1596"/>
  <c r="F1596"/>
  <c r="A1596"/>
  <c r="J1595"/>
  <c r="H1595"/>
  <c r="G1595"/>
  <c r="F1595"/>
  <c r="A1595"/>
  <c r="J1594"/>
  <c r="H1594"/>
  <c r="G1594"/>
  <c r="F1594"/>
  <c r="A1594"/>
  <c r="J1593"/>
  <c r="H1593"/>
  <c r="G1593"/>
  <c r="F1593"/>
  <c r="A1593"/>
  <c r="J1592"/>
  <c r="H1592"/>
  <c r="G1592"/>
  <c r="F1592"/>
  <c r="A1592"/>
  <c r="J1591"/>
  <c r="H1591"/>
  <c r="G1591"/>
  <c r="F1591"/>
  <c r="A1591"/>
  <c r="J1590"/>
  <c r="H1590"/>
  <c r="G1590"/>
  <c r="F1590"/>
  <c r="A1590"/>
  <c r="J1589"/>
  <c r="H1589"/>
  <c r="G1589"/>
  <c r="F1589"/>
  <c r="A1589"/>
  <c r="J1588"/>
  <c r="H1588"/>
  <c r="G1588"/>
  <c r="F1588"/>
  <c r="A1588"/>
  <c r="J1587"/>
  <c r="H1587"/>
  <c r="G1587"/>
  <c r="F1587"/>
  <c r="A1587"/>
  <c r="J1586"/>
  <c r="H1586"/>
  <c r="G1586"/>
  <c r="F1586"/>
  <c r="A1586"/>
  <c r="J1585"/>
  <c r="H1585"/>
  <c r="G1585"/>
  <c r="F1585"/>
  <c r="A1585"/>
  <c r="J1584"/>
  <c r="H1584"/>
  <c r="G1584"/>
  <c r="F1584"/>
  <c r="A1584"/>
  <c r="J1583"/>
  <c r="H1583"/>
  <c r="G1583"/>
  <c r="F1583"/>
  <c r="A1583"/>
  <c r="J1582"/>
  <c r="H1582"/>
  <c r="G1582"/>
  <c r="F1582"/>
  <c r="A1582"/>
  <c r="J1581"/>
  <c r="H1581"/>
  <c r="G1581"/>
  <c r="F1581"/>
  <c r="A1581"/>
  <c r="J1580"/>
  <c r="H1580"/>
  <c r="G1580"/>
  <c r="F1580"/>
  <c r="A1580"/>
  <c r="J1579"/>
  <c r="H1579"/>
  <c r="G1579"/>
  <c r="F1579"/>
  <c r="A1579"/>
  <c r="J1578"/>
  <c r="H1578"/>
  <c r="G1578"/>
  <c r="F1578"/>
  <c r="A1578"/>
  <c r="J1577"/>
  <c r="H1577"/>
  <c r="G1577"/>
  <c r="F1577"/>
  <c r="A1577"/>
  <c r="J1576"/>
  <c r="H1576"/>
  <c r="G1576"/>
  <c r="F1576"/>
  <c r="A1576"/>
  <c r="J1575"/>
  <c r="H1575"/>
  <c r="G1575"/>
  <c r="F1575"/>
  <c r="A1575"/>
  <c r="J1574"/>
  <c r="H1574"/>
  <c r="G1574"/>
  <c r="F1574"/>
  <c r="A1574"/>
  <c r="J1573"/>
  <c r="H1573"/>
  <c r="G1573"/>
  <c r="F1573"/>
  <c r="A1573"/>
  <c r="J1572"/>
  <c r="H1572"/>
  <c r="G1572"/>
  <c r="F1572"/>
  <c r="A1572"/>
  <c r="J1571"/>
  <c r="H1571"/>
  <c r="G1571"/>
  <c r="F1571"/>
  <c r="A1571"/>
  <c r="J1570"/>
  <c r="H1570"/>
  <c r="G1570"/>
  <c r="F1570"/>
  <c r="A1570"/>
  <c r="J1569"/>
  <c r="H1569"/>
  <c r="G1569"/>
  <c r="F1569"/>
  <c r="A1569"/>
  <c r="J1568"/>
  <c r="H1568"/>
  <c r="G1568"/>
  <c r="F1568"/>
  <c r="A1568"/>
  <c r="J1567"/>
  <c r="H1567"/>
  <c r="G1567"/>
  <c r="F1567"/>
  <c r="A1567"/>
  <c r="J1566"/>
  <c r="H1566"/>
  <c r="G1566"/>
  <c r="F1566"/>
  <c r="A1566"/>
  <c r="J1565"/>
  <c r="H1565"/>
  <c r="G1565"/>
  <c r="F1565"/>
  <c r="A1565"/>
  <c r="J1564"/>
  <c r="H1564"/>
  <c r="G1564"/>
  <c r="F1564"/>
  <c r="A1564"/>
  <c r="J1563"/>
  <c r="H1563"/>
  <c r="G1563"/>
  <c r="F1563"/>
  <c r="A1563"/>
  <c r="J1562"/>
  <c r="H1562"/>
  <c r="G1562"/>
  <c r="F1562"/>
  <c r="A1562"/>
  <c r="J1561"/>
  <c r="H1561"/>
  <c r="G1561"/>
  <c r="F1561"/>
  <c r="A1561"/>
  <c r="J1560"/>
  <c r="H1560"/>
  <c r="G1560"/>
  <c r="F1560"/>
  <c r="A1560"/>
  <c r="J1559"/>
  <c r="H1559"/>
  <c r="G1559"/>
  <c r="F1559"/>
  <c r="A1559"/>
  <c r="J1558"/>
  <c r="H1558"/>
  <c r="G1558"/>
  <c r="F1558"/>
  <c r="A1558"/>
  <c r="J1557"/>
  <c r="H1557"/>
  <c r="G1557"/>
  <c r="F1557"/>
  <c r="A1557"/>
  <c r="J1556"/>
  <c r="H1556"/>
  <c r="G1556"/>
  <c r="F1556"/>
  <c r="A1556"/>
  <c r="J1555"/>
  <c r="H1555"/>
  <c r="G1555"/>
  <c r="F1555"/>
  <c r="A1555"/>
  <c r="J1554"/>
  <c r="H1554"/>
  <c r="G1554"/>
  <c r="F1554"/>
  <c r="A1554"/>
  <c r="J1553"/>
  <c r="H1553"/>
  <c r="G1553"/>
  <c r="F1553"/>
  <c r="A1553"/>
  <c r="J1552"/>
  <c r="H1552"/>
  <c r="G1552"/>
  <c r="F1552"/>
  <c r="A1552"/>
  <c r="J1551"/>
  <c r="H1551"/>
  <c r="G1551"/>
  <c r="F1551"/>
  <c r="A1551"/>
  <c r="J1550"/>
  <c r="H1550"/>
  <c r="G1550"/>
  <c r="F1550"/>
  <c r="A1550"/>
  <c r="J1549"/>
  <c r="H1549"/>
  <c r="G1549"/>
  <c r="F1549"/>
  <c r="A1549"/>
  <c r="J1548"/>
  <c r="H1548"/>
  <c r="G1548"/>
  <c r="F1548"/>
  <c r="A1548"/>
  <c r="J1547"/>
  <c r="H1547"/>
  <c r="G1547"/>
  <c r="F1547"/>
  <c r="A1547"/>
  <c r="J1546"/>
  <c r="H1546"/>
  <c r="G1546"/>
  <c r="F1546"/>
  <c r="A1546"/>
  <c r="J1545"/>
  <c r="H1545"/>
  <c r="G1545"/>
  <c r="F1545"/>
  <c r="A1545"/>
  <c r="J1544"/>
  <c r="H1544"/>
  <c r="G1544"/>
  <c r="F1544"/>
  <c r="A1544"/>
  <c r="J1543"/>
  <c r="H1543"/>
  <c r="G1543"/>
  <c r="F1543"/>
  <c r="A1543"/>
  <c r="J1542"/>
  <c r="H1542"/>
  <c r="G1542"/>
  <c r="F1542"/>
  <c r="A1542"/>
  <c r="J1541"/>
  <c r="H1541"/>
  <c r="G1541"/>
  <c r="F1541"/>
  <c r="A1541"/>
  <c r="J1540"/>
  <c r="H1540"/>
  <c r="G1540"/>
  <c r="F1540"/>
  <c r="A1540"/>
  <c r="J1539"/>
  <c r="H1539"/>
  <c r="G1539"/>
  <c r="F1539"/>
  <c r="A1539"/>
  <c r="J1538"/>
  <c r="H1538"/>
  <c r="G1538"/>
  <c r="F1538"/>
  <c r="A1538"/>
  <c r="J1537"/>
  <c r="H1537"/>
  <c r="G1537"/>
  <c r="F1537"/>
  <c r="A1537"/>
  <c r="J1536"/>
  <c r="H1536"/>
  <c r="G1536"/>
  <c r="F1536"/>
  <c r="A1536"/>
  <c r="J1535"/>
  <c r="H1535"/>
  <c r="G1535"/>
  <c r="F1535"/>
  <c r="A1535"/>
  <c r="J1534"/>
  <c r="H1534"/>
  <c r="G1534"/>
  <c r="F1534"/>
  <c r="A1534"/>
  <c r="J1533"/>
  <c r="H1533"/>
  <c r="G1533"/>
  <c r="F1533"/>
  <c r="A1533"/>
  <c r="J1532"/>
  <c r="H1532"/>
  <c r="G1532"/>
  <c r="F1532"/>
  <c r="A1532"/>
  <c r="J1531"/>
  <c r="H1531"/>
  <c r="G1531"/>
  <c r="F1531"/>
  <c r="A1531"/>
  <c r="J1530"/>
  <c r="H1530"/>
  <c r="G1530"/>
  <c r="F1530"/>
  <c r="A1530"/>
  <c r="J1529"/>
  <c r="H1529"/>
  <c r="G1529"/>
  <c r="F1529"/>
  <c r="A1529"/>
  <c r="J1528"/>
  <c r="H1528"/>
  <c r="G1528"/>
  <c r="F1528"/>
  <c r="A1528"/>
  <c r="J1527"/>
  <c r="H1527"/>
  <c r="G1527"/>
  <c r="F1527"/>
  <c r="A1527"/>
  <c r="J1526"/>
  <c r="H1526"/>
  <c r="G1526"/>
  <c r="F1526"/>
  <c r="A1526"/>
  <c r="J1525"/>
  <c r="H1525"/>
  <c r="G1525"/>
  <c r="F1525"/>
  <c r="A1525"/>
  <c r="J1524"/>
  <c r="H1524"/>
  <c r="G1524"/>
  <c r="F1524"/>
  <c r="A1524"/>
  <c r="J1523"/>
  <c r="H1523"/>
  <c r="G1523"/>
  <c r="F1523"/>
  <c r="A1523"/>
  <c r="J1522"/>
  <c r="H1522"/>
  <c r="G1522"/>
  <c r="F1522"/>
  <c r="A1522"/>
  <c r="J1521"/>
  <c r="H1521"/>
  <c r="G1521"/>
  <c r="F1521"/>
  <c r="A1521"/>
  <c r="J1520"/>
  <c r="H1520"/>
  <c r="G1520"/>
  <c r="F1520"/>
  <c r="A1520"/>
  <c r="J1519"/>
  <c r="H1519"/>
  <c r="G1519"/>
  <c r="F1519"/>
  <c r="A1519"/>
  <c r="J1518"/>
  <c r="H1518"/>
  <c r="G1518"/>
  <c r="F1518"/>
  <c r="A1518"/>
  <c r="J1517"/>
  <c r="H1517"/>
  <c r="G1517"/>
  <c r="F1517"/>
  <c r="A1517"/>
  <c r="J1516"/>
  <c r="H1516"/>
  <c r="G1516"/>
  <c r="F1516"/>
  <c r="A1516"/>
  <c r="J1515"/>
  <c r="H1515"/>
  <c r="G1515"/>
  <c r="F1515"/>
  <c r="A1515"/>
  <c r="J1514"/>
  <c r="H1514"/>
  <c r="G1514"/>
  <c r="F1514"/>
  <c r="A1514"/>
  <c r="J1513"/>
  <c r="H1513"/>
  <c r="G1513"/>
  <c r="F1513"/>
  <c r="A1513"/>
  <c r="J1512"/>
  <c r="H1512"/>
  <c r="G1512"/>
  <c r="F1512"/>
  <c r="A1512"/>
  <c r="J1511"/>
  <c r="H1511"/>
  <c r="G1511"/>
  <c r="F1511"/>
  <c r="A1511"/>
  <c r="J1510"/>
  <c r="H1510"/>
  <c r="G1510"/>
  <c r="F1510"/>
  <c r="A1510"/>
  <c r="J1509"/>
  <c r="H1509"/>
  <c r="G1509"/>
  <c r="F1509"/>
  <c r="A1509"/>
  <c r="J1508"/>
  <c r="H1508"/>
  <c r="G1508"/>
  <c r="F1508"/>
  <c r="A1508"/>
  <c r="J1507"/>
  <c r="H1507"/>
  <c r="G1507"/>
  <c r="F1507"/>
  <c r="A1507"/>
  <c r="J1506"/>
  <c r="H1506"/>
  <c r="G1506"/>
  <c r="F1506"/>
  <c r="A1506"/>
  <c r="J1505"/>
  <c r="H1505"/>
  <c r="G1505"/>
  <c r="F1505"/>
  <c r="A1505"/>
  <c r="J1504"/>
  <c r="H1504"/>
  <c r="G1504"/>
  <c r="F1504"/>
  <c r="A1504"/>
  <c r="J1503"/>
  <c r="H1503"/>
  <c r="G1503"/>
  <c r="F1503"/>
  <c r="A1503"/>
  <c r="J1502"/>
  <c r="H1502"/>
  <c r="G1502"/>
  <c r="F1502"/>
  <c r="A1502"/>
  <c r="J1501"/>
  <c r="H1501"/>
  <c r="G1501"/>
  <c r="F1501"/>
  <c r="A1501"/>
  <c r="J1500"/>
  <c r="H1500"/>
  <c r="G1500"/>
  <c r="F1500"/>
  <c r="A1500"/>
  <c r="J1499"/>
  <c r="H1499"/>
  <c r="G1499"/>
  <c r="F1499"/>
  <c r="A1499"/>
  <c r="J1498"/>
  <c r="H1498"/>
  <c r="G1498"/>
  <c r="F1498"/>
  <c r="A1498"/>
  <c r="J1497"/>
  <c r="H1497"/>
  <c r="G1497"/>
  <c r="F1497"/>
  <c r="A1497"/>
  <c r="J1496"/>
  <c r="H1496"/>
  <c r="G1496"/>
  <c r="F1496"/>
  <c r="A1496"/>
  <c r="J1495"/>
  <c r="H1495"/>
  <c r="G1495"/>
  <c r="F1495"/>
  <c r="A1495"/>
  <c r="J1494"/>
  <c r="H1494"/>
  <c r="G1494"/>
  <c r="F1494"/>
  <c r="A1494"/>
  <c r="J1493"/>
  <c r="H1493"/>
  <c r="G1493"/>
  <c r="F1493"/>
  <c r="A1493"/>
  <c r="J1492"/>
  <c r="H1492"/>
  <c r="G1492"/>
  <c r="F1492"/>
  <c r="A1492"/>
  <c r="J1491"/>
  <c r="H1491"/>
  <c r="G1491"/>
  <c r="F1491"/>
  <c r="A1491"/>
  <c r="J1490"/>
  <c r="H1490"/>
  <c r="G1490"/>
  <c r="F1490"/>
  <c r="A1490"/>
  <c r="J1489"/>
  <c r="H1489"/>
  <c r="G1489"/>
  <c r="F1489"/>
  <c r="A1489"/>
  <c r="J1488"/>
  <c r="H1488"/>
  <c r="G1488"/>
  <c r="F1488"/>
  <c r="A1488"/>
  <c r="J1487"/>
  <c r="H1487"/>
  <c r="G1487"/>
  <c r="F1487"/>
  <c r="A1487"/>
  <c r="J1486"/>
  <c r="H1486"/>
  <c r="G1486"/>
  <c r="F1486"/>
  <c r="A1486"/>
  <c r="J1485"/>
  <c r="H1485"/>
  <c r="G1485"/>
  <c r="F1485"/>
  <c r="A1485"/>
  <c r="J1484"/>
  <c r="H1484"/>
  <c r="G1484"/>
  <c r="F1484"/>
  <c r="A1484"/>
  <c r="J1483"/>
  <c r="H1483"/>
  <c r="G1483"/>
  <c r="F1483"/>
  <c r="A1483"/>
  <c r="J1482"/>
  <c r="H1482"/>
  <c r="G1482"/>
  <c r="F1482"/>
  <c r="A1482"/>
  <c r="J1481"/>
  <c r="H1481"/>
  <c r="G1481"/>
  <c r="F1481"/>
  <c r="A1481"/>
  <c r="J1480"/>
  <c r="H1480"/>
  <c r="G1480"/>
  <c r="F1480"/>
  <c r="A1480"/>
  <c r="J1479"/>
  <c r="H1479"/>
  <c r="G1479"/>
  <c r="F1479"/>
  <c r="A1479"/>
  <c r="J1478"/>
  <c r="H1478"/>
  <c r="G1478"/>
  <c r="F1478"/>
  <c r="A1478"/>
  <c r="J1477"/>
  <c r="H1477"/>
  <c r="G1477"/>
  <c r="F1477"/>
  <c r="A1477"/>
  <c r="J1476"/>
  <c r="H1476"/>
  <c r="G1476"/>
  <c r="F1476"/>
  <c r="A1476"/>
  <c r="J1475"/>
  <c r="H1475"/>
  <c r="G1475"/>
  <c r="F1475"/>
  <c r="A1475"/>
  <c r="J1474"/>
  <c r="H1474"/>
  <c r="G1474"/>
  <c r="F1474"/>
  <c r="A1474"/>
  <c r="J1473"/>
  <c r="H1473"/>
  <c r="G1473"/>
  <c r="F1473"/>
  <c r="A1473"/>
  <c r="J1472"/>
  <c r="H1472"/>
  <c r="G1472"/>
  <c r="F1472"/>
  <c r="A1472"/>
  <c r="J1471"/>
  <c r="H1471"/>
  <c r="G1471"/>
  <c r="F1471"/>
  <c r="A1471"/>
  <c r="J1470"/>
  <c r="H1470"/>
  <c r="G1470"/>
  <c r="F1470"/>
  <c r="A1470"/>
  <c r="J1469"/>
  <c r="H1469"/>
  <c r="G1469"/>
  <c r="F1469"/>
  <c r="A1469"/>
  <c r="J1468"/>
  <c r="H1468"/>
  <c r="G1468"/>
  <c r="F1468"/>
  <c r="A1468"/>
  <c r="J1467"/>
  <c r="H1467"/>
  <c r="G1467"/>
  <c r="F1467"/>
  <c r="A1467"/>
  <c r="J1466"/>
  <c r="H1466"/>
  <c r="G1466"/>
  <c r="F1466"/>
  <c r="A1466"/>
  <c r="J1465"/>
  <c r="H1465"/>
  <c r="G1465"/>
  <c r="F1465"/>
  <c r="A1465"/>
  <c r="J1464"/>
  <c r="H1464"/>
  <c r="G1464"/>
  <c r="F1464"/>
  <c r="A1464"/>
  <c r="J1463"/>
  <c r="H1463"/>
  <c r="G1463"/>
  <c r="F1463"/>
  <c r="A1463"/>
  <c r="J1462"/>
  <c r="H1462"/>
  <c r="G1462"/>
  <c r="F1462"/>
  <c r="A1462"/>
  <c r="J1461"/>
  <c r="H1461"/>
  <c r="G1461"/>
  <c r="F1461"/>
  <c r="A1461"/>
  <c r="J1460"/>
  <c r="H1460"/>
  <c r="G1460"/>
  <c r="F1460"/>
  <c r="A1460"/>
  <c r="J1459"/>
  <c r="H1459"/>
  <c r="G1459"/>
  <c r="F1459"/>
  <c r="A1459"/>
  <c r="J1458"/>
  <c r="H1458"/>
  <c r="G1458"/>
  <c r="F1458"/>
  <c r="A1458"/>
  <c r="J1457"/>
  <c r="H1457"/>
  <c r="G1457"/>
  <c r="F1457"/>
  <c r="A1457"/>
  <c r="J1456"/>
  <c r="H1456"/>
  <c r="G1456"/>
  <c r="F1456"/>
  <c r="A1456"/>
  <c r="J1455"/>
  <c r="H1455"/>
  <c r="G1455"/>
  <c r="F1455"/>
  <c r="A1455"/>
  <c r="J1454"/>
  <c r="H1454"/>
  <c r="G1454"/>
  <c r="F1454"/>
  <c r="A1454"/>
  <c r="J1453"/>
  <c r="H1453"/>
  <c r="G1453"/>
  <c r="F1453"/>
  <c r="A1453"/>
  <c r="J1452"/>
  <c r="H1452"/>
  <c r="G1452"/>
  <c r="F1452"/>
  <c r="A1452"/>
  <c r="J1451"/>
  <c r="H1451"/>
  <c r="G1451"/>
  <c r="F1451"/>
  <c r="A1451"/>
  <c r="J1450"/>
  <c r="H1450"/>
  <c r="G1450"/>
  <c r="F1450"/>
  <c r="A1450"/>
  <c r="J1449"/>
  <c r="H1449"/>
  <c r="G1449"/>
  <c r="F1449"/>
  <c r="A1449"/>
  <c r="J1448"/>
  <c r="H1448"/>
  <c r="G1448"/>
  <c r="F1448"/>
  <c r="A1448"/>
  <c r="J1447"/>
  <c r="H1447"/>
  <c r="G1447"/>
  <c r="F1447"/>
  <c r="A1447"/>
  <c r="J1446"/>
  <c r="H1446"/>
  <c r="G1446"/>
  <c r="F1446"/>
  <c r="A1446"/>
  <c r="J1445"/>
  <c r="H1445"/>
  <c r="G1445"/>
  <c r="F1445"/>
  <c r="A1445"/>
  <c r="J1444"/>
  <c r="H1444"/>
  <c r="G1444"/>
  <c r="F1444"/>
  <c r="A1444"/>
  <c r="J1443"/>
  <c r="H1443"/>
  <c r="G1443"/>
  <c r="F1443"/>
  <c r="A1443"/>
  <c r="J1442"/>
  <c r="H1442"/>
  <c r="G1442"/>
  <c r="F1442"/>
  <c r="A1442"/>
  <c r="J1441"/>
  <c r="H1441"/>
  <c r="G1441"/>
  <c r="F1441"/>
  <c r="A1441"/>
  <c r="J1440"/>
  <c r="H1440"/>
  <c r="G1440"/>
  <c r="F1440"/>
  <c r="A1440"/>
  <c r="J1439"/>
  <c r="H1439"/>
  <c r="G1439"/>
  <c r="F1439"/>
  <c r="A1439"/>
  <c r="J1438"/>
  <c r="H1438"/>
  <c r="G1438"/>
  <c r="F1438"/>
  <c r="A1438"/>
  <c r="J1437"/>
  <c r="H1437"/>
  <c r="G1437"/>
  <c r="F1437"/>
  <c r="A1437"/>
  <c r="J1436"/>
  <c r="H1436"/>
  <c r="G1436"/>
  <c r="F1436"/>
  <c r="A1436"/>
  <c r="J1435"/>
  <c r="H1435"/>
  <c r="G1435"/>
  <c r="F1435"/>
  <c r="A1435"/>
  <c r="J1434"/>
  <c r="H1434"/>
  <c r="G1434"/>
  <c r="F1434"/>
  <c r="A1434"/>
  <c r="J1433"/>
  <c r="H1433"/>
  <c r="G1433"/>
  <c r="F1433"/>
  <c r="A1433"/>
  <c r="J1432"/>
  <c r="H1432"/>
  <c r="G1432"/>
  <c r="F1432"/>
  <c r="A1432"/>
  <c r="J1431"/>
  <c r="H1431"/>
  <c r="G1431"/>
  <c r="F1431"/>
  <c r="A1431"/>
  <c r="J1430"/>
  <c r="H1430"/>
  <c r="G1430"/>
  <c r="F1430"/>
  <c r="A1430"/>
  <c r="J1429"/>
  <c r="H1429"/>
  <c r="G1429"/>
  <c r="F1429"/>
  <c r="A1429"/>
  <c r="J1428"/>
  <c r="H1428"/>
  <c r="G1428"/>
  <c r="F1428"/>
  <c r="A1428"/>
  <c r="J1427"/>
  <c r="H1427"/>
  <c r="G1427"/>
  <c r="F1427"/>
  <c r="A1427"/>
  <c r="J1426"/>
  <c r="H1426"/>
  <c r="G1426"/>
  <c r="F1426"/>
  <c r="A1426"/>
  <c r="J1425"/>
  <c r="H1425"/>
  <c r="G1425"/>
  <c r="F1425"/>
  <c r="A1425"/>
  <c r="J1424"/>
  <c r="H1424"/>
  <c r="G1424"/>
  <c r="F1424"/>
  <c r="A1424"/>
  <c r="J1423"/>
  <c r="H1423"/>
  <c r="G1423"/>
  <c r="F1423"/>
  <c r="A1423"/>
  <c r="J1422"/>
  <c r="H1422"/>
  <c r="G1422"/>
  <c r="F1422"/>
  <c r="A1422"/>
  <c r="J1421"/>
  <c r="H1421"/>
  <c r="G1421"/>
  <c r="F1421"/>
  <c r="A1421"/>
  <c r="J1420"/>
  <c r="H1420"/>
  <c r="G1420"/>
  <c r="F1420"/>
  <c r="A1420"/>
  <c r="J1419"/>
  <c r="H1419"/>
  <c r="G1419"/>
  <c r="F1419"/>
  <c r="A1419"/>
  <c r="J1418"/>
  <c r="H1418"/>
  <c r="G1418"/>
  <c r="F1418"/>
  <c r="A1418"/>
  <c r="J1417"/>
  <c r="H1417"/>
  <c r="G1417"/>
  <c r="F1417"/>
  <c r="A1417"/>
  <c r="J1416"/>
  <c r="H1416"/>
  <c r="G1416"/>
  <c r="F1416"/>
  <c r="A1416"/>
  <c r="J1415"/>
  <c r="H1415"/>
  <c r="G1415"/>
  <c r="F1415"/>
  <c r="A1415"/>
  <c r="J1414"/>
  <c r="H1414"/>
  <c r="G1414"/>
  <c r="F1414"/>
  <c r="A1414"/>
  <c r="J1413"/>
  <c r="H1413"/>
  <c r="G1413"/>
  <c r="F1413"/>
  <c r="A1413"/>
  <c r="J1412"/>
  <c r="H1412"/>
  <c r="G1412"/>
  <c r="F1412"/>
  <c r="A1412"/>
  <c r="J1411"/>
  <c r="H1411"/>
  <c r="G1411"/>
  <c r="F1411"/>
  <c r="A1411"/>
  <c r="J1410"/>
  <c r="H1410"/>
  <c r="G1410"/>
  <c r="F1410"/>
  <c r="A1410"/>
  <c r="J1409"/>
  <c r="H1409"/>
  <c r="G1409"/>
  <c r="F1409"/>
  <c r="A1409"/>
  <c r="J1408"/>
  <c r="H1408"/>
  <c r="G1408"/>
  <c r="F1408"/>
  <c r="A1408"/>
  <c r="J1407"/>
  <c r="H1407"/>
  <c r="G1407"/>
  <c r="F1407"/>
  <c r="A1407"/>
  <c r="J1406"/>
  <c r="H1406"/>
  <c r="G1406"/>
  <c r="F1406"/>
  <c r="A1406"/>
  <c r="J1405"/>
  <c r="H1405"/>
  <c r="G1405"/>
  <c r="F1405"/>
  <c r="A1405"/>
  <c r="J1404"/>
  <c r="H1404"/>
  <c r="G1404"/>
  <c r="F1404"/>
  <c r="A1404"/>
  <c r="J1403"/>
  <c r="H1403"/>
  <c r="G1403"/>
  <c r="F1403"/>
  <c r="A1403"/>
  <c r="J1402"/>
  <c r="H1402"/>
  <c r="G1402"/>
  <c r="F1402"/>
  <c r="A1402"/>
  <c r="J1401"/>
  <c r="H1401"/>
  <c r="G1401"/>
  <c r="F1401"/>
  <c r="A1401"/>
  <c r="J1400"/>
  <c r="H1400"/>
  <c r="G1400"/>
  <c r="F1400"/>
  <c r="A1400"/>
  <c r="J1399"/>
  <c r="H1399"/>
  <c r="G1399"/>
  <c r="F1399"/>
  <c r="A1399"/>
  <c r="J1398"/>
  <c r="H1398"/>
  <c r="G1398"/>
  <c r="F1398"/>
  <c r="A1398"/>
  <c r="J1397"/>
  <c r="H1397"/>
  <c r="G1397"/>
  <c r="F1397"/>
  <c r="A1397"/>
  <c r="J1396"/>
  <c r="H1396"/>
  <c r="G1396"/>
  <c r="F1396"/>
  <c r="A1396"/>
  <c r="J1395"/>
  <c r="H1395"/>
  <c r="G1395"/>
  <c r="F1395"/>
  <c r="A1395"/>
  <c r="J1394"/>
  <c r="H1394"/>
  <c r="G1394"/>
  <c r="F1394"/>
  <c r="A1394"/>
  <c r="J1393"/>
  <c r="H1393"/>
  <c r="G1393"/>
  <c r="F1393"/>
  <c r="A1393"/>
  <c r="J1392"/>
  <c r="H1392"/>
  <c r="G1392"/>
  <c r="F1392"/>
  <c r="A1392"/>
  <c r="J1391"/>
  <c r="H1391"/>
  <c r="G1391"/>
  <c r="F1391"/>
  <c r="A1391"/>
  <c r="J1390"/>
  <c r="H1390"/>
  <c r="G1390"/>
  <c r="F1390"/>
  <c r="A1390"/>
  <c r="J1389"/>
  <c r="H1389"/>
  <c r="G1389"/>
  <c r="F1389"/>
  <c r="A1389"/>
  <c r="J1388"/>
  <c r="H1388"/>
  <c r="G1388"/>
  <c r="F1388"/>
  <c r="A1388"/>
  <c r="J1387"/>
  <c r="H1387"/>
  <c r="G1387"/>
  <c r="F1387"/>
  <c r="A1387"/>
  <c r="J1386"/>
  <c r="H1386"/>
  <c r="G1386"/>
  <c r="F1386"/>
  <c r="A1386"/>
  <c r="J1385"/>
  <c r="H1385"/>
  <c r="G1385"/>
  <c r="F1385"/>
  <c r="A1385"/>
  <c r="J1384"/>
  <c r="H1384"/>
  <c r="G1384"/>
  <c r="F1384"/>
  <c r="A1384"/>
  <c r="J1383"/>
  <c r="H1383"/>
  <c r="G1383"/>
  <c r="F1383"/>
  <c r="A1383"/>
  <c r="J1382"/>
  <c r="H1382"/>
  <c r="G1382"/>
  <c r="F1382"/>
  <c r="A1382"/>
  <c r="J1381"/>
  <c r="H1381"/>
  <c r="G1381"/>
  <c r="F1381"/>
  <c r="A1381"/>
  <c r="J1380"/>
  <c r="H1380"/>
  <c r="G1380"/>
  <c r="F1380"/>
  <c r="A1380"/>
  <c r="J1379"/>
  <c r="H1379"/>
  <c r="G1379"/>
  <c r="F1379"/>
  <c r="A1379"/>
  <c r="J1378"/>
  <c r="H1378"/>
  <c r="G1378"/>
  <c r="F1378"/>
  <c r="A1378"/>
  <c r="J1377"/>
  <c r="H1377"/>
  <c r="G1377"/>
  <c r="F1377"/>
  <c r="A1377"/>
  <c r="J1376"/>
  <c r="H1376"/>
  <c r="G1376"/>
  <c r="F1376"/>
  <c r="A1376"/>
  <c r="J1375"/>
  <c r="H1375"/>
  <c r="G1375"/>
  <c r="F1375"/>
  <c r="A1375"/>
  <c r="J1374"/>
  <c r="H1374"/>
  <c r="G1374"/>
  <c r="F1374"/>
  <c r="A1374"/>
  <c r="J1373"/>
  <c r="H1373"/>
  <c r="G1373"/>
  <c r="F1373"/>
  <c r="A1373"/>
  <c r="J1372"/>
  <c r="H1372"/>
  <c r="G1372"/>
  <c r="F1372"/>
  <c r="A1372"/>
  <c r="J1371"/>
  <c r="H1371"/>
  <c r="G1371"/>
  <c r="F1371"/>
  <c r="A1371"/>
  <c r="J1370"/>
  <c r="H1370"/>
  <c r="G1370"/>
  <c r="F1370"/>
  <c r="A1370"/>
  <c r="J1369"/>
  <c r="H1369"/>
  <c r="G1369"/>
  <c r="F1369"/>
  <c r="A1369"/>
  <c r="J1368"/>
  <c r="H1368"/>
  <c r="G1368"/>
  <c r="F1368"/>
  <c r="A1368"/>
  <c r="J1367"/>
  <c r="H1367"/>
  <c r="G1367"/>
  <c r="F1367"/>
  <c r="A1367"/>
  <c r="J1366"/>
  <c r="H1366"/>
  <c r="G1366"/>
  <c r="F1366"/>
  <c r="A1366"/>
  <c r="J1365"/>
  <c r="H1365"/>
  <c r="G1365"/>
  <c r="F1365"/>
  <c r="A1365"/>
  <c r="J1364"/>
  <c r="H1364"/>
  <c r="G1364"/>
  <c r="F1364"/>
  <c r="A1364"/>
  <c r="J1363"/>
  <c r="H1363"/>
  <c r="G1363"/>
  <c r="F1363"/>
  <c r="A1363"/>
  <c r="J1362"/>
  <c r="H1362"/>
  <c r="G1362"/>
  <c r="F1362"/>
  <c r="A1362"/>
  <c r="J1361"/>
  <c r="H1361"/>
  <c r="G1361"/>
  <c r="F1361"/>
  <c r="A1361"/>
  <c r="J1360"/>
  <c r="H1360"/>
  <c r="G1360"/>
  <c r="F1360"/>
  <c r="A1360"/>
  <c r="J1359"/>
  <c r="H1359"/>
  <c r="G1359"/>
  <c r="F1359"/>
  <c r="A1359"/>
  <c r="J1358"/>
  <c r="H1358"/>
  <c r="G1358"/>
  <c r="F1358"/>
  <c r="A1358"/>
  <c r="J1357"/>
  <c r="H1357"/>
  <c r="G1357"/>
  <c r="F1357"/>
  <c r="A1357"/>
  <c r="J1356"/>
  <c r="H1356"/>
  <c r="G1356"/>
  <c r="F1356"/>
  <c r="A1356"/>
  <c r="J1355"/>
  <c r="H1355"/>
  <c r="G1355"/>
  <c r="F1355"/>
  <c r="A1355"/>
  <c r="J1354"/>
  <c r="H1354"/>
  <c r="G1354"/>
  <c r="F1354"/>
  <c r="A1354"/>
  <c r="J1353"/>
  <c r="H1353"/>
  <c r="G1353"/>
  <c r="F1353"/>
  <c r="A1353"/>
  <c r="J1352"/>
  <c r="H1352"/>
  <c r="G1352"/>
  <c r="F1352"/>
  <c r="A1352"/>
  <c r="J1351"/>
  <c r="H1351"/>
  <c r="G1351"/>
  <c r="F1351"/>
  <c r="A1351"/>
  <c r="J1350"/>
  <c r="H1350"/>
  <c r="G1350"/>
  <c r="F1350"/>
  <c r="A1350"/>
  <c r="J1349"/>
  <c r="H1349"/>
  <c r="G1349"/>
  <c r="F1349"/>
  <c r="A1349"/>
  <c r="J1348"/>
  <c r="H1348"/>
  <c r="G1348"/>
  <c r="F1348"/>
  <c r="A1348"/>
  <c r="J1347"/>
  <c r="H1347"/>
  <c r="G1347"/>
  <c r="F1347"/>
  <c r="A1347"/>
  <c r="J1346"/>
  <c r="H1346"/>
  <c r="G1346"/>
  <c r="F1346"/>
  <c r="A1346"/>
  <c r="J1345"/>
  <c r="H1345"/>
  <c r="G1345"/>
  <c r="F1345"/>
  <c r="A1345"/>
  <c r="J1344"/>
  <c r="H1344"/>
  <c r="G1344"/>
  <c r="F1344"/>
  <c r="A1344"/>
  <c r="J1343"/>
  <c r="H1343"/>
  <c r="G1343"/>
  <c r="F1343"/>
  <c r="A1343"/>
  <c r="J1342"/>
  <c r="H1342"/>
  <c r="G1342"/>
  <c r="F1342"/>
  <c r="A1342"/>
  <c r="J1341"/>
  <c r="H1341"/>
  <c r="G1341"/>
  <c r="F1341"/>
  <c r="A1341"/>
  <c r="J1340"/>
  <c r="H1340"/>
  <c r="G1340"/>
  <c r="F1340"/>
  <c r="A1340"/>
  <c r="J1339"/>
  <c r="H1339"/>
  <c r="G1339"/>
  <c r="F1339"/>
  <c r="A1339"/>
  <c r="J1338"/>
  <c r="H1338"/>
  <c r="G1338"/>
  <c r="F1338"/>
  <c r="A1338"/>
  <c r="J1337"/>
  <c r="H1337"/>
  <c r="G1337"/>
  <c r="F1337"/>
  <c r="A1337"/>
  <c r="J1336"/>
  <c r="H1336"/>
  <c r="G1336"/>
  <c r="F1336"/>
  <c r="A1336"/>
  <c r="J1335"/>
  <c r="H1335"/>
  <c r="G1335"/>
  <c r="F1335"/>
  <c r="A1335"/>
  <c r="J1334"/>
  <c r="H1334"/>
  <c r="G1334"/>
  <c r="F1334"/>
  <c r="A1334"/>
  <c r="J1333"/>
  <c r="H1333"/>
  <c r="G1333"/>
  <c r="F1333"/>
  <c r="A1333"/>
  <c r="J1332"/>
  <c r="H1332"/>
  <c r="G1332"/>
  <c r="F1332"/>
  <c r="A1332"/>
  <c r="J1331"/>
  <c r="H1331"/>
  <c r="G1331"/>
  <c r="F1331"/>
  <c r="A1331"/>
  <c r="J1330"/>
  <c r="H1330"/>
  <c r="G1330"/>
  <c r="F1330"/>
  <c r="A1330"/>
  <c r="J1329"/>
  <c r="H1329"/>
  <c r="G1329"/>
  <c r="F1329"/>
  <c r="A1329"/>
  <c r="J1328"/>
  <c r="H1328"/>
  <c r="G1328"/>
  <c r="F1328"/>
  <c r="A1328"/>
  <c r="J1327"/>
  <c r="H1327"/>
  <c r="G1327"/>
  <c r="F1327"/>
  <c r="A1327"/>
  <c r="J1326"/>
  <c r="H1326"/>
  <c r="G1326"/>
  <c r="F1326"/>
  <c r="A1326"/>
  <c r="J1325"/>
  <c r="H1325"/>
  <c r="G1325"/>
  <c r="F1325"/>
  <c r="A1325"/>
  <c r="J1324"/>
  <c r="H1324"/>
  <c r="G1324"/>
  <c r="F1324"/>
  <c r="A1324"/>
  <c r="J1323"/>
  <c r="H1323"/>
  <c r="G1323"/>
  <c r="F1323"/>
  <c r="A1323"/>
  <c r="J1322"/>
  <c r="H1322"/>
  <c r="G1322"/>
  <c r="F1322"/>
  <c r="A1322"/>
  <c r="J1321"/>
  <c r="H1321"/>
  <c r="G1321"/>
  <c r="F1321"/>
  <c r="A1321"/>
  <c r="J1320"/>
  <c r="H1320"/>
  <c r="G1320"/>
  <c r="F1320"/>
  <c r="A1320"/>
  <c r="J1319"/>
  <c r="H1319"/>
  <c r="G1319"/>
  <c r="F1319"/>
  <c r="A1319"/>
  <c r="J1318"/>
  <c r="H1318"/>
  <c r="G1318"/>
  <c r="F1318"/>
  <c r="A1318"/>
  <c r="J1317"/>
  <c r="H1317"/>
  <c r="G1317"/>
  <c r="F1317"/>
  <c r="A1317"/>
  <c r="J1316"/>
  <c r="H1316"/>
  <c r="G1316"/>
  <c r="F1316"/>
  <c r="A1316"/>
  <c r="J1315"/>
  <c r="H1315"/>
  <c r="G1315"/>
  <c r="F1315"/>
  <c r="A1315"/>
  <c r="J1314"/>
  <c r="H1314"/>
  <c r="G1314"/>
  <c r="F1314"/>
  <c r="A1314"/>
  <c r="J1313"/>
  <c r="H1313"/>
  <c r="G1313"/>
  <c r="F1313"/>
  <c r="A1313"/>
  <c r="J1312"/>
  <c r="H1312"/>
  <c r="G1312"/>
  <c r="F1312"/>
  <c r="A1312"/>
  <c r="J1311"/>
  <c r="H1311"/>
  <c r="G1311"/>
  <c r="F1311"/>
  <c r="A1311"/>
  <c r="J1310"/>
  <c r="H1310"/>
  <c r="G1310"/>
  <c r="F1310"/>
  <c r="A1310"/>
  <c r="J1309"/>
  <c r="H1309"/>
  <c r="G1309"/>
  <c r="F1309"/>
  <c r="A1309"/>
  <c r="J1308"/>
  <c r="H1308"/>
  <c r="G1308"/>
  <c r="F1308"/>
  <c r="A1308"/>
  <c r="J1307"/>
  <c r="H1307"/>
  <c r="G1307"/>
  <c r="F1307"/>
  <c r="A1307"/>
  <c r="J1306"/>
  <c r="H1306"/>
  <c r="G1306"/>
  <c r="F1306"/>
  <c r="A1306"/>
  <c r="J1305"/>
  <c r="H1305"/>
  <c r="G1305"/>
  <c r="F1305"/>
  <c r="A1305"/>
  <c r="J1304"/>
  <c r="H1304"/>
  <c r="G1304"/>
  <c r="F1304"/>
  <c r="A1304"/>
  <c r="J1303"/>
  <c r="H1303"/>
  <c r="G1303"/>
  <c r="F1303"/>
  <c r="A1303"/>
  <c r="J1302"/>
  <c r="H1302"/>
  <c r="G1302"/>
  <c r="F1302"/>
  <c r="A1302"/>
  <c r="J1301"/>
  <c r="H1301"/>
  <c r="G1301"/>
  <c r="F1301"/>
  <c r="A1301"/>
  <c r="J1300"/>
  <c r="H1300"/>
  <c r="G1300"/>
  <c r="F1300"/>
  <c r="A1300"/>
  <c r="J1299"/>
  <c r="H1299"/>
  <c r="G1299"/>
  <c r="F1299"/>
  <c r="A1299"/>
  <c r="J1298"/>
  <c r="H1298"/>
  <c r="G1298"/>
  <c r="F1298"/>
  <c r="A1298"/>
  <c r="J1297"/>
  <c r="H1297"/>
  <c r="G1297"/>
  <c r="F1297"/>
  <c r="A1297"/>
  <c r="J1296"/>
  <c r="H1296"/>
  <c r="G1296"/>
  <c r="F1296"/>
  <c r="A1296"/>
  <c r="J1295"/>
  <c r="H1295"/>
  <c r="G1295"/>
  <c r="F1295"/>
  <c r="A1295"/>
  <c r="J1294"/>
  <c r="H1294"/>
  <c r="G1294"/>
  <c r="F1294"/>
  <c r="A1294"/>
  <c r="J1293"/>
  <c r="H1293"/>
  <c r="G1293"/>
  <c r="F1293"/>
  <c r="A1293"/>
  <c r="J1292"/>
  <c r="H1292"/>
  <c r="G1292"/>
  <c r="F1292"/>
  <c r="A1292"/>
  <c r="J1291"/>
  <c r="H1291"/>
  <c r="G1291"/>
  <c r="F1291"/>
  <c r="A1291"/>
  <c r="J1290"/>
  <c r="H1290"/>
  <c r="G1290"/>
  <c r="F1290"/>
  <c r="A1290"/>
  <c r="J1289"/>
  <c r="H1289"/>
  <c r="G1289"/>
  <c r="F1289"/>
  <c r="A1289"/>
  <c r="J1288"/>
  <c r="H1288"/>
  <c r="G1288"/>
  <c r="F1288"/>
  <c r="A1288"/>
  <c r="J1287"/>
  <c r="H1287"/>
  <c r="G1287"/>
  <c r="F1287"/>
  <c r="A1287"/>
  <c r="J1286"/>
  <c r="H1286"/>
  <c r="G1286"/>
  <c r="F1286"/>
  <c r="A1286"/>
  <c r="J1285"/>
  <c r="H1285"/>
  <c r="G1285"/>
  <c r="F1285"/>
  <c r="A1285"/>
  <c r="J1284"/>
  <c r="H1284"/>
  <c r="G1284"/>
  <c r="F1284"/>
  <c r="A1284"/>
  <c r="J1283"/>
  <c r="H1283"/>
  <c r="G1283"/>
  <c r="F1283"/>
  <c r="A1283"/>
  <c r="J1282"/>
  <c r="H1282"/>
  <c r="G1282"/>
  <c r="F1282"/>
  <c r="A1282"/>
  <c r="J1281"/>
  <c r="H1281"/>
  <c r="G1281"/>
  <c r="F1281"/>
  <c r="A1281"/>
  <c r="J1280"/>
  <c r="H1280"/>
  <c r="G1280"/>
  <c r="F1280"/>
  <c r="A1280"/>
  <c r="J1279"/>
  <c r="H1279"/>
  <c r="G1279"/>
  <c r="F1279"/>
  <c r="A1279"/>
  <c r="J1278"/>
  <c r="H1278"/>
  <c r="G1278"/>
  <c r="F1278"/>
  <c r="A1278"/>
  <c r="J1277"/>
  <c r="H1277"/>
  <c r="G1277"/>
  <c r="F1277"/>
  <c r="A1277"/>
  <c r="J1276"/>
  <c r="H1276"/>
  <c r="G1276"/>
  <c r="F1276"/>
  <c r="A1276"/>
  <c r="J1275"/>
  <c r="H1275"/>
  <c r="G1275"/>
  <c r="F1275"/>
  <c r="A1275"/>
  <c r="J1274"/>
  <c r="H1274"/>
  <c r="G1274"/>
  <c r="F1274"/>
  <c r="A1274"/>
  <c r="J1273"/>
  <c r="H1273"/>
  <c r="G1273"/>
  <c r="F1273"/>
  <c r="A1273"/>
  <c r="J1272"/>
  <c r="H1272"/>
  <c r="G1272"/>
  <c r="F1272"/>
  <c r="A1272"/>
  <c r="J1271"/>
  <c r="H1271"/>
  <c r="G1271"/>
  <c r="F1271"/>
  <c r="A1271"/>
  <c r="J1270"/>
  <c r="H1270"/>
  <c r="G1270"/>
  <c r="F1270"/>
  <c r="A1270"/>
  <c r="J1269"/>
  <c r="H1269"/>
  <c r="G1269"/>
  <c r="F1269"/>
  <c r="A1269"/>
  <c r="J1268"/>
  <c r="H1268"/>
  <c r="G1268"/>
  <c r="F1268"/>
  <c r="A1268"/>
  <c r="J1267"/>
  <c r="H1267"/>
  <c r="G1267"/>
  <c r="F1267"/>
  <c r="A1267"/>
  <c r="J1266"/>
  <c r="H1266"/>
  <c r="G1266"/>
  <c r="F1266"/>
  <c r="A1266"/>
  <c r="J1265"/>
  <c r="H1265"/>
  <c r="G1265"/>
  <c r="F1265"/>
  <c r="A1265"/>
  <c r="J1264"/>
  <c r="H1264"/>
  <c r="G1264"/>
  <c r="F1264"/>
  <c r="A1264"/>
  <c r="J1263"/>
  <c r="H1263"/>
  <c r="G1263"/>
  <c r="F1263"/>
  <c r="A1263"/>
  <c r="J1262"/>
  <c r="H1262"/>
  <c r="G1262"/>
  <c r="F1262"/>
  <c r="A1262"/>
  <c r="J1261"/>
  <c r="H1261"/>
  <c r="G1261"/>
  <c r="F1261"/>
  <c r="A1261"/>
  <c r="J1260"/>
  <c r="H1260"/>
  <c r="G1260"/>
  <c r="F1260"/>
  <c r="A1260"/>
  <c r="J1259"/>
  <c r="H1259"/>
  <c r="G1259"/>
  <c r="F1259"/>
  <c r="A1259"/>
  <c r="J1258"/>
  <c r="H1258"/>
  <c r="G1258"/>
  <c r="F1258"/>
  <c r="A1258"/>
  <c r="J1257"/>
  <c r="H1257"/>
  <c r="G1257"/>
  <c r="F1257"/>
  <c r="A1257"/>
  <c r="J1256"/>
  <c r="H1256"/>
  <c r="G1256"/>
  <c r="F1256"/>
  <c r="A1256"/>
  <c r="J1255"/>
  <c r="H1255"/>
  <c r="G1255"/>
  <c r="F1255"/>
  <c r="A1255"/>
  <c r="J1254"/>
  <c r="H1254"/>
  <c r="G1254"/>
  <c r="F1254"/>
  <c r="A1254"/>
  <c r="J1253"/>
  <c r="H1253"/>
  <c r="G1253"/>
  <c r="F1253"/>
  <c r="A1253"/>
  <c r="J1252"/>
  <c r="H1252"/>
  <c r="G1252"/>
  <c r="F1252"/>
  <c r="A1252"/>
  <c r="J1251"/>
  <c r="H1251"/>
  <c r="G1251"/>
  <c r="F1251"/>
  <c r="A1251"/>
  <c r="J1250"/>
  <c r="H1250"/>
  <c r="G1250"/>
  <c r="F1250"/>
  <c r="A1250"/>
  <c r="J1249"/>
  <c r="H1249"/>
  <c r="G1249"/>
  <c r="F1249"/>
  <c r="A1249"/>
  <c r="J1248"/>
  <c r="H1248"/>
  <c r="G1248"/>
  <c r="F1248"/>
  <c r="A1248"/>
  <c r="J1247"/>
  <c r="H1247"/>
  <c r="G1247"/>
  <c r="F1247"/>
  <c r="A1247"/>
  <c r="J1246"/>
  <c r="H1246"/>
  <c r="G1246"/>
  <c r="F1246"/>
  <c r="A1246"/>
  <c r="J1245"/>
  <c r="H1245"/>
  <c r="G1245"/>
  <c r="F1245"/>
  <c r="A1245"/>
  <c r="J1244"/>
  <c r="H1244"/>
  <c r="G1244"/>
  <c r="F1244"/>
  <c r="A1244"/>
  <c r="J1243"/>
  <c r="H1243"/>
  <c r="G1243"/>
  <c r="F1243"/>
  <c r="A1243"/>
  <c r="J1242"/>
  <c r="H1242"/>
  <c r="G1242"/>
  <c r="F1242"/>
  <c r="A1242"/>
  <c r="J1241"/>
  <c r="H1241"/>
  <c r="G1241"/>
  <c r="F1241"/>
  <c r="A1241"/>
  <c r="J1240"/>
  <c r="H1240"/>
  <c r="G1240"/>
  <c r="F1240"/>
  <c r="A1240"/>
  <c r="J1239"/>
  <c r="H1239"/>
  <c r="G1239"/>
  <c r="F1239"/>
  <c r="A1239"/>
  <c r="J1238"/>
  <c r="H1238"/>
  <c r="G1238"/>
  <c r="F1238"/>
  <c r="A1238"/>
  <c r="J1237"/>
  <c r="H1237"/>
  <c r="G1237"/>
  <c r="F1237"/>
  <c r="A1237"/>
  <c r="J1236"/>
  <c r="H1236"/>
  <c r="G1236"/>
  <c r="F1236"/>
  <c r="A1236"/>
  <c r="J1235"/>
  <c r="H1235"/>
  <c r="G1235"/>
  <c r="F1235"/>
  <c r="A1235"/>
  <c r="J1234"/>
  <c r="H1234"/>
  <c r="G1234"/>
  <c r="F1234"/>
  <c r="A1234"/>
  <c r="J1233"/>
  <c r="H1233"/>
  <c r="G1233"/>
  <c r="F1233"/>
  <c r="A1233"/>
  <c r="J1232"/>
  <c r="H1232"/>
  <c r="G1232"/>
  <c r="F1232"/>
  <c r="A1232"/>
  <c r="J1231"/>
  <c r="H1231"/>
  <c r="G1231"/>
  <c r="F1231"/>
  <c r="A1231"/>
  <c r="J1230"/>
  <c r="H1230"/>
  <c r="G1230"/>
  <c r="F1230"/>
  <c r="A1230"/>
  <c r="J1229"/>
  <c r="H1229"/>
  <c r="G1229"/>
  <c r="F1229"/>
  <c r="A1229"/>
  <c r="J1228"/>
  <c r="H1228"/>
  <c r="G1228"/>
  <c r="F1228"/>
  <c r="A1228"/>
  <c r="J1227"/>
  <c r="H1227"/>
  <c r="G1227"/>
  <c r="F1227"/>
  <c r="A1227"/>
  <c r="J1226"/>
  <c r="H1226"/>
  <c r="G1226"/>
  <c r="F1226"/>
  <c r="A1226"/>
  <c r="J1225"/>
  <c r="H1225"/>
  <c r="G1225"/>
  <c r="F1225"/>
  <c r="A1225"/>
  <c r="J1224"/>
  <c r="H1224"/>
  <c r="G1224"/>
  <c r="F1224"/>
  <c r="A1224"/>
  <c r="J1223"/>
  <c r="H1223"/>
  <c r="G1223"/>
  <c r="F1223"/>
  <c r="A1223"/>
  <c r="J1222"/>
  <c r="H1222"/>
  <c r="G1222"/>
  <c r="F1222"/>
  <c r="A1222"/>
  <c r="J1221"/>
  <c r="H1221"/>
  <c r="G1221"/>
  <c r="F1221"/>
  <c r="A1221"/>
  <c r="J1220"/>
  <c r="H1220"/>
  <c r="G1220"/>
  <c r="F1220"/>
  <c r="A1220"/>
  <c r="J1219"/>
  <c r="H1219"/>
  <c r="G1219"/>
  <c r="F1219"/>
  <c r="A1219"/>
  <c r="J1218"/>
  <c r="H1218"/>
  <c r="G1218"/>
  <c r="F1218"/>
  <c r="A1218"/>
  <c r="J1217"/>
  <c r="H1217"/>
  <c r="G1217"/>
  <c r="F1217"/>
  <c r="A1217"/>
  <c r="J1216"/>
  <c r="H1216"/>
  <c r="G1216"/>
  <c r="F1216"/>
  <c r="A1216"/>
  <c r="J1215"/>
  <c r="H1215"/>
  <c r="G1215"/>
  <c r="F1215"/>
  <c r="A1215"/>
  <c r="J1214"/>
  <c r="H1214"/>
  <c r="G1214"/>
  <c r="F1214"/>
  <c r="A1214"/>
  <c r="J1213"/>
  <c r="H1213"/>
  <c r="G1213"/>
  <c r="F1213"/>
  <c r="A1213"/>
  <c r="J1212"/>
  <c r="H1212"/>
  <c r="G1212"/>
  <c r="F1212"/>
  <c r="A1212"/>
  <c r="J1211"/>
  <c r="H1211"/>
  <c r="G1211"/>
  <c r="F1211"/>
  <c r="A1211"/>
  <c r="J1210"/>
  <c r="H1210"/>
  <c r="G1210"/>
  <c r="F1210"/>
  <c r="A1210"/>
  <c r="J1209"/>
  <c r="H1209"/>
  <c r="G1209"/>
  <c r="F1209"/>
  <c r="A1209"/>
  <c r="J1208"/>
  <c r="H1208"/>
  <c r="G1208"/>
  <c r="F1208"/>
  <c r="A1208"/>
  <c r="J1207"/>
  <c r="H1207"/>
  <c r="G1207"/>
  <c r="F1207"/>
  <c r="A1207"/>
  <c r="J1206"/>
  <c r="H1206"/>
  <c r="G1206"/>
  <c r="F1206"/>
  <c r="A1206"/>
  <c r="J1205"/>
  <c r="H1205"/>
  <c r="G1205"/>
  <c r="F1205"/>
  <c r="A1205"/>
  <c r="J1204"/>
  <c r="H1204"/>
  <c r="G1204"/>
  <c r="F1204"/>
  <c r="A1204"/>
  <c r="J1203"/>
  <c r="H1203"/>
  <c r="G1203"/>
  <c r="F1203"/>
  <c r="A1203"/>
  <c r="J1202"/>
  <c r="H1202"/>
  <c r="G1202"/>
  <c r="F1202"/>
  <c r="A1202"/>
  <c r="J1201"/>
  <c r="H1201"/>
  <c r="G1201"/>
  <c r="F1201"/>
  <c r="A1201"/>
  <c r="J1200"/>
  <c r="H1200"/>
  <c r="G1200"/>
  <c r="F1200"/>
  <c r="A1200"/>
  <c r="J1199"/>
  <c r="H1199"/>
  <c r="G1199"/>
  <c r="F1199"/>
  <c r="A1199"/>
  <c r="J1198"/>
  <c r="H1198"/>
  <c r="G1198"/>
  <c r="F1198"/>
  <c r="A1198"/>
  <c r="J1197"/>
  <c r="H1197"/>
  <c r="G1197"/>
  <c r="F1197"/>
  <c r="A1197"/>
  <c r="J1196"/>
  <c r="H1196"/>
  <c r="G1196"/>
  <c r="F1196"/>
  <c r="A1196"/>
  <c r="J1195"/>
  <c r="H1195"/>
  <c r="G1195"/>
  <c r="F1195"/>
  <c r="A1195"/>
  <c r="J1194"/>
  <c r="H1194"/>
  <c r="G1194"/>
  <c r="F1194"/>
  <c r="A1194"/>
  <c r="J1193"/>
  <c r="H1193"/>
  <c r="G1193"/>
  <c r="F1193"/>
  <c r="A1193"/>
  <c r="J1192"/>
  <c r="H1192"/>
  <c r="G1192"/>
  <c r="F1192"/>
  <c r="A1192"/>
  <c r="J1191"/>
  <c r="H1191"/>
  <c r="G1191"/>
  <c r="F1191"/>
  <c r="A1191"/>
  <c r="J1190"/>
  <c r="H1190"/>
  <c r="G1190"/>
  <c r="F1190"/>
  <c r="A1190"/>
  <c r="J1189"/>
  <c r="H1189"/>
  <c r="G1189"/>
  <c r="F1189"/>
  <c r="A1189"/>
  <c r="J1188"/>
  <c r="H1188"/>
  <c r="G1188"/>
  <c r="F1188"/>
  <c r="A1188"/>
  <c r="J1187"/>
  <c r="H1187"/>
  <c r="G1187"/>
  <c r="F1187"/>
  <c r="A1187"/>
  <c r="J1186"/>
  <c r="H1186"/>
  <c r="G1186"/>
  <c r="F1186"/>
  <c r="A1186"/>
  <c r="J1185"/>
  <c r="H1185"/>
  <c r="G1185"/>
  <c r="F1185"/>
  <c r="A1185"/>
  <c r="J1184"/>
  <c r="H1184"/>
  <c r="G1184"/>
  <c r="F1184"/>
  <c r="A1184"/>
  <c r="J1183"/>
  <c r="H1183"/>
  <c r="G1183"/>
  <c r="F1183"/>
  <c r="A1183"/>
  <c r="J1182"/>
  <c r="H1182"/>
  <c r="G1182"/>
  <c r="F1182"/>
  <c r="A1182"/>
  <c r="J1181"/>
  <c r="H1181"/>
  <c r="G1181"/>
  <c r="F1181"/>
  <c r="A1181"/>
  <c r="J1180"/>
  <c r="H1180"/>
  <c r="G1180"/>
  <c r="F1180"/>
  <c r="A1180"/>
  <c r="J1179"/>
  <c r="H1179"/>
  <c r="G1179"/>
  <c r="F1179"/>
  <c r="A1179"/>
  <c r="J1178"/>
  <c r="H1178"/>
  <c r="G1178"/>
  <c r="F1178"/>
  <c r="A1178"/>
  <c r="J1177"/>
  <c r="H1177"/>
  <c r="G1177"/>
  <c r="F1177"/>
  <c r="A1177"/>
  <c r="J1176"/>
  <c r="H1176"/>
  <c r="G1176"/>
  <c r="F1176"/>
  <c r="A1176"/>
  <c r="J1175"/>
  <c r="H1175"/>
  <c r="G1175"/>
  <c r="F1175"/>
  <c r="A1175"/>
  <c r="J1174"/>
  <c r="H1174"/>
  <c r="G1174"/>
  <c r="F1174"/>
  <c r="A1174"/>
  <c r="J1173"/>
  <c r="H1173"/>
  <c r="G1173"/>
  <c r="F1173"/>
  <c r="A1173"/>
  <c r="J1172"/>
  <c r="H1172"/>
  <c r="G1172"/>
  <c r="F1172"/>
  <c r="A1172"/>
  <c r="J1171"/>
  <c r="H1171"/>
  <c r="G1171"/>
  <c r="F1171"/>
  <c r="A1171"/>
  <c r="J1170"/>
  <c r="H1170"/>
  <c r="G1170"/>
  <c r="F1170"/>
  <c r="A1170"/>
  <c r="J1169"/>
  <c r="H1169"/>
  <c r="G1169"/>
  <c r="F1169"/>
  <c r="A1169"/>
  <c r="J1168"/>
  <c r="H1168"/>
  <c r="G1168"/>
  <c r="F1168"/>
  <c r="A1168"/>
  <c r="J1167"/>
  <c r="H1167"/>
  <c r="G1167"/>
  <c r="F1167"/>
  <c r="A1167"/>
  <c r="J1166"/>
  <c r="H1166"/>
  <c r="G1166"/>
  <c r="F1166"/>
  <c r="A1166"/>
  <c r="J1165"/>
  <c r="H1165"/>
  <c r="G1165"/>
  <c r="F1165"/>
  <c r="A1165"/>
  <c r="J1164"/>
  <c r="H1164"/>
  <c r="G1164"/>
  <c r="F1164"/>
  <c r="A1164"/>
  <c r="J1163"/>
  <c r="H1163"/>
  <c r="G1163"/>
  <c r="F1163"/>
  <c r="A1163"/>
  <c r="J1162"/>
  <c r="H1162"/>
  <c r="G1162"/>
  <c r="F1162"/>
  <c r="A1162"/>
  <c r="J1161"/>
  <c r="H1161"/>
  <c r="G1161"/>
  <c r="F1161"/>
  <c r="A1161"/>
  <c r="J1160"/>
  <c r="H1160"/>
  <c r="G1160"/>
  <c r="F1160"/>
  <c r="A1160"/>
  <c r="J1159"/>
  <c r="H1159"/>
  <c r="G1159"/>
  <c r="F1159"/>
  <c r="A1159"/>
  <c r="J1158"/>
  <c r="H1158"/>
  <c r="G1158"/>
  <c r="F1158"/>
  <c r="A1158"/>
  <c r="J1157"/>
  <c r="H1157"/>
  <c r="G1157"/>
  <c r="F1157"/>
  <c r="A1157"/>
  <c r="J1156"/>
  <c r="H1156"/>
  <c r="G1156"/>
  <c r="F1156"/>
  <c r="A1156"/>
  <c r="J1155"/>
  <c r="H1155"/>
  <c r="G1155"/>
  <c r="F1155"/>
  <c r="A1155"/>
  <c r="J1154"/>
  <c r="H1154"/>
  <c r="G1154"/>
  <c r="F1154"/>
  <c r="A1154"/>
  <c r="J1153"/>
  <c r="H1153"/>
  <c r="G1153"/>
  <c r="F1153"/>
  <c r="A1153"/>
  <c r="J1152"/>
  <c r="H1152"/>
  <c r="G1152"/>
  <c r="F1152"/>
  <c r="A1152"/>
  <c r="J1151"/>
  <c r="H1151"/>
  <c r="G1151"/>
  <c r="F1151"/>
  <c r="A1151"/>
  <c r="J1150"/>
  <c r="H1150"/>
  <c r="G1150"/>
  <c r="F1150"/>
  <c r="A1150"/>
  <c r="J1149"/>
  <c r="H1149"/>
  <c r="G1149"/>
  <c r="F1149"/>
  <c r="A1149"/>
  <c r="J1148"/>
  <c r="H1148"/>
  <c r="G1148"/>
  <c r="F1148"/>
  <c r="A1148"/>
  <c r="J1147"/>
  <c r="H1147"/>
  <c r="G1147"/>
  <c r="F1147"/>
  <c r="A1147"/>
  <c r="J1146"/>
  <c r="H1146"/>
  <c r="G1146"/>
  <c r="F1146"/>
  <c r="A1146"/>
  <c r="J1145"/>
  <c r="H1145"/>
  <c r="G1145"/>
  <c r="F1145"/>
  <c r="A1145"/>
  <c r="J1144"/>
  <c r="H1144"/>
  <c r="G1144"/>
  <c r="F1144"/>
  <c r="A1144"/>
  <c r="J1143"/>
  <c r="H1143"/>
  <c r="G1143"/>
  <c r="F1143"/>
  <c r="A1143"/>
  <c r="J1142"/>
  <c r="H1142"/>
  <c r="G1142"/>
  <c r="F1142"/>
  <c r="A1142"/>
  <c r="J1141"/>
  <c r="H1141"/>
  <c r="G1141"/>
  <c r="F1141"/>
  <c r="A1141"/>
  <c r="J1140"/>
  <c r="H1140"/>
  <c r="G1140"/>
  <c r="F1140"/>
  <c r="A1140"/>
  <c r="J1139"/>
  <c r="H1139"/>
  <c r="G1139"/>
  <c r="F1139"/>
  <c r="A1139"/>
  <c r="J1138"/>
  <c r="H1138"/>
  <c r="G1138"/>
  <c r="F1138"/>
  <c r="A1138"/>
  <c r="J1137"/>
  <c r="H1137"/>
  <c r="G1137"/>
  <c r="F1137"/>
  <c r="A1137"/>
  <c r="J1136"/>
  <c r="H1136"/>
  <c r="G1136"/>
  <c r="F1136"/>
  <c r="A1136"/>
  <c r="J1135"/>
  <c r="H1135"/>
  <c r="G1135"/>
  <c r="F1135"/>
  <c r="A1135"/>
  <c r="J1134"/>
  <c r="H1134"/>
  <c r="G1134"/>
  <c r="F1134"/>
  <c r="A1134"/>
  <c r="J1133"/>
  <c r="H1133"/>
  <c r="G1133"/>
  <c r="F1133"/>
  <c r="A1133"/>
  <c r="J1132"/>
  <c r="H1132"/>
  <c r="G1132"/>
  <c r="F1132"/>
  <c r="A1132"/>
  <c r="J1131"/>
  <c r="H1131"/>
  <c r="G1131"/>
  <c r="F1131"/>
  <c r="A1131"/>
  <c r="J1130"/>
  <c r="H1130"/>
  <c r="G1130"/>
  <c r="F1130"/>
  <c r="A1130"/>
  <c r="J1129"/>
  <c r="H1129"/>
  <c r="G1129"/>
  <c r="F1129"/>
  <c r="A1129"/>
  <c r="J1128"/>
  <c r="H1128"/>
  <c r="G1128"/>
  <c r="F1128"/>
  <c r="A1128"/>
  <c r="J1127"/>
  <c r="H1127"/>
  <c r="G1127"/>
  <c r="F1127"/>
  <c r="A1127"/>
  <c r="J1126"/>
  <c r="H1126"/>
  <c r="G1126"/>
  <c r="F1126"/>
  <c r="A1126"/>
  <c r="J1125"/>
  <c r="H1125"/>
  <c r="G1125"/>
  <c r="F1125"/>
  <c r="A1125"/>
  <c r="J1124"/>
  <c r="H1124"/>
  <c r="G1124"/>
  <c r="F1124"/>
  <c r="A1124"/>
  <c r="J1123"/>
  <c r="H1123"/>
  <c r="G1123"/>
  <c r="F1123"/>
  <c r="A1123"/>
  <c r="J1122"/>
  <c r="H1122"/>
  <c r="G1122"/>
  <c r="F1122"/>
  <c r="A1122"/>
  <c r="J1121"/>
  <c r="H1121"/>
  <c r="G1121"/>
  <c r="F1121"/>
  <c r="A1121"/>
  <c r="J1120"/>
  <c r="H1120"/>
  <c r="G1120"/>
  <c r="F1120"/>
  <c r="A1120"/>
  <c r="J1119"/>
  <c r="H1119"/>
  <c r="G1119"/>
  <c r="F1119"/>
  <c r="A1119"/>
  <c r="J1118"/>
  <c r="H1118"/>
  <c r="G1118"/>
  <c r="F1118"/>
  <c r="A1118"/>
  <c r="J1117"/>
  <c r="H1117"/>
  <c r="G1117"/>
  <c r="F1117"/>
  <c r="A1117"/>
  <c r="J1116"/>
  <c r="H1116"/>
  <c r="G1116"/>
  <c r="F1116"/>
  <c r="A1116"/>
  <c r="J1115"/>
  <c r="H1115"/>
  <c r="G1115"/>
  <c r="F1115"/>
  <c r="A1115"/>
  <c r="J1114"/>
  <c r="H1114"/>
  <c r="G1114"/>
  <c r="F1114"/>
  <c r="A1114"/>
  <c r="J1113"/>
  <c r="H1113"/>
  <c r="G1113"/>
  <c r="F1113"/>
  <c r="A1113"/>
  <c r="J1112"/>
  <c r="H1112"/>
  <c r="G1112"/>
  <c r="F1112"/>
  <c r="A1112"/>
  <c r="J1111"/>
  <c r="H1111"/>
  <c r="G1111"/>
  <c r="F1111"/>
  <c r="A1111"/>
  <c r="J1110"/>
  <c r="H1110"/>
  <c r="G1110"/>
  <c r="F1110"/>
  <c r="A1110"/>
  <c r="J1109"/>
  <c r="H1109"/>
  <c r="G1109"/>
  <c r="F1109"/>
  <c r="A1109"/>
  <c r="J1108"/>
  <c r="H1108"/>
  <c r="G1108"/>
  <c r="F1108"/>
  <c r="A1108"/>
  <c r="J1107"/>
  <c r="H1107"/>
  <c r="G1107"/>
  <c r="F1107"/>
  <c r="A1107"/>
  <c r="J1106"/>
  <c r="H1106"/>
  <c r="G1106"/>
  <c r="F1106"/>
  <c r="A1106"/>
  <c r="J1105"/>
  <c r="H1105"/>
  <c r="G1105"/>
  <c r="F1105"/>
  <c r="A1105"/>
  <c r="J1104"/>
  <c r="H1104"/>
  <c r="G1104"/>
  <c r="F1104"/>
  <c r="A1104"/>
  <c r="J1103"/>
  <c r="H1103"/>
  <c r="G1103"/>
  <c r="F1103"/>
  <c r="A1103"/>
  <c r="J1102"/>
  <c r="H1102"/>
  <c r="G1102"/>
  <c r="F1102"/>
  <c r="A1102"/>
  <c r="J1101"/>
  <c r="H1101"/>
  <c r="G1101"/>
  <c r="F1101"/>
  <c r="A1101"/>
  <c r="J1100"/>
  <c r="H1100"/>
  <c r="G1100"/>
  <c r="F1100"/>
  <c r="A1100"/>
  <c r="J1099"/>
  <c r="H1099"/>
  <c r="G1099"/>
  <c r="F1099"/>
  <c r="A1099"/>
  <c r="J1098"/>
  <c r="H1098"/>
  <c r="G1098"/>
  <c r="F1098"/>
  <c r="A1098"/>
  <c r="J1097"/>
  <c r="H1097"/>
  <c r="G1097"/>
  <c r="F1097"/>
  <c r="A1097"/>
  <c r="J1096"/>
  <c r="H1096"/>
  <c r="G1096"/>
  <c r="F1096"/>
  <c r="A1096"/>
  <c r="J1095"/>
  <c r="H1095"/>
  <c r="G1095"/>
  <c r="F1095"/>
  <c r="A1095"/>
  <c r="J1094"/>
  <c r="H1094"/>
  <c r="G1094"/>
  <c r="F1094"/>
  <c r="A1094"/>
  <c r="J1093"/>
  <c r="H1093"/>
  <c r="G1093"/>
  <c r="F1093"/>
  <c r="A1093"/>
  <c r="J1092"/>
  <c r="H1092"/>
  <c r="G1092"/>
  <c r="F1092"/>
  <c r="A1092"/>
  <c r="J1091"/>
  <c r="H1091"/>
  <c r="G1091"/>
  <c r="F1091"/>
  <c r="A1091"/>
  <c r="J1090"/>
  <c r="H1090"/>
  <c r="G1090"/>
  <c r="F1090"/>
  <c r="A1090"/>
  <c r="J1089"/>
  <c r="H1089"/>
  <c r="G1089"/>
  <c r="F1089"/>
  <c r="A1089"/>
  <c r="J1088"/>
  <c r="H1088"/>
  <c r="G1088"/>
  <c r="F1088"/>
  <c r="A1088"/>
  <c r="J1087"/>
  <c r="H1087"/>
  <c r="G1087"/>
  <c r="F1087"/>
  <c r="A1087"/>
  <c r="J1086"/>
  <c r="H1086"/>
  <c r="G1086"/>
  <c r="F1086"/>
  <c r="A1086"/>
  <c r="J1085"/>
  <c r="H1085"/>
  <c r="G1085"/>
  <c r="F1085"/>
  <c r="A1085"/>
  <c r="J1084"/>
  <c r="H1084"/>
  <c r="G1084"/>
  <c r="F1084"/>
  <c r="A1084"/>
  <c r="J1083"/>
  <c r="H1083"/>
  <c r="G1083"/>
  <c r="F1083"/>
  <c r="A1083"/>
  <c r="J1082"/>
  <c r="H1082"/>
  <c r="G1082"/>
  <c r="F1082"/>
  <c r="A1082"/>
  <c r="J1081"/>
  <c r="H1081"/>
  <c r="G1081"/>
  <c r="F1081"/>
  <c r="A1081"/>
  <c r="J1080"/>
  <c r="H1080"/>
  <c r="G1080"/>
  <c r="F1080"/>
  <c r="A1080"/>
  <c r="J1079"/>
  <c r="H1079"/>
  <c r="G1079"/>
  <c r="F1079"/>
  <c r="A1079"/>
  <c r="J1078"/>
  <c r="H1078"/>
  <c r="G1078"/>
  <c r="F1078"/>
  <c r="A1078"/>
  <c r="J1077"/>
  <c r="H1077"/>
  <c r="G1077"/>
  <c r="F1077"/>
  <c r="A1077"/>
  <c r="J1076"/>
  <c r="H1076"/>
  <c r="G1076"/>
  <c r="F1076"/>
  <c r="A1076"/>
  <c r="J1075"/>
  <c r="H1075"/>
  <c r="G1075"/>
  <c r="F1075"/>
  <c r="A1075"/>
  <c r="J1074"/>
  <c r="H1074"/>
  <c r="G1074"/>
  <c r="F1074"/>
  <c r="A1074"/>
  <c r="J1073"/>
  <c r="H1073"/>
  <c r="G1073"/>
  <c r="F1073"/>
  <c r="A1073"/>
  <c r="J1072"/>
  <c r="H1072"/>
  <c r="G1072"/>
  <c r="F1072"/>
  <c r="A1072"/>
  <c r="J1071"/>
  <c r="H1071"/>
  <c r="G1071"/>
  <c r="F1071"/>
  <c r="A1071"/>
  <c r="J1070"/>
  <c r="H1070"/>
  <c r="G1070"/>
  <c r="F1070"/>
  <c r="A1070"/>
  <c r="J1069"/>
  <c r="H1069"/>
  <c r="G1069"/>
  <c r="F1069"/>
  <c r="A1069"/>
  <c r="J1068"/>
  <c r="H1068"/>
  <c r="G1068"/>
  <c r="F1068"/>
  <c r="A1068"/>
  <c r="J1067"/>
  <c r="H1067"/>
  <c r="G1067"/>
  <c r="F1067"/>
  <c r="A1067"/>
  <c r="J1066"/>
  <c r="H1066"/>
  <c r="G1066"/>
  <c r="F1066"/>
  <c r="A1066"/>
  <c r="J1065"/>
  <c r="H1065"/>
  <c r="G1065"/>
  <c r="F1065"/>
  <c r="A1065"/>
  <c r="J1064"/>
  <c r="H1064"/>
  <c r="G1064"/>
  <c r="F1064"/>
  <c r="A1064"/>
  <c r="J1063"/>
  <c r="H1063"/>
  <c r="G1063"/>
  <c r="F1063"/>
  <c r="A1063"/>
  <c r="J1062"/>
  <c r="H1062"/>
  <c r="G1062"/>
  <c r="F1062"/>
  <c r="A1062"/>
  <c r="J1061"/>
  <c r="H1061"/>
  <c r="G1061"/>
  <c r="F1061"/>
  <c r="A1061"/>
  <c r="J1060"/>
  <c r="H1060"/>
  <c r="G1060"/>
  <c r="F1060"/>
  <c r="A1060"/>
  <c r="J1059"/>
  <c r="H1059"/>
  <c r="G1059"/>
  <c r="F1059"/>
  <c r="A1059"/>
  <c r="J1058"/>
  <c r="H1058"/>
  <c r="G1058"/>
  <c r="F1058"/>
  <c r="A1058"/>
  <c r="J1057"/>
  <c r="H1057"/>
  <c r="G1057"/>
  <c r="F1057"/>
  <c r="A1057"/>
  <c r="J1056"/>
  <c r="H1056"/>
  <c r="G1056"/>
  <c r="F1056"/>
  <c r="A1056"/>
  <c r="J1055"/>
  <c r="H1055"/>
  <c r="G1055"/>
  <c r="F1055"/>
  <c r="A1055"/>
  <c r="J1054"/>
  <c r="H1054"/>
  <c r="G1054"/>
  <c r="F1054"/>
  <c r="A1054"/>
  <c r="J1053"/>
  <c r="H1053"/>
  <c r="G1053"/>
  <c r="F1053"/>
  <c r="A1053"/>
  <c r="J1052"/>
  <c r="H1052"/>
  <c r="G1052"/>
  <c r="F1052"/>
  <c r="A1052"/>
  <c r="J1051"/>
  <c r="H1051"/>
  <c r="G1051"/>
  <c r="F1051"/>
  <c r="A1051"/>
  <c r="J1050"/>
  <c r="H1050"/>
  <c r="G1050"/>
  <c r="F1050"/>
  <c r="A1050"/>
  <c r="J1049"/>
  <c r="H1049"/>
  <c r="G1049"/>
  <c r="F1049"/>
  <c r="A1049"/>
  <c r="J1048"/>
  <c r="H1048"/>
  <c r="G1048"/>
  <c r="F1048"/>
  <c r="A1048"/>
  <c r="J1047"/>
  <c r="H1047"/>
  <c r="G1047"/>
  <c r="F1047"/>
  <c r="A1047"/>
  <c r="J1046"/>
  <c r="H1046"/>
  <c r="G1046"/>
  <c r="F1046"/>
  <c r="A1046"/>
  <c r="J1045"/>
  <c r="H1045"/>
  <c r="G1045"/>
  <c r="F1045"/>
  <c r="A1045"/>
  <c r="J1044"/>
  <c r="H1044"/>
  <c r="G1044"/>
  <c r="F1044"/>
  <c r="A1044"/>
  <c r="J1043"/>
  <c r="H1043"/>
  <c r="G1043"/>
  <c r="F1043"/>
  <c r="A1043"/>
  <c r="J1042"/>
  <c r="H1042"/>
  <c r="G1042"/>
  <c r="F1042"/>
  <c r="A1042"/>
  <c r="J1041"/>
  <c r="H1041"/>
  <c r="G1041"/>
  <c r="F1041"/>
  <c r="A1041"/>
  <c r="J1040"/>
  <c r="H1040"/>
  <c r="G1040"/>
  <c r="F1040"/>
  <c r="A1040"/>
  <c r="J1039"/>
  <c r="H1039"/>
  <c r="G1039"/>
  <c r="F1039"/>
  <c r="A1039"/>
  <c r="J1038"/>
  <c r="H1038"/>
  <c r="G1038"/>
  <c r="F1038"/>
  <c r="A1038"/>
  <c r="J1037"/>
  <c r="H1037"/>
  <c r="G1037"/>
  <c r="F1037"/>
  <c r="A1037"/>
  <c r="J1036"/>
  <c r="H1036"/>
  <c r="G1036"/>
  <c r="F1036"/>
  <c r="A1036"/>
  <c r="J1035"/>
  <c r="H1035"/>
  <c r="G1035"/>
  <c r="F1035"/>
  <c r="A1035"/>
  <c r="J1034"/>
  <c r="H1034"/>
  <c r="G1034"/>
  <c r="F1034"/>
  <c r="A1034"/>
  <c r="J1033"/>
  <c r="H1033"/>
  <c r="G1033"/>
  <c r="F1033"/>
  <c r="A1033"/>
  <c r="J1032"/>
  <c r="H1032"/>
  <c r="G1032"/>
  <c r="F1032"/>
  <c r="A1032"/>
  <c r="J1031"/>
  <c r="H1031"/>
  <c r="G1031"/>
  <c r="F1031"/>
  <c r="A1031"/>
  <c r="J1030"/>
  <c r="H1030"/>
  <c r="G1030"/>
  <c r="F1030"/>
  <c r="A1030"/>
  <c r="J1029"/>
  <c r="H1029"/>
  <c r="G1029"/>
  <c r="F1029"/>
  <c r="A1029"/>
  <c r="J1028"/>
  <c r="H1028"/>
  <c r="G1028"/>
  <c r="F1028"/>
  <c r="A1028"/>
  <c r="J1027"/>
  <c r="H1027"/>
  <c r="G1027"/>
  <c r="F1027"/>
  <c r="A1027"/>
  <c r="J1026"/>
  <c r="H1026"/>
  <c r="G1026"/>
  <c r="F1026"/>
  <c r="A1026"/>
  <c r="J1025"/>
  <c r="H1025"/>
  <c r="G1025"/>
  <c r="F1025"/>
  <c r="A1025"/>
  <c r="J1024"/>
  <c r="H1024"/>
  <c r="G1024"/>
  <c r="F1024"/>
  <c r="A1024"/>
  <c r="J1023"/>
  <c r="H1023"/>
  <c r="G1023"/>
  <c r="F1023"/>
  <c r="A1023"/>
  <c r="J1022"/>
  <c r="H1022"/>
  <c r="G1022"/>
  <c r="F1022"/>
  <c r="A1022"/>
  <c r="J1021"/>
  <c r="H1021"/>
  <c r="G1021"/>
  <c r="F1021"/>
  <c r="A1021"/>
  <c r="J1020"/>
  <c r="H1020"/>
  <c r="G1020"/>
  <c r="F1020"/>
  <c r="A1020"/>
  <c r="J1019"/>
  <c r="H1019"/>
  <c r="G1019"/>
  <c r="F1019"/>
  <c r="A1019"/>
  <c r="J1018"/>
  <c r="H1018"/>
  <c r="G1018"/>
  <c r="F1018"/>
  <c r="A1018"/>
  <c r="J1017"/>
  <c r="H1017"/>
  <c r="G1017"/>
  <c r="F1017"/>
  <c r="A1017"/>
  <c r="J1016"/>
  <c r="H1016"/>
  <c r="G1016"/>
  <c r="F1016"/>
  <c r="A1016"/>
  <c r="J1015"/>
  <c r="H1015"/>
  <c r="G1015"/>
  <c r="F1015"/>
  <c r="A1015"/>
  <c r="J1014"/>
  <c r="H1014"/>
  <c r="G1014"/>
  <c r="F1014"/>
  <c r="A1014"/>
  <c r="J1013"/>
  <c r="H1013"/>
  <c r="G1013"/>
  <c r="F1013"/>
  <c r="A1013"/>
  <c r="J1012"/>
  <c r="H1012"/>
  <c r="G1012"/>
  <c r="F1012"/>
  <c r="A1012"/>
  <c r="J1011"/>
  <c r="H1011"/>
  <c r="G1011"/>
  <c r="F1011"/>
  <c r="A1011"/>
  <c r="J1010"/>
  <c r="H1010"/>
  <c r="G1010"/>
  <c r="F1010"/>
  <c r="A1010"/>
  <c r="J1009"/>
  <c r="H1009"/>
  <c r="G1009"/>
  <c r="F1009"/>
  <c r="A1009"/>
  <c r="J1008"/>
  <c r="H1008"/>
  <c r="G1008"/>
  <c r="F1008"/>
  <c r="A1008"/>
  <c r="J1007"/>
  <c r="H1007"/>
  <c r="G1007"/>
  <c r="F1007"/>
  <c r="A1007"/>
  <c r="J1006"/>
  <c r="H1006"/>
  <c r="G1006"/>
  <c r="F1006"/>
  <c r="A1006"/>
  <c r="J1005"/>
  <c r="H1005"/>
  <c r="G1005"/>
  <c r="F1005"/>
  <c r="A1005"/>
  <c r="J1004"/>
  <c r="H1004"/>
  <c r="G1004"/>
  <c r="F1004"/>
  <c r="A1004"/>
  <c r="J1003"/>
  <c r="H1003"/>
  <c r="G1003"/>
  <c r="F1003"/>
  <c r="A1003"/>
  <c r="J1002"/>
  <c r="H1002"/>
  <c r="G1002"/>
  <c r="F1002"/>
  <c r="A1002"/>
  <c r="J1001"/>
  <c r="H1001"/>
  <c r="G1001"/>
  <c r="F1001"/>
  <c r="A1001"/>
  <c r="J1000"/>
  <c r="H1000"/>
  <c r="G1000"/>
  <c r="F1000"/>
  <c r="A1000"/>
  <c r="J999"/>
  <c r="H999"/>
  <c r="G999"/>
  <c r="F999"/>
  <c r="A999"/>
  <c r="J998"/>
  <c r="H998"/>
  <c r="G998"/>
  <c r="F998"/>
  <c r="A998"/>
  <c r="J997"/>
  <c r="H997"/>
  <c r="G997"/>
  <c r="F997"/>
  <c r="A997"/>
  <c r="J996"/>
  <c r="H996"/>
  <c r="G996"/>
  <c r="F996"/>
  <c r="A996"/>
  <c r="J995"/>
  <c r="H995"/>
  <c r="G995"/>
  <c r="F995"/>
  <c r="A995"/>
  <c r="J994"/>
  <c r="H994"/>
  <c r="G994"/>
  <c r="F994"/>
  <c r="A994"/>
  <c r="J993"/>
  <c r="H993"/>
  <c r="G993"/>
  <c r="F993"/>
  <c r="A993"/>
  <c r="J992"/>
  <c r="H992"/>
  <c r="G992"/>
  <c r="F992"/>
  <c r="A992"/>
  <c r="J991"/>
  <c r="H991"/>
  <c r="G991"/>
  <c r="F991"/>
  <c r="A991"/>
  <c r="J990"/>
  <c r="H990"/>
  <c r="G990"/>
  <c r="F990"/>
  <c r="A990"/>
  <c r="J989"/>
  <c r="H989"/>
  <c r="G989"/>
  <c r="F989"/>
  <c r="A989"/>
  <c r="J988"/>
  <c r="H988"/>
  <c r="G988"/>
  <c r="F988"/>
  <c r="A988"/>
  <c r="J987"/>
  <c r="H987"/>
  <c r="G987"/>
  <c r="F987"/>
  <c r="A987"/>
  <c r="J986"/>
  <c r="H986"/>
  <c r="G986"/>
  <c r="F986"/>
  <c r="A986"/>
  <c r="J985"/>
  <c r="H985"/>
  <c r="G985"/>
  <c r="F985"/>
  <c r="A985"/>
  <c r="J984"/>
  <c r="H984"/>
  <c r="G984"/>
  <c r="F984"/>
  <c r="A984"/>
  <c r="J983"/>
  <c r="H983"/>
  <c r="G983"/>
  <c r="F983"/>
  <c r="A983"/>
  <c r="J982"/>
  <c r="H982"/>
  <c r="G982"/>
  <c r="F982"/>
  <c r="A982"/>
  <c r="J981"/>
  <c r="H981"/>
  <c r="G981"/>
  <c r="F981"/>
  <c r="A981"/>
  <c r="J980"/>
  <c r="H980"/>
  <c r="G980"/>
  <c r="F980"/>
  <c r="A980"/>
  <c r="J979"/>
  <c r="H979"/>
  <c r="G979"/>
  <c r="F979"/>
  <c r="A979"/>
  <c r="J978"/>
  <c r="H978"/>
  <c r="G978"/>
  <c r="F978"/>
  <c r="A978"/>
  <c r="J977"/>
  <c r="H977"/>
  <c r="G977"/>
  <c r="F977"/>
  <c r="A977"/>
  <c r="J976"/>
  <c r="H976"/>
  <c r="G976"/>
  <c r="F976"/>
  <c r="A976"/>
  <c r="J975"/>
  <c r="H975"/>
  <c r="G975"/>
  <c r="F975"/>
  <c r="A975"/>
  <c r="J974"/>
  <c r="H974"/>
  <c r="G974"/>
  <c r="F974"/>
  <c r="A974"/>
  <c r="J973"/>
  <c r="H973"/>
  <c r="G973"/>
  <c r="F973"/>
  <c r="A973"/>
  <c r="J972"/>
  <c r="H972"/>
  <c r="G972"/>
  <c r="F972"/>
  <c r="A972"/>
  <c r="J971"/>
  <c r="H971"/>
  <c r="G971"/>
  <c r="F971"/>
  <c r="A971"/>
  <c r="J970"/>
  <c r="H970"/>
  <c r="G970"/>
  <c r="F970"/>
  <c r="A970"/>
  <c r="J969"/>
  <c r="H969"/>
  <c r="G969"/>
  <c r="F969"/>
  <c r="A969"/>
  <c r="J968"/>
  <c r="H968"/>
  <c r="G968"/>
  <c r="F968"/>
  <c r="A968"/>
  <c r="J967"/>
  <c r="H967"/>
  <c r="G967"/>
  <c r="F967"/>
  <c r="A967"/>
  <c r="J966"/>
  <c r="H966"/>
  <c r="G966"/>
  <c r="F966"/>
  <c r="A966"/>
  <c r="J965"/>
  <c r="H965"/>
  <c r="G965"/>
  <c r="F965"/>
  <c r="A965"/>
  <c r="J964"/>
  <c r="H964"/>
  <c r="G964"/>
  <c r="F964"/>
  <c r="A964"/>
  <c r="J963"/>
  <c r="H963"/>
  <c r="G963"/>
  <c r="F963"/>
  <c r="A963"/>
  <c r="J962"/>
  <c r="H962"/>
  <c r="G962"/>
  <c r="F962"/>
  <c r="A962"/>
  <c r="J961"/>
  <c r="H961"/>
  <c r="G961"/>
  <c r="F961"/>
  <c r="A961"/>
  <c r="J960"/>
  <c r="H960"/>
  <c r="G960"/>
  <c r="F960"/>
  <c r="A960"/>
  <c r="J959"/>
  <c r="H959"/>
  <c r="G959"/>
  <c r="F959"/>
  <c r="A959"/>
  <c r="J958"/>
  <c r="H958"/>
  <c r="G958"/>
  <c r="F958"/>
  <c r="A958"/>
  <c r="J957"/>
  <c r="H957"/>
  <c r="G957"/>
  <c r="F957"/>
  <c r="A957"/>
  <c r="J956"/>
  <c r="H956"/>
  <c r="G956"/>
  <c r="F956"/>
  <c r="A956"/>
  <c r="J955"/>
  <c r="H955"/>
  <c r="G955"/>
  <c r="F955"/>
  <c r="A955"/>
  <c r="J954"/>
  <c r="H954"/>
  <c r="G954"/>
  <c r="F954"/>
  <c r="A954"/>
  <c r="J953"/>
  <c r="H953"/>
  <c r="G953"/>
  <c r="F953"/>
  <c r="A953"/>
  <c r="J952"/>
  <c r="H952"/>
  <c r="G952"/>
  <c r="F952"/>
  <c r="A952"/>
  <c r="J951"/>
  <c r="H951"/>
  <c r="G951"/>
  <c r="F951"/>
  <c r="A951"/>
  <c r="J950"/>
  <c r="H950"/>
  <c r="G950"/>
  <c r="F950"/>
  <c r="A950"/>
  <c r="J949"/>
  <c r="H949"/>
  <c r="G949"/>
  <c r="F949"/>
  <c r="A949"/>
  <c r="J948"/>
  <c r="H948"/>
  <c r="G948"/>
  <c r="F948"/>
  <c r="A948"/>
  <c r="J947"/>
  <c r="H947"/>
  <c r="G947"/>
  <c r="F947"/>
  <c r="A947"/>
  <c r="J946"/>
  <c r="H946"/>
  <c r="G946"/>
  <c r="F946"/>
  <c r="A946"/>
  <c r="J945"/>
  <c r="H945"/>
  <c r="G945"/>
  <c r="F945"/>
  <c r="A945"/>
  <c r="J944"/>
  <c r="H944"/>
  <c r="G944"/>
  <c r="F944"/>
  <c r="A944"/>
  <c r="J943"/>
  <c r="H943"/>
  <c r="G943"/>
  <c r="F943"/>
  <c r="A943"/>
  <c r="J942"/>
  <c r="H942"/>
  <c r="G942"/>
  <c r="F942"/>
  <c r="A942"/>
  <c r="J941"/>
  <c r="H941"/>
  <c r="G941"/>
  <c r="F941"/>
  <c r="A941"/>
  <c r="J940"/>
  <c r="H940"/>
  <c r="G940"/>
  <c r="F940"/>
  <c r="A940"/>
  <c r="J939"/>
  <c r="H939"/>
  <c r="G939"/>
  <c r="F939"/>
  <c r="A939"/>
  <c r="J938"/>
  <c r="H938"/>
  <c r="G938"/>
  <c r="F938"/>
  <c r="A938"/>
  <c r="J937"/>
  <c r="H937"/>
  <c r="G937"/>
  <c r="F937"/>
  <c r="A937"/>
  <c r="J936"/>
  <c r="H936"/>
  <c r="G936"/>
  <c r="F936"/>
  <c r="A936"/>
  <c r="J935"/>
  <c r="H935"/>
  <c r="G935"/>
  <c r="F935"/>
  <c r="A935"/>
  <c r="J934"/>
  <c r="H934"/>
  <c r="G934"/>
  <c r="F934"/>
  <c r="A934"/>
  <c r="J933"/>
  <c r="H933"/>
  <c r="G933"/>
  <c r="F933"/>
  <c r="A933"/>
  <c r="J932"/>
  <c r="H932"/>
  <c r="G932"/>
  <c r="F932"/>
  <c r="A932"/>
  <c r="J931"/>
  <c r="H931"/>
  <c r="G931"/>
  <c r="F931"/>
  <c r="A931"/>
  <c r="J930"/>
  <c r="H930"/>
  <c r="G930"/>
  <c r="F930"/>
  <c r="A930"/>
  <c r="J929"/>
  <c r="H929"/>
  <c r="G929"/>
  <c r="F929"/>
  <c r="A929"/>
  <c r="J928"/>
  <c r="H928"/>
  <c r="G928"/>
  <c r="F928"/>
  <c r="A928"/>
  <c r="J927"/>
  <c r="H927"/>
  <c r="G927"/>
  <c r="F927"/>
  <c r="A927"/>
  <c r="J926"/>
  <c r="H926"/>
  <c r="G926"/>
  <c r="F926"/>
  <c r="A926"/>
  <c r="J925"/>
  <c r="H925"/>
  <c r="G925"/>
  <c r="F925"/>
  <c r="A925"/>
  <c r="J924"/>
  <c r="H924"/>
  <c r="G924"/>
  <c r="F924"/>
  <c r="A924"/>
  <c r="J923"/>
  <c r="H923"/>
  <c r="G923"/>
  <c r="F923"/>
  <c r="A923"/>
  <c r="J922"/>
  <c r="H922"/>
  <c r="G922"/>
  <c r="F922"/>
  <c r="A922"/>
  <c r="J921"/>
  <c r="H921"/>
  <c r="G921"/>
  <c r="F921"/>
  <c r="A921"/>
  <c r="J920"/>
  <c r="H920"/>
  <c r="G920"/>
  <c r="F920"/>
  <c r="A920"/>
  <c r="J919"/>
  <c r="H919"/>
  <c r="G919"/>
  <c r="F919"/>
  <c r="A919"/>
  <c r="J918"/>
  <c r="H918"/>
  <c r="G918"/>
  <c r="F918"/>
  <c r="A918"/>
  <c r="J917"/>
  <c r="H917"/>
  <c r="G917"/>
  <c r="F917"/>
  <c r="A917"/>
  <c r="J916"/>
  <c r="H916"/>
  <c r="G916"/>
  <c r="F916"/>
  <c r="A916"/>
  <c r="J915"/>
  <c r="H915"/>
  <c r="G915"/>
  <c r="F915"/>
  <c r="A915"/>
  <c r="J914"/>
  <c r="H914"/>
  <c r="G914"/>
  <c r="F914"/>
  <c r="A914"/>
  <c r="J913"/>
  <c r="H913"/>
  <c r="G913"/>
  <c r="F913"/>
  <c r="A913"/>
  <c r="J912"/>
  <c r="H912"/>
  <c r="G912"/>
  <c r="F912"/>
  <c r="A912"/>
  <c r="J911"/>
  <c r="H911"/>
  <c r="G911"/>
  <c r="F911"/>
  <c r="A911"/>
  <c r="J910"/>
  <c r="H910"/>
  <c r="G910"/>
  <c r="F910"/>
  <c r="A910"/>
  <c r="J909"/>
  <c r="H909"/>
  <c r="G909"/>
  <c r="F909"/>
  <c r="A909"/>
  <c r="J908"/>
  <c r="H908"/>
  <c r="G908"/>
  <c r="F908"/>
  <c r="A908"/>
  <c r="J907"/>
  <c r="H907"/>
  <c r="G907"/>
  <c r="F907"/>
  <c r="A907"/>
  <c r="J906"/>
  <c r="H906"/>
  <c r="G906"/>
  <c r="F906"/>
  <c r="A906"/>
  <c r="J905"/>
  <c r="H905"/>
  <c r="G905"/>
  <c r="F905"/>
  <c r="A905"/>
  <c r="J904"/>
  <c r="H904"/>
  <c r="G904"/>
  <c r="F904"/>
  <c r="A904"/>
  <c r="J903"/>
  <c r="H903"/>
  <c r="G903"/>
  <c r="F903"/>
  <c r="A903"/>
  <c r="J902"/>
  <c r="H902"/>
  <c r="G902"/>
  <c r="F902"/>
  <c r="A902"/>
  <c r="J901"/>
  <c r="H901"/>
  <c r="G901"/>
  <c r="F901"/>
  <c r="A901"/>
  <c r="J900"/>
  <c r="H900"/>
  <c r="G900"/>
  <c r="F900"/>
  <c r="A900"/>
  <c r="J899"/>
  <c r="H899"/>
  <c r="G899"/>
  <c r="F899"/>
  <c r="A899"/>
  <c r="J898"/>
  <c r="H898"/>
  <c r="G898"/>
  <c r="F898"/>
  <c r="A898"/>
  <c r="J897"/>
  <c r="H897"/>
  <c r="G897"/>
  <c r="F897"/>
  <c r="A897"/>
  <c r="J896"/>
  <c r="H896"/>
  <c r="G896"/>
  <c r="F896"/>
  <c r="A896"/>
  <c r="J895"/>
  <c r="H895"/>
  <c r="G895"/>
  <c r="F895"/>
  <c r="A895"/>
  <c r="J894"/>
  <c r="H894"/>
  <c r="G894"/>
  <c r="F894"/>
  <c r="A894"/>
  <c r="J893"/>
  <c r="H893"/>
  <c r="G893"/>
  <c r="F893"/>
  <c r="A893"/>
  <c r="J892"/>
  <c r="H892"/>
  <c r="G892"/>
  <c r="F892"/>
  <c r="A892"/>
  <c r="J891"/>
  <c r="H891"/>
  <c r="G891"/>
  <c r="F891"/>
  <c r="A891"/>
  <c r="J890"/>
  <c r="H890"/>
  <c r="G890"/>
  <c r="F890"/>
  <c r="A890"/>
  <c r="J889"/>
  <c r="H889"/>
  <c r="G889"/>
  <c r="F889"/>
  <c r="A889"/>
  <c r="J888"/>
  <c r="H888"/>
  <c r="G888"/>
  <c r="F888"/>
  <c r="A888"/>
  <c r="J887"/>
  <c r="H887"/>
  <c r="G887"/>
  <c r="F887"/>
  <c r="A887"/>
  <c r="J886"/>
  <c r="H886"/>
  <c r="G886"/>
  <c r="F886"/>
  <c r="A886"/>
  <c r="J885"/>
  <c r="H885"/>
  <c r="G885"/>
  <c r="F885"/>
  <c r="A885"/>
  <c r="J884"/>
  <c r="H884"/>
  <c r="G884"/>
  <c r="F884"/>
  <c r="A884"/>
  <c r="J883"/>
  <c r="H883"/>
  <c r="G883"/>
  <c r="F883"/>
  <c r="A883"/>
  <c r="J882"/>
  <c r="H882"/>
  <c r="G882"/>
  <c r="F882"/>
  <c r="A882"/>
  <c r="J881"/>
  <c r="H881"/>
  <c r="G881"/>
  <c r="F881"/>
  <c r="A881"/>
  <c r="J880"/>
  <c r="H880"/>
  <c r="G880"/>
  <c r="F880"/>
  <c r="A880"/>
  <c r="J879"/>
  <c r="H879"/>
  <c r="G879"/>
  <c r="F879"/>
  <c r="A879"/>
  <c r="J878"/>
  <c r="H878"/>
  <c r="G878"/>
  <c r="F878"/>
  <c r="A878"/>
  <c r="J877"/>
  <c r="H877"/>
  <c r="G877"/>
  <c r="F877"/>
  <c r="A877"/>
  <c r="J876"/>
  <c r="H876"/>
  <c r="G876"/>
  <c r="F876"/>
  <c r="A876"/>
  <c r="J875"/>
  <c r="H875"/>
  <c r="G875"/>
  <c r="F875"/>
  <c r="A875"/>
  <c r="J874"/>
  <c r="H874"/>
  <c r="G874"/>
  <c r="F874"/>
  <c r="A874"/>
  <c r="J873"/>
  <c r="H873"/>
  <c r="G873"/>
  <c r="F873"/>
  <c r="A873"/>
  <c r="J872"/>
  <c r="H872"/>
  <c r="G872"/>
  <c r="F872"/>
  <c r="A872"/>
  <c r="J871"/>
  <c r="H871"/>
  <c r="G871"/>
  <c r="F871"/>
  <c r="A871"/>
  <c r="J870"/>
  <c r="H870"/>
  <c r="G870"/>
  <c r="F870"/>
  <c r="A870"/>
  <c r="J869"/>
  <c r="H869"/>
  <c r="G869"/>
  <c r="F869"/>
  <c r="A869"/>
  <c r="J868"/>
  <c r="H868"/>
  <c r="G868"/>
  <c r="F868"/>
  <c r="A868"/>
  <c r="J867"/>
  <c r="H867"/>
  <c r="G867"/>
  <c r="F867"/>
  <c r="A867"/>
  <c r="J866"/>
  <c r="H866"/>
  <c r="G866"/>
  <c r="F866"/>
  <c r="A866"/>
  <c r="J865"/>
  <c r="H865"/>
  <c r="G865"/>
  <c r="F865"/>
  <c r="A865"/>
  <c r="J864"/>
  <c r="H864"/>
  <c r="G864"/>
  <c r="F864"/>
  <c r="A864"/>
  <c r="J863"/>
  <c r="H863"/>
  <c r="G863"/>
  <c r="F863"/>
  <c r="A863"/>
  <c r="J862"/>
  <c r="H862"/>
  <c r="G862"/>
  <c r="F862"/>
  <c r="A862"/>
  <c r="J861"/>
  <c r="H861"/>
  <c r="G861"/>
  <c r="F861"/>
  <c r="A861"/>
  <c r="J860"/>
  <c r="H860"/>
  <c r="G860"/>
  <c r="F860"/>
  <c r="A860"/>
  <c r="J859"/>
  <c r="H859"/>
  <c r="G859"/>
  <c r="F859"/>
  <c r="A859"/>
  <c r="J858"/>
  <c r="H858"/>
  <c r="G858"/>
  <c r="F858"/>
  <c r="A858"/>
  <c r="J857"/>
  <c r="H857"/>
  <c r="G857"/>
  <c r="F857"/>
  <c r="A857"/>
  <c r="J856"/>
  <c r="H856"/>
  <c r="G856"/>
  <c r="F856"/>
  <c r="A856"/>
  <c r="J855"/>
  <c r="H855"/>
  <c r="G855"/>
  <c r="F855"/>
  <c r="A855"/>
  <c r="J854"/>
  <c r="H854"/>
  <c r="G854"/>
  <c r="F854"/>
  <c r="A854"/>
  <c r="J853"/>
  <c r="H853"/>
  <c r="G853"/>
  <c r="F853"/>
  <c r="A853"/>
  <c r="J852"/>
  <c r="H852"/>
  <c r="G852"/>
  <c r="F852"/>
  <c r="A852"/>
  <c r="J851"/>
  <c r="H851"/>
  <c r="G851"/>
  <c r="F851"/>
  <c r="A851"/>
  <c r="J850"/>
  <c r="H850"/>
  <c r="G850"/>
  <c r="F850"/>
  <c r="A850"/>
  <c r="J849"/>
  <c r="H849"/>
  <c r="G849"/>
  <c r="F849"/>
  <c r="A849"/>
  <c r="J848"/>
  <c r="H848"/>
  <c r="G848"/>
  <c r="F848"/>
  <c r="A848"/>
  <c r="J847"/>
  <c r="H847"/>
  <c r="G847"/>
  <c r="F847"/>
  <c r="A847"/>
  <c r="J846"/>
  <c r="H846"/>
  <c r="G846"/>
  <c r="F846"/>
  <c r="A846"/>
  <c r="J845"/>
  <c r="H845"/>
  <c r="G845"/>
  <c r="F845"/>
  <c r="A845"/>
  <c r="J844"/>
  <c r="H844"/>
  <c r="G844"/>
  <c r="F844"/>
  <c r="A844"/>
  <c r="J843"/>
  <c r="H843"/>
  <c r="G843"/>
  <c r="F843"/>
  <c r="A843"/>
  <c r="J842"/>
  <c r="H842"/>
  <c r="G842"/>
  <c r="F842"/>
  <c r="A842"/>
  <c r="J841"/>
  <c r="H841"/>
  <c r="G841"/>
  <c r="F841"/>
  <c r="A841"/>
  <c r="J840"/>
  <c r="H840"/>
  <c r="G840"/>
  <c r="F840"/>
  <c r="A840"/>
  <c r="J839"/>
  <c r="H839"/>
  <c r="G839"/>
  <c r="F839"/>
  <c r="A839"/>
  <c r="J838"/>
  <c r="H838"/>
  <c r="G838"/>
  <c r="F838"/>
  <c r="A838"/>
  <c r="J837"/>
  <c r="H837"/>
  <c r="G837"/>
  <c r="F837"/>
  <c r="A837"/>
  <c r="J836"/>
  <c r="H836"/>
  <c r="G836"/>
  <c r="F836"/>
  <c r="A836"/>
  <c r="J835"/>
  <c r="H835"/>
  <c r="G835"/>
  <c r="F835"/>
  <c r="A835"/>
  <c r="J834"/>
  <c r="H834"/>
  <c r="G834"/>
  <c r="F834"/>
  <c r="A834"/>
  <c r="J833"/>
  <c r="H833"/>
  <c r="G833"/>
  <c r="F833"/>
  <c r="A833"/>
  <c r="J832"/>
  <c r="H832"/>
  <c r="G832"/>
  <c r="F832"/>
  <c r="A832"/>
  <c r="J831"/>
  <c r="H831"/>
  <c r="G831"/>
  <c r="F831"/>
  <c r="A831"/>
  <c r="J830"/>
  <c r="H830"/>
  <c r="G830"/>
  <c r="F830"/>
  <c r="A830"/>
  <c r="J829"/>
  <c r="H829"/>
  <c r="G829"/>
  <c r="F829"/>
  <c r="A829"/>
  <c r="J828"/>
  <c r="H828"/>
  <c r="G828"/>
  <c r="F828"/>
  <c r="A828"/>
  <c r="J827"/>
  <c r="H827"/>
  <c r="G827"/>
  <c r="F827"/>
  <c r="A827"/>
  <c r="J826"/>
  <c r="H826"/>
  <c r="G826"/>
  <c r="F826"/>
  <c r="A826"/>
  <c r="J825"/>
  <c r="H825"/>
  <c r="G825"/>
  <c r="F825"/>
  <c r="A825"/>
  <c r="J824"/>
  <c r="H824"/>
  <c r="G824"/>
  <c r="F824"/>
  <c r="A824"/>
  <c r="J823"/>
  <c r="H823"/>
  <c r="G823"/>
  <c r="F823"/>
  <c r="A823"/>
  <c r="J822"/>
  <c r="H822"/>
  <c r="G822"/>
  <c r="F822"/>
  <c r="A822"/>
  <c r="J821"/>
  <c r="H821"/>
  <c r="G821"/>
  <c r="F821"/>
  <c r="A821"/>
  <c r="J820"/>
  <c r="H820"/>
  <c r="G820"/>
  <c r="F820"/>
  <c r="A820"/>
  <c r="J819"/>
  <c r="H819"/>
  <c r="G819"/>
  <c r="F819"/>
  <c r="A819"/>
  <c r="J818"/>
  <c r="H818"/>
  <c r="G818"/>
  <c r="F818"/>
  <c r="A818"/>
  <c r="J817"/>
  <c r="H817"/>
  <c r="G817"/>
  <c r="F817"/>
  <c r="A817"/>
  <c r="J816"/>
  <c r="H816"/>
  <c r="G816"/>
  <c r="F816"/>
  <c r="A816"/>
  <c r="J815"/>
  <c r="H815"/>
  <c r="G815"/>
  <c r="F815"/>
  <c r="A815"/>
  <c r="J814"/>
  <c r="H814"/>
  <c r="G814"/>
  <c r="F814"/>
  <c r="A814"/>
  <c r="J813"/>
  <c r="H813"/>
  <c r="G813"/>
  <c r="F813"/>
  <c r="A813"/>
  <c r="J812"/>
  <c r="H812"/>
  <c r="G812"/>
  <c r="F812"/>
  <c r="A812"/>
  <c r="J811"/>
  <c r="H811"/>
  <c r="G811"/>
  <c r="F811"/>
  <c r="A811"/>
  <c r="J810"/>
  <c r="H810"/>
  <c r="G810"/>
  <c r="F810"/>
  <c r="A810"/>
  <c r="J809"/>
  <c r="H809"/>
  <c r="G809"/>
  <c r="F809"/>
  <c r="A809"/>
  <c r="J808"/>
  <c r="H808"/>
  <c r="G808"/>
  <c r="F808"/>
  <c r="A808"/>
  <c r="J807"/>
  <c r="H807"/>
  <c r="G807"/>
  <c r="F807"/>
  <c r="A807"/>
  <c r="J806"/>
  <c r="H806"/>
  <c r="G806"/>
  <c r="F806"/>
  <c r="A806"/>
  <c r="J805"/>
  <c r="H805"/>
  <c r="G805"/>
  <c r="F805"/>
  <c r="A805"/>
  <c r="J804"/>
  <c r="H804"/>
  <c r="G804"/>
  <c r="F804"/>
  <c r="A804"/>
  <c r="J803"/>
  <c r="H803"/>
  <c r="G803"/>
  <c r="F803"/>
  <c r="A803"/>
  <c r="J802"/>
  <c r="H802"/>
  <c r="G802"/>
  <c r="F802"/>
  <c r="A802"/>
  <c r="J801"/>
  <c r="H801"/>
  <c r="G801"/>
  <c r="F801"/>
  <c r="A801"/>
  <c r="J800"/>
  <c r="H800"/>
  <c r="G800"/>
  <c r="F800"/>
  <c r="A800"/>
  <c r="J799"/>
  <c r="H799"/>
  <c r="G799"/>
  <c r="F799"/>
  <c r="A799"/>
  <c r="J798"/>
  <c r="H798"/>
  <c r="G798"/>
  <c r="F798"/>
  <c r="A798"/>
  <c r="J797"/>
  <c r="H797"/>
  <c r="G797"/>
  <c r="F797"/>
  <c r="A797"/>
  <c r="J796"/>
  <c r="H796"/>
  <c r="G796"/>
  <c r="F796"/>
  <c r="A796"/>
  <c r="J795"/>
  <c r="H795"/>
  <c r="G795"/>
  <c r="F795"/>
  <c r="A795"/>
  <c r="J794"/>
  <c r="H794"/>
  <c r="G794"/>
  <c r="F794"/>
  <c r="A794"/>
  <c r="J793"/>
  <c r="H793"/>
  <c r="G793"/>
  <c r="F793"/>
  <c r="A793"/>
  <c r="J792"/>
  <c r="H792"/>
  <c r="G792"/>
  <c r="F792"/>
  <c r="A792"/>
  <c r="J791"/>
  <c r="H791"/>
  <c r="G791"/>
  <c r="F791"/>
  <c r="A791"/>
  <c r="J790"/>
  <c r="H790"/>
  <c r="G790"/>
  <c r="F790"/>
  <c r="A790"/>
  <c r="J789"/>
  <c r="H789"/>
  <c r="G789"/>
  <c r="F789"/>
  <c r="A789"/>
  <c r="J788"/>
  <c r="H788"/>
  <c r="G788"/>
  <c r="F788"/>
  <c r="A788"/>
  <c r="J787"/>
  <c r="H787"/>
  <c r="G787"/>
  <c r="F787"/>
  <c r="A787"/>
  <c r="J786"/>
  <c r="H786"/>
  <c r="G786"/>
  <c r="F786"/>
  <c r="A786"/>
  <c r="J785"/>
  <c r="H785"/>
  <c r="G785"/>
  <c r="F785"/>
  <c r="A785"/>
  <c r="J784"/>
  <c r="H784"/>
  <c r="G784"/>
  <c r="F784"/>
  <c r="A784"/>
  <c r="J783"/>
  <c r="H783"/>
  <c r="G783"/>
  <c r="F783"/>
  <c r="A783"/>
  <c r="J782"/>
  <c r="H782"/>
  <c r="G782"/>
  <c r="F782"/>
  <c r="A782"/>
  <c r="J781"/>
  <c r="H781"/>
  <c r="G781"/>
  <c r="F781"/>
  <c r="A781"/>
  <c r="J780"/>
  <c r="H780"/>
  <c r="G780"/>
  <c r="F780"/>
  <c r="A780"/>
  <c r="J779"/>
  <c r="H779"/>
  <c r="G779"/>
  <c r="F779"/>
  <c r="A779"/>
  <c r="J778"/>
  <c r="H778"/>
  <c r="G778"/>
  <c r="F778"/>
  <c r="A778"/>
  <c r="J777"/>
  <c r="H777"/>
  <c r="G777"/>
  <c r="F777"/>
  <c r="A777"/>
  <c r="J776"/>
  <c r="H776"/>
  <c r="G776"/>
  <c r="F776"/>
  <c r="A776"/>
  <c r="J775"/>
  <c r="H775"/>
  <c r="G775"/>
  <c r="F775"/>
  <c r="A775"/>
  <c r="J774"/>
  <c r="H774"/>
  <c r="G774"/>
  <c r="F774"/>
  <c r="A774"/>
  <c r="J773"/>
  <c r="H773"/>
  <c r="G773"/>
  <c r="F773"/>
  <c r="A773"/>
  <c r="J772"/>
  <c r="H772"/>
  <c r="G772"/>
  <c r="F772"/>
  <c r="A772"/>
  <c r="J771"/>
  <c r="H771"/>
  <c r="G771"/>
  <c r="F771"/>
  <c r="A771"/>
  <c r="J770"/>
  <c r="H770"/>
  <c r="G770"/>
  <c r="F770"/>
  <c r="A770"/>
  <c r="J769"/>
  <c r="H769"/>
  <c r="G769"/>
  <c r="F769"/>
  <c r="A769"/>
  <c r="J768"/>
  <c r="H768"/>
  <c r="G768"/>
  <c r="F768"/>
  <c r="A768"/>
  <c r="J767"/>
  <c r="H767"/>
  <c r="G767"/>
  <c r="F767"/>
  <c r="A767"/>
  <c r="J766"/>
  <c r="H766"/>
  <c r="G766"/>
  <c r="F766"/>
  <c r="A766"/>
  <c r="J765"/>
  <c r="H765"/>
  <c r="G765"/>
  <c r="F765"/>
  <c r="A765"/>
  <c r="J764"/>
  <c r="H764"/>
  <c r="G764"/>
  <c r="F764"/>
  <c r="A764"/>
  <c r="J763"/>
  <c r="H763"/>
  <c r="G763"/>
  <c r="F763"/>
  <c r="A763"/>
  <c r="J762"/>
  <c r="H762"/>
  <c r="G762"/>
  <c r="F762"/>
  <c r="A762"/>
  <c r="J761"/>
  <c r="H761"/>
  <c r="G761"/>
  <c r="F761"/>
  <c r="A761"/>
  <c r="J760"/>
  <c r="H760"/>
  <c r="G760"/>
  <c r="F760"/>
  <c r="A760"/>
  <c r="J759"/>
  <c r="H759"/>
  <c r="G759"/>
  <c r="F759"/>
  <c r="A759"/>
  <c r="J758"/>
  <c r="H758"/>
  <c r="G758"/>
  <c r="F758"/>
  <c r="A758"/>
  <c r="J757"/>
  <c r="H757"/>
  <c r="G757"/>
  <c r="F757"/>
  <c r="A757"/>
  <c r="J756"/>
  <c r="H756"/>
  <c r="G756"/>
  <c r="F756"/>
  <c r="A756"/>
  <c r="J755"/>
  <c r="H755"/>
  <c r="G755"/>
  <c r="F755"/>
  <c r="A755"/>
  <c r="J754"/>
  <c r="H754"/>
  <c r="G754"/>
  <c r="F754"/>
  <c r="A754"/>
  <c r="J753"/>
  <c r="H753"/>
  <c r="G753"/>
  <c r="F753"/>
  <c r="A753"/>
  <c r="J752"/>
  <c r="H752"/>
  <c r="G752"/>
  <c r="F752"/>
  <c r="A752"/>
  <c r="J751"/>
  <c r="H751"/>
  <c r="G751"/>
  <c r="F751"/>
  <c r="A751"/>
  <c r="J750"/>
  <c r="H750"/>
  <c r="G750"/>
  <c r="F750"/>
  <c r="A750"/>
  <c r="J749"/>
  <c r="H749"/>
  <c r="G749"/>
  <c r="F749"/>
  <c r="A749"/>
  <c r="J748"/>
  <c r="H748"/>
  <c r="G748"/>
  <c r="F748"/>
  <c r="A748"/>
  <c r="J747"/>
  <c r="H747"/>
  <c r="G747"/>
  <c r="F747"/>
  <c r="A747"/>
  <c r="J746"/>
  <c r="H746"/>
  <c r="G746"/>
  <c r="F746"/>
  <c r="A746"/>
  <c r="J745"/>
  <c r="H745"/>
  <c r="G745"/>
  <c r="F745"/>
  <c r="A745"/>
  <c r="J744"/>
  <c r="H744"/>
  <c r="G744"/>
  <c r="F744"/>
  <c r="A744"/>
  <c r="J743"/>
  <c r="H743"/>
  <c r="G743"/>
  <c r="F743"/>
  <c r="A743"/>
  <c r="J742"/>
  <c r="H742"/>
  <c r="G742"/>
  <c r="F742"/>
  <c r="A742"/>
  <c r="J741"/>
  <c r="H741"/>
  <c r="G741"/>
  <c r="F741"/>
  <c r="A741"/>
  <c r="J740"/>
  <c r="H740"/>
  <c r="G740"/>
  <c r="F740"/>
  <c r="A740"/>
  <c r="J739"/>
  <c r="H739"/>
  <c r="G739"/>
  <c r="F739"/>
  <c r="A739"/>
  <c r="J738"/>
  <c r="H738"/>
  <c r="G738"/>
  <c r="F738"/>
  <c r="A738"/>
  <c r="J737"/>
  <c r="H737"/>
  <c r="G737"/>
  <c r="F737"/>
  <c r="A737"/>
  <c r="J736"/>
  <c r="H736"/>
  <c r="G736"/>
  <c r="F736"/>
  <c r="A736"/>
  <c r="J735"/>
  <c r="H735"/>
  <c r="G735"/>
  <c r="F735"/>
  <c r="A735"/>
  <c r="J734"/>
  <c r="H734"/>
  <c r="G734"/>
  <c r="F734"/>
  <c r="A734"/>
  <c r="J733"/>
  <c r="H733"/>
  <c r="G733"/>
  <c r="F733"/>
  <c r="A733"/>
  <c r="J732"/>
  <c r="H732"/>
  <c r="G732"/>
  <c r="F732"/>
  <c r="A732"/>
  <c r="J731"/>
  <c r="H731"/>
  <c r="G731"/>
  <c r="F731"/>
  <c r="A731"/>
  <c r="J730"/>
  <c r="H730"/>
  <c r="G730"/>
  <c r="F730"/>
  <c r="A730"/>
  <c r="J729"/>
  <c r="H729"/>
  <c r="G729"/>
  <c r="F729"/>
  <c r="A729"/>
  <c r="J728"/>
  <c r="H728"/>
  <c r="G728"/>
  <c r="F728"/>
  <c r="A728"/>
  <c r="J727"/>
  <c r="H727"/>
  <c r="G727"/>
  <c r="F727"/>
  <c r="A727"/>
  <c r="J726"/>
  <c r="H726"/>
  <c r="G726"/>
  <c r="F726"/>
  <c r="A726"/>
  <c r="J725"/>
  <c r="H725"/>
  <c r="G725"/>
  <c r="F725"/>
  <c r="A725"/>
  <c r="J724"/>
  <c r="H724"/>
  <c r="G724"/>
  <c r="F724"/>
  <c r="A724"/>
  <c r="J723"/>
  <c r="H723"/>
  <c r="G723"/>
  <c r="F723"/>
  <c r="A723"/>
  <c r="J722"/>
  <c r="H722"/>
  <c r="G722"/>
  <c r="F722"/>
  <c r="A722"/>
  <c r="J721"/>
  <c r="H721"/>
  <c r="G721"/>
  <c r="F721"/>
  <c r="A721"/>
  <c r="J720"/>
  <c r="H720"/>
  <c r="G720"/>
  <c r="F720"/>
  <c r="A720"/>
  <c r="J719"/>
  <c r="H719"/>
  <c r="G719"/>
  <c r="F719"/>
  <c r="A719"/>
  <c r="J718"/>
  <c r="H718"/>
  <c r="G718"/>
  <c r="F718"/>
  <c r="A718"/>
  <c r="J717"/>
  <c r="H717"/>
  <c r="G717"/>
  <c r="F717"/>
  <c r="A717"/>
  <c r="J716"/>
  <c r="H716"/>
  <c r="G716"/>
  <c r="F716"/>
  <c r="A716"/>
  <c r="J715"/>
  <c r="H715"/>
  <c r="G715"/>
  <c r="F715"/>
  <c r="A715"/>
  <c r="J714"/>
  <c r="H714"/>
  <c r="G714"/>
  <c r="F714"/>
  <c r="A714"/>
  <c r="J713"/>
  <c r="H713"/>
  <c r="G713"/>
  <c r="F713"/>
  <c r="A713"/>
  <c r="J712"/>
  <c r="H712"/>
  <c r="G712"/>
  <c r="F712"/>
  <c r="A712"/>
  <c r="J711"/>
  <c r="H711"/>
  <c r="G711"/>
  <c r="F711"/>
  <c r="A711"/>
  <c r="J710"/>
  <c r="H710"/>
  <c r="G710"/>
  <c r="F710"/>
  <c r="A710"/>
  <c r="J709"/>
  <c r="H709"/>
  <c r="G709"/>
  <c r="F709"/>
  <c r="A709"/>
  <c r="J708"/>
  <c r="H708"/>
  <c r="G708"/>
  <c r="F708"/>
  <c r="A708"/>
  <c r="J707"/>
  <c r="H707"/>
  <c r="G707"/>
  <c r="F707"/>
  <c r="A707"/>
  <c r="J706"/>
  <c r="H706"/>
  <c r="G706"/>
  <c r="F706"/>
  <c r="A706"/>
  <c r="J705"/>
  <c r="H705"/>
  <c r="G705"/>
  <c r="F705"/>
  <c r="A705"/>
  <c r="J704"/>
  <c r="H704"/>
  <c r="G704"/>
  <c r="F704"/>
  <c r="A704"/>
  <c r="J703"/>
  <c r="H703"/>
  <c r="G703"/>
  <c r="F703"/>
  <c r="A703"/>
  <c r="J702"/>
  <c r="H702"/>
  <c r="G702"/>
  <c r="F702"/>
  <c r="A702"/>
  <c r="J701"/>
  <c r="H701"/>
  <c r="G701"/>
  <c r="F701"/>
  <c r="A701"/>
  <c r="J700"/>
  <c r="H700"/>
  <c r="G700"/>
  <c r="F700"/>
  <c r="A700"/>
  <c r="J699"/>
  <c r="H699"/>
  <c r="G699"/>
  <c r="F699"/>
  <c r="A699"/>
  <c r="J698"/>
  <c r="H698"/>
  <c r="G698"/>
  <c r="F698"/>
  <c r="A698"/>
  <c r="J697"/>
  <c r="H697"/>
  <c r="G697"/>
  <c r="F697"/>
  <c r="A697"/>
  <c r="J696"/>
  <c r="H696"/>
  <c r="G696"/>
  <c r="F696"/>
  <c r="A696"/>
  <c r="J695"/>
  <c r="H695"/>
  <c r="G695"/>
  <c r="F695"/>
  <c r="A695"/>
  <c r="J694"/>
  <c r="H694"/>
  <c r="G694"/>
  <c r="F694"/>
  <c r="A694"/>
  <c r="J693"/>
  <c r="H693"/>
  <c r="G693"/>
  <c r="F693"/>
  <c r="A693"/>
  <c r="J692"/>
  <c r="H692"/>
  <c r="G692"/>
  <c r="F692"/>
  <c r="A692"/>
  <c r="J691"/>
  <c r="H691"/>
  <c r="G691"/>
  <c r="F691"/>
  <c r="A691"/>
  <c r="J690"/>
  <c r="H690"/>
  <c r="G690"/>
  <c r="F690"/>
  <c r="A690"/>
  <c r="J689"/>
  <c r="H689"/>
  <c r="G689"/>
  <c r="F689"/>
  <c r="A689"/>
  <c r="J688"/>
  <c r="H688"/>
  <c r="G688"/>
  <c r="F688"/>
  <c r="A688"/>
  <c r="J687"/>
  <c r="H687"/>
  <c r="G687"/>
  <c r="F687"/>
  <c r="A687"/>
  <c r="J686"/>
  <c r="H686"/>
  <c r="G686"/>
  <c r="F686"/>
  <c r="A686"/>
  <c r="J685"/>
  <c r="H685"/>
  <c r="G685"/>
  <c r="F685"/>
  <c r="A685"/>
  <c r="J684"/>
  <c r="H684"/>
  <c r="G684"/>
  <c r="F684"/>
  <c r="A684"/>
  <c r="J683"/>
  <c r="H683"/>
  <c r="G683"/>
  <c r="F683"/>
  <c r="A683"/>
  <c r="J682"/>
  <c r="H682"/>
  <c r="G682"/>
  <c r="F682"/>
  <c r="A682"/>
  <c r="J681"/>
  <c r="H681"/>
  <c r="G681"/>
  <c r="F681"/>
  <c r="A681"/>
  <c r="J680"/>
  <c r="H680"/>
  <c r="G680"/>
  <c r="F680"/>
  <c r="A680"/>
  <c r="J679"/>
  <c r="H679"/>
  <c r="G679"/>
  <c r="F679"/>
  <c r="A679"/>
  <c r="J678"/>
  <c r="H678"/>
  <c r="G678"/>
  <c r="F678"/>
  <c r="A678"/>
  <c r="J677"/>
  <c r="H677"/>
  <c r="G677"/>
  <c r="F677"/>
  <c r="A677"/>
  <c r="J676"/>
  <c r="H676"/>
  <c r="G676"/>
  <c r="F676"/>
  <c r="A676"/>
  <c r="J675"/>
  <c r="H675"/>
  <c r="G675"/>
  <c r="F675"/>
  <c r="A675"/>
  <c r="J674"/>
  <c r="H674"/>
  <c r="G674"/>
  <c r="F674"/>
  <c r="A674"/>
  <c r="J673"/>
  <c r="H673"/>
  <c r="G673"/>
  <c r="F673"/>
  <c r="A673"/>
  <c r="J672"/>
  <c r="H672"/>
  <c r="G672"/>
  <c r="F672"/>
  <c r="A672"/>
  <c r="J671"/>
  <c r="H671"/>
  <c r="G671"/>
  <c r="F671"/>
  <c r="A671"/>
  <c r="J670"/>
  <c r="H670"/>
  <c r="G670"/>
  <c r="F670"/>
  <c r="A670"/>
  <c r="J669"/>
  <c r="H669"/>
  <c r="G669"/>
  <c r="F669"/>
  <c r="A669"/>
  <c r="J668"/>
  <c r="H668"/>
  <c r="G668"/>
  <c r="F668"/>
  <c r="A668"/>
  <c r="J667"/>
  <c r="H667"/>
  <c r="G667"/>
  <c r="F667"/>
  <c r="A667"/>
  <c r="J666"/>
  <c r="H666"/>
  <c r="G666"/>
  <c r="F666"/>
  <c r="A666"/>
  <c r="J665"/>
  <c r="H665"/>
  <c r="G665"/>
  <c r="F665"/>
  <c r="A665"/>
  <c r="J664"/>
  <c r="H664"/>
  <c r="G664"/>
  <c r="F664"/>
  <c r="A664"/>
  <c r="J663"/>
  <c r="H663"/>
  <c r="G663"/>
  <c r="F663"/>
  <c r="A663"/>
  <c r="J662"/>
  <c r="H662"/>
  <c r="G662"/>
  <c r="F662"/>
  <c r="A662"/>
  <c r="J661"/>
  <c r="H661"/>
  <c r="G661"/>
  <c r="F661"/>
  <c r="A661"/>
  <c r="J660"/>
  <c r="H660"/>
  <c r="G660"/>
  <c r="F660"/>
  <c r="A660"/>
  <c r="J659"/>
  <c r="H659"/>
  <c r="G659"/>
  <c r="F659"/>
  <c r="A659"/>
  <c r="J658"/>
  <c r="H658"/>
  <c r="G658"/>
  <c r="F658"/>
  <c r="A658"/>
  <c r="J657"/>
  <c r="H657"/>
  <c r="G657"/>
  <c r="F657"/>
  <c r="A657"/>
  <c r="J656"/>
  <c r="H656"/>
  <c r="G656"/>
  <c r="F656"/>
  <c r="A656"/>
  <c r="J655"/>
  <c r="H655"/>
  <c r="G655"/>
  <c r="F655"/>
  <c r="A655"/>
  <c r="J654"/>
  <c r="H654"/>
  <c r="G654"/>
  <c r="F654"/>
  <c r="A654"/>
  <c r="J653"/>
  <c r="H653"/>
  <c r="G653"/>
  <c r="F653"/>
  <c r="A653"/>
  <c r="J652"/>
  <c r="H652"/>
  <c r="G652"/>
  <c r="F652"/>
  <c r="A652"/>
  <c r="J651"/>
  <c r="H651"/>
  <c r="G651"/>
  <c r="F651"/>
  <c r="A651"/>
  <c r="J650"/>
  <c r="H650"/>
  <c r="G650"/>
  <c r="F650"/>
  <c r="A650"/>
  <c r="J649"/>
  <c r="H649"/>
  <c r="G649"/>
  <c r="F649"/>
  <c r="A649"/>
  <c r="J648"/>
  <c r="H648"/>
  <c r="G648"/>
  <c r="F648"/>
  <c r="A648"/>
  <c r="J647"/>
  <c r="H647"/>
  <c r="G647"/>
  <c r="F647"/>
  <c r="A647"/>
  <c r="J646"/>
  <c r="H646"/>
  <c r="G646"/>
  <c r="F646"/>
  <c r="A646"/>
  <c r="J645"/>
  <c r="H645"/>
  <c r="G645"/>
  <c r="F645"/>
  <c r="A645"/>
  <c r="J644"/>
  <c r="H644"/>
  <c r="G644"/>
  <c r="F644"/>
  <c r="A644"/>
  <c r="J643"/>
  <c r="H643"/>
  <c r="G643"/>
  <c r="F643"/>
  <c r="A643"/>
  <c r="J642"/>
  <c r="H642"/>
  <c r="G642"/>
  <c r="F642"/>
  <c r="A642"/>
  <c r="J641"/>
  <c r="H641"/>
  <c r="G641"/>
  <c r="F641"/>
  <c r="A641"/>
  <c r="J640"/>
  <c r="H640"/>
  <c r="G640"/>
  <c r="F640"/>
  <c r="A640"/>
  <c r="J639"/>
  <c r="H639"/>
  <c r="G639"/>
  <c r="F639"/>
  <c r="A639"/>
  <c r="J638"/>
  <c r="H638"/>
  <c r="G638"/>
  <c r="F638"/>
  <c r="A638"/>
  <c r="J637"/>
  <c r="H637"/>
  <c r="G637"/>
  <c r="F637"/>
  <c r="A637"/>
  <c r="J636"/>
  <c r="H636"/>
  <c r="G636"/>
  <c r="F636"/>
  <c r="A636"/>
  <c r="J635"/>
  <c r="H635"/>
  <c r="G635"/>
  <c r="F635"/>
  <c r="A635"/>
  <c r="J634"/>
  <c r="H634"/>
  <c r="G634"/>
  <c r="F634"/>
  <c r="A634"/>
  <c r="J633"/>
  <c r="H633"/>
  <c r="G633"/>
  <c r="F633"/>
  <c r="A633"/>
  <c r="J632"/>
  <c r="H632"/>
  <c r="G632"/>
  <c r="F632"/>
  <c r="A632"/>
  <c r="J631"/>
  <c r="H631"/>
  <c r="G631"/>
  <c r="F631"/>
  <c r="A631"/>
  <c r="J630"/>
  <c r="H630"/>
  <c r="G630"/>
  <c r="F630"/>
  <c r="A630"/>
  <c r="J629"/>
  <c r="H629"/>
  <c r="G629"/>
  <c r="F629"/>
  <c r="A629"/>
  <c r="J628"/>
  <c r="H628"/>
  <c r="G628"/>
  <c r="F628"/>
  <c r="A628"/>
  <c r="J627"/>
  <c r="H627"/>
  <c r="G627"/>
  <c r="F627"/>
  <c r="A627"/>
  <c r="J626"/>
  <c r="H626"/>
  <c r="G626"/>
  <c r="F626"/>
  <c r="A626"/>
  <c r="J625"/>
  <c r="H625"/>
  <c r="G625"/>
  <c r="F625"/>
  <c r="A625"/>
  <c r="J624"/>
  <c r="H624"/>
  <c r="G624"/>
  <c r="F624"/>
  <c r="A624"/>
  <c r="J623"/>
  <c r="H623"/>
  <c r="G623"/>
  <c r="F623"/>
  <c r="A623"/>
  <c r="J622"/>
  <c r="H622"/>
  <c r="G622"/>
  <c r="F622"/>
  <c r="A622"/>
  <c r="J621"/>
  <c r="H621"/>
  <c r="G621"/>
  <c r="F621"/>
  <c r="A621"/>
  <c r="J620"/>
  <c r="H620"/>
  <c r="G620"/>
  <c r="F620"/>
  <c r="A620"/>
  <c r="J619"/>
  <c r="H619"/>
  <c r="G619"/>
  <c r="F619"/>
  <c r="A619"/>
  <c r="J618"/>
  <c r="H618"/>
  <c r="G618"/>
  <c r="F618"/>
  <c r="A618"/>
  <c r="J617"/>
  <c r="H617"/>
  <c r="G617"/>
  <c r="F617"/>
  <c r="A617"/>
  <c r="J616"/>
  <c r="H616"/>
  <c r="G616"/>
  <c r="F616"/>
  <c r="A616"/>
  <c r="J615"/>
  <c r="H615"/>
  <c r="G615"/>
  <c r="F615"/>
  <c r="A615"/>
  <c r="J614"/>
  <c r="H614"/>
  <c r="G614"/>
  <c r="F614"/>
  <c r="A614"/>
  <c r="J613"/>
  <c r="H613"/>
  <c r="G613"/>
  <c r="F613"/>
  <c r="A613"/>
  <c r="J612"/>
  <c r="H612"/>
  <c r="G612"/>
  <c r="F612"/>
  <c r="A612"/>
  <c r="J611"/>
  <c r="H611"/>
  <c r="G611"/>
  <c r="F611"/>
  <c r="A611"/>
  <c r="J610"/>
  <c r="H610"/>
  <c r="G610"/>
  <c r="F610"/>
  <c r="A610"/>
  <c r="J609"/>
  <c r="H609"/>
  <c r="G609"/>
  <c r="F609"/>
  <c r="A609"/>
  <c r="J608"/>
  <c r="H608"/>
  <c r="G608"/>
  <c r="F608"/>
  <c r="A608"/>
  <c r="J607"/>
  <c r="H607"/>
  <c r="G607"/>
  <c r="F607"/>
  <c r="A607"/>
  <c r="J606"/>
  <c r="H606"/>
  <c r="G606"/>
  <c r="F606"/>
  <c r="A606"/>
  <c r="J605"/>
  <c r="H605"/>
  <c r="G605"/>
  <c r="F605"/>
  <c r="A605"/>
  <c r="J604"/>
  <c r="H604"/>
  <c r="G604"/>
  <c r="F604"/>
  <c r="A604"/>
  <c r="J603"/>
  <c r="H603"/>
  <c r="G603"/>
  <c r="F603"/>
  <c r="A603"/>
  <c r="J602"/>
  <c r="H602"/>
  <c r="G602"/>
  <c r="F602"/>
  <c r="A602"/>
  <c r="J601"/>
  <c r="H601"/>
  <c r="G601"/>
  <c r="F601"/>
  <c r="A601"/>
  <c r="J600"/>
  <c r="H600"/>
  <c r="G600"/>
  <c r="F600"/>
  <c r="A600"/>
  <c r="J599"/>
  <c r="H599"/>
  <c r="G599"/>
  <c r="F599"/>
  <c r="A599"/>
  <c r="J598"/>
  <c r="H598"/>
  <c r="G598"/>
  <c r="F598"/>
  <c r="A598"/>
  <c r="J597"/>
  <c r="H597"/>
  <c r="G597"/>
  <c r="F597"/>
  <c r="A597"/>
  <c r="J596"/>
  <c r="H596"/>
  <c r="G596"/>
  <c r="F596"/>
  <c r="A596"/>
  <c r="J595"/>
  <c r="H595"/>
  <c r="G595"/>
  <c r="F595"/>
  <c r="A595"/>
  <c r="J594"/>
  <c r="H594"/>
  <c r="G594"/>
  <c r="F594"/>
  <c r="A594"/>
  <c r="J593"/>
  <c r="H593"/>
  <c r="G593"/>
  <c r="F593"/>
  <c r="A593"/>
  <c r="J592"/>
  <c r="H592"/>
  <c r="G592"/>
  <c r="F592"/>
  <c r="A592"/>
  <c r="J591"/>
  <c r="H591"/>
  <c r="G591"/>
  <c r="F591"/>
  <c r="A591"/>
  <c r="J590"/>
  <c r="H590"/>
  <c r="G590"/>
  <c r="F590"/>
  <c r="A590"/>
  <c r="J589"/>
  <c r="H589"/>
  <c r="G589"/>
  <c r="F589"/>
  <c r="A589"/>
  <c r="J588"/>
  <c r="H588"/>
  <c r="G588"/>
  <c r="F588"/>
  <c r="A588"/>
  <c r="J587"/>
  <c r="H587"/>
  <c r="G587"/>
  <c r="F587"/>
  <c r="A587"/>
  <c r="J586"/>
  <c r="H586"/>
  <c r="G586"/>
  <c r="F586"/>
  <c r="A586"/>
  <c r="J585"/>
  <c r="H585"/>
  <c r="G585"/>
  <c r="F585"/>
  <c r="A585"/>
  <c r="J584"/>
  <c r="H584"/>
  <c r="G584"/>
  <c r="F584"/>
  <c r="A584"/>
  <c r="J583"/>
  <c r="H583"/>
  <c r="G583"/>
  <c r="F583"/>
  <c r="A583"/>
  <c r="J582"/>
  <c r="H582"/>
  <c r="G582"/>
  <c r="F582"/>
  <c r="A582"/>
  <c r="J581"/>
  <c r="H581"/>
  <c r="G581"/>
  <c r="F581"/>
  <c r="A581"/>
  <c r="J580"/>
  <c r="H580"/>
  <c r="G580"/>
  <c r="F580"/>
  <c r="A580"/>
  <c r="J579"/>
  <c r="H579"/>
  <c r="G579"/>
  <c r="F579"/>
  <c r="A579"/>
  <c r="J578"/>
  <c r="H578"/>
  <c r="G578"/>
  <c r="F578"/>
  <c r="A578"/>
  <c r="J577"/>
  <c r="H577"/>
  <c r="G577"/>
  <c r="F577"/>
  <c r="A577"/>
  <c r="J576"/>
  <c r="H576"/>
  <c r="G576"/>
  <c r="F576"/>
  <c r="A576"/>
  <c r="J575"/>
  <c r="H575"/>
  <c r="G575"/>
  <c r="F575"/>
  <c r="A575"/>
  <c r="J574"/>
  <c r="H574"/>
  <c r="G574"/>
  <c r="F574"/>
  <c r="A574"/>
  <c r="J573"/>
  <c r="H573"/>
  <c r="G573"/>
  <c r="F573"/>
  <c r="A573"/>
  <c r="J572"/>
  <c r="H572"/>
  <c r="G572"/>
  <c r="F572"/>
  <c r="A572"/>
  <c r="J571"/>
  <c r="H571"/>
  <c r="G571"/>
  <c r="F571"/>
  <c r="A571"/>
  <c r="J570"/>
  <c r="H570"/>
  <c r="G570"/>
  <c r="F570"/>
  <c r="A570"/>
  <c r="J569"/>
  <c r="H569"/>
  <c r="G569"/>
  <c r="F569"/>
  <c r="A569"/>
  <c r="J568"/>
  <c r="H568"/>
  <c r="G568"/>
  <c r="F568"/>
  <c r="A568"/>
  <c r="J567"/>
  <c r="H567"/>
  <c r="G567"/>
  <c r="F567"/>
  <c r="A567"/>
  <c r="J566"/>
  <c r="H566"/>
  <c r="G566"/>
  <c r="F566"/>
  <c r="A566"/>
  <c r="J565"/>
  <c r="H565"/>
  <c r="G565"/>
  <c r="F565"/>
  <c r="A565"/>
  <c r="J564"/>
  <c r="H564"/>
  <c r="G564"/>
  <c r="F564"/>
  <c r="A564"/>
  <c r="J563"/>
  <c r="H563"/>
  <c r="G563"/>
  <c r="F563"/>
  <c r="A563"/>
  <c r="J562"/>
  <c r="H562"/>
  <c r="G562"/>
  <c r="F562"/>
  <c r="A562"/>
  <c r="J561"/>
  <c r="H561"/>
  <c r="G561"/>
  <c r="F561"/>
  <c r="A561"/>
  <c r="J560"/>
  <c r="H560"/>
  <c r="G560"/>
  <c r="F560"/>
  <c r="A560"/>
  <c r="J559"/>
  <c r="H559"/>
  <c r="G559"/>
  <c r="F559"/>
  <c r="A559"/>
  <c r="J558"/>
  <c r="H558"/>
  <c r="G558"/>
  <c r="F558"/>
  <c r="A558"/>
  <c r="J557"/>
  <c r="H557"/>
  <c r="G557"/>
  <c r="F557"/>
  <c r="A557"/>
  <c r="J556"/>
  <c r="H556"/>
  <c r="G556"/>
  <c r="F556"/>
  <c r="A556"/>
  <c r="J555"/>
  <c r="H555"/>
  <c r="G555"/>
  <c r="F555"/>
  <c r="A555"/>
  <c r="J554"/>
  <c r="H554"/>
  <c r="G554"/>
  <c r="F554"/>
  <c r="A554"/>
  <c r="J553"/>
  <c r="H553"/>
  <c r="G553"/>
  <c r="F553"/>
  <c r="A553"/>
  <c r="J552"/>
  <c r="H552"/>
  <c r="G552"/>
  <c r="F552"/>
  <c r="A552"/>
  <c r="J551"/>
  <c r="H551"/>
  <c r="G551"/>
  <c r="F551"/>
  <c r="A551"/>
  <c r="J550"/>
  <c r="H550"/>
  <c r="G550"/>
  <c r="F550"/>
  <c r="A550"/>
  <c r="J549"/>
  <c r="H549"/>
  <c r="G549"/>
  <c r="F549"/>
  <c r="A549"/>
  <c r="J548"/>
  <c r="H548"/>
  <c r="G548"/>
  <c r="F548"/>
  <c r="A548"/>
  <c r="J547"/>
  <c r="H547"/>
  <c r="G547"/>
  <c r="F547"/>
  <c r="A547"/>
  <c r="J546"/>
  <c r="H546"/>
  <c r="G546"/>
  <c r="F546"/>
  <c r="A546"/>
  <c r="J545"/>
  <c r="H545"/>
  <c r="G545"/>
  <c r="F545"/>
  <c r="A545"/>
  <c r="J544"/>
  <c r="H544"/>
  <c r="G544"/>
  <c r="F544"/>
  <c r="A544"/>
  <c r="J543"/>
  <c r="H543"/>
  <c r="G543"/>
  <c r="F543"/>
  <c r="A543"/>
  <c r="J542"/>
  <c r="H542"/>
  <c r="G542"/>
  <c r="F542"/>
  <c r="A542"/>
  <c r="J541"/>
  <c r="H541"/>
  <c r="G541"/>
  <c r="F541"/>
  <c r="A541"/>
  <c r="J540"/>
  <c r="H540"/>
  <c r="G540"/>
  <c r="F540"/>
  <c r="A540"/>
  <c r="J539"/>
  <c r="H539"/>
  <c r="G539"/>
  <c r="F539"/>
  <c r="A539"/>
  <c r="J538"/>
  <c r="H538"/>
  <c r="G538"/>
  <c r="F538"/>
  <c r="A538"/>
  <c r="J537"/>
  <c r="H537"/>
  <c r="G537"/>
  <c r="F537"/>
  <c r="A537"/>
  <c r="J536"/>
  <c r="H536"/>
  <c r="G536"/>
  <c r="F536"/>
  <c r="A536"/>
  <c r="J535"/>
  <c r="H535"/>
  <c r="G535"/>
  <c r="F535"/>
  <c r="A535"/>
  <c r="J534"/>
  <c r="H534"/>
  <c r="G534"/>
  <c r="F534"/>
  <c r="A534"/>
  <c r="J533"/>
  <c r="H533"/>
  <c r="G533"/>
  <c r="F533"/>
  <c r="A533"/>
  <c r="J532"/>
  <c r="H532"/>
  <c r="G532"/>
  <c r="F532"/>
  <c r="A532"/>
  <c r="J531"/>
  <c r="H531"/>
  <c r="G531"/>
  <c r="F531"/>
  <c r="A531"/>
  <c r="J530"/>
  <c r="H530"/>
  <c r="G530"/>
  <c r="F530"/>
  <c r="A530"/>
  <c r="J529"/>
  <c r="H529"/>
  <c r="G529"/>
  <c r="F529"/>
  <c r="A529"/>
  <c r="J528"/>
  <c r="H528"/>
  <c r="G528"/>
  <c r="F528"/>
  <c r="A528"/>
  <c r="J527"/>
  <c r="H527"/>
  <c r="G527"/>
  <c r="F527"/>
  <c r="A527"/>
  <c r="J526"/>
  <c r="H526"/>
  <c r="G526"/>
  <c r="F526"/>
  <c r="A526"/>
  <c r="J525"/>
  <c r="H525"/>
  <c r="G525"/>
  <c r="F525"/>
  <c r="A525"/>
  <c r="J524"/>
  <c r="H524"/>
  <c r="G524"/>
  <c r="F524"/>
  <c r="A524"/>
  <c r="J523"/>
  <c r="H523"/>
  <c r="G523"/>
  <c r="F523"/>
  <c r="A523"/>
  <c r="J522"/>
  <c r="H522"/>
  <c r="G522"/>
  <c r="F522"/>
  <c r="A522"/>
  <c r="J521"/>
  <c r="H521"/>
  <c r="G521"/>
  <c r="F521"/>
  <c r="A521"/>
  <c r="J520"/>
  <c r="H520"/>
  <c r="G520"/>
  <c r="F520"/>
  <c r="A520"/>
  <c r="J519"/>
  <c r="H519"/>
  <c r="G519"/>
  <c r="F519"/>
  <c r="A519"/>
  <c r="J518"/>
  <c r="H518"/>
  <c r="G518"/>
  <c r="F518"/>
  <c r="A518"/>
  <c r="J517"/>
  <c r="H517"/>
  <c r="G517"/>
  <c r="F517"/>
  <c r="A517"/>
  <c r="J516"/>
  <c r="H516"/>
  <c r="G516"/>
  <c r="F516"/>
  <c r="A516"/>
  <c r="J515"/>
  <c r="H515"/>
  <c r="G515"/>
  <c r="F515"/>
  <c r="A515"/>
  <c r="J514"/>
  <c r="H514"/>
  <c r="G514"/>
  <c r="F514"/>
  <c r="A514"/>
  <c r="J513"/>
  <c r="H513"/>
  <c r="G513"/>
  <c r="F513"/>
  <c r="A513"/>
  <c r="J512"/>
  <c r="H512"/>
  <c r="G512"/>
  <c r="F512"/>
  <c r="A512"/>
  <c r="J511"/>
  <c r="H511"/>
  <c r="G511"/>
  <c r="F511"/>
  <c r="A511"/>
  <c r="J510"/>
  <c r="H510"/>
  <c r="G510"/>
  <c r="F510"/>
  <c r="A510"/>
  <c r="J509"/>
  <c r="H509"/>
  <c r="G509"/>
  <c r="F509"/>
  <c r="A509"/>
  <c r="J508"/>
  <c r="H508"/>
  <c r="G508"/>
  <c r="F508"/>
  <c r="A508"/>
  <c r="J507"/>
  <c r="H507"/>
  <c r="G507"/>
  <c r="F507"/>
  <c r="A507"/>
  <c r="J506"/>
  <c r="H506"/>
  <c r="G506"/>
  <c r="F506"/>
  <c r="A506"/>
  <c r="J505"/>
  <c r="H505"/>
  <c r="G505"/>
  <c r="F505"/>
  <c r="A505"/>
  <c r="J504"/>
  <c r="H504"/>
  <c r="G504"/>
  <c r="F504"/>
  <c r="A504"/>
  <c r="J503"/>
  <c r="H503"/>
  <c r="G503"/>
  <c r="F503"/>
  <c r="A503"/>
  <c r="J502"/>
  <c r="H502"/>
  <c r="G502"/>
  <c r="F502"/>
  <c r="A502"/>
  <c r="J501"/>
  <c r="H501"/>
  <c r="G501"/>
  <c r="F501"/>
  <c r="A501"/>
  <c r="J500"/>
  <c r="H500"/>
  <c r="G500"/>
  <c r="F500"/>
  <c r="A500"/>
  <c r="J499"/>
  <c r="H499"/>
  <c r="G499"/>
  <c r="F499"/>
  <c r="A499"/>
  <c r="J498"/>
  <c r="H498"/>
  <c r="G498"/>
  <c r="F498"/>
  <c r="A498"/>
  <c r="J497"/>
  <c r="H497"/>
  <c r="G497"/>
  <c r="F497"/>
  <c r="A497"/>
  <c r="J496"/>
  <c r="H496"/>
  <c r="G496"/>
  <c r="F496"/>
  <c r="A496"/>
  <c r="J495"/>
  <c r="H495"/>
  <c r="G495"/>
  <c r="F495"/>
  <c r="A495"/>
  <c r="J494"/>
  <c r="H494"/>
  <c r="G494"/>
  <c r="F494"/>
  <c r="A494"/>
  <c r="J493"/>
  <c r="H493"/>
  <c r="G493"/>
  <c r="F493"/>
  <c r="A493"/>
  <c r="J492"/>
  <c r="H492"/>
  <c r="G492"/>
  <c r="F492"/>
  <c r="A492"/>
  <c r="J491"/>
  <c r="H491"/>
  <c r="G491"/>
  <c r="F491"/>
  <c r="A491"/>
  <c r="J490"/>
  <c r="H490"/>
  <c r="G490"/>
  <c r="F490"/>
  <c r="A490"/>
  <c r="J489"/>
  <c r="H489"/>
  <c r="G489"/>
  <c r="F489"/>
  <c r="A489"/>
  <c r="J488"/>
  <c r="H488"/>
  <c r="G488"/>
  <c r="F488"/>
  <c r="A488"/>
  <c r="J487"/>
  <c r="H487"/>
  <c r="G487"/>
  <c r="F487"/>
  <c r="A487"/>
  <c r="J486"/>
  <c r="H486"/>
  <c r="G486"/>
  <c r="F486"/>
  <c r="A486"/>
  <c r="J485"/>
  <c r="H485"/>
  <c r="G485"/>
  <c r="F485"/>
  <c r="A485"/>
  <c r="J484"/>
  <c r="H484"/>
  <c r="G484"/>
  <c r="F484"/>
  <c r="A484"/>
  <c r="J483"/>
  <c r="H483"/>
  <c r="G483"/>
  <c r="F483"/>
  <c r="A483"/>
  <c r="J482"/>
  <c r="H482"/>
  <c r="G482"/>
  <c r="F482"/>
  <c r="A482"/>
  <c r="J481"/>
  <c r="H481"/>
  <c r="G481"/>
  <c r="F481"/>
  <c r="A481"/>
  <c r="J480"/>
  <c r="H480"/>
  <c r="G480"/>
  <c r="F480"/>
  <c r="A480"/>
  <c r="J479"/>
  <c r="H479"/>
  <c r="G479"/>
  <c r="F479"/>
  <c r="A479"/>
  <c r="J478"/>
  <c r="H478"/>
  <c r="G478"/>
  <c r="F478"/>
  <c r="A478"/>
  <c r="J477"/>
  <c r="H477"/>
  <c r="G477"/>
  <c r="F477"/>
  <c r="A477"/>
  <c r="J476"/>
  <c r="H476"/>
  <c r="G476"/>
  <c r="F476"/>
  <c r="A476"/>
  <c r="J475"/>
  <c r="H475"/>
  <c r="G475"/>
  <c r="F475"/>
  <c r="A475"/>
  <c r="J474"/>
  <c r="H474"/>
  <c r="G474"/>
  <c r="F474"/>
  <c r="A474"/>
  <c r="J473"/>
  <c r="H473"/>
  <c r="G473"/>
  <c r="F473"/>
  <c r="A473"/>
  <c r="J472"/>
  <c r="H472"/>
  <c r="G472"/>
  <c r="F472"/>
  <c r="A472"/>
  <c r="J471"/>
  <c r="H471"/>
  <c r="G471"/>
  <c r="F471"/>
  <c r="A471"/>
  <c r="J470"/>
  <c r="H470"/>
  <c r="G470"/>
  <c r="F470"/>
  <c r="A470"/>
  <c r="J469"/>
  <c r="H469"/>
  <c r="G469"/>
  <c r="F469"/>
  <c r="A469"/>
  <c r="J468"/>
  <c r="H468"/>
  <c r="G468"/>
  <c r="F468"/>
  <c r="A468"/>
  <c r="J467"/>
  <c r="H467"/>
  <c r="G467"/>
  <c r="F467"/>
  <c r="A467"/>
  <c r="J466"/>
  <c r="H466"/>
  <c r="G466"/>
  <c r="F466"/>
  <c r="A466"/>
  <c r="J465"/>
  <c r="H465"/>
  <c r="G465"/>
  <c r="F465"/>
  <c r="A465"/>
  <c r="J464"/>
  <c r="H464"/>
  <c r="G464"/>
  <c r="F464"/>
  <c r="A464"/>
  <c r="J463"/>
  <c r="H463"/>
  <c r="G463"/>
  <c r="F463"/>
  <c r="A463"/>
  <c r="J462"/>
  <c r="H462"/>
  <c r="G462"/>
  <c r="F462"/>
  <c r="A462"/>
  <c r="J461"/>
  <c r="H461"/>
  <c r="G461"/>
  <c r="F461"/>
  <c r="A461"/>
  <c r="J460"/>
  <c r="H460"/>
  <c r="G460"/>
  <c r="F460"/>
  <c r="A460"/>
  <c r="J459"/>
  <c r="H459"/>
  <c r="G459"/>
  <c r="F459"/>
  <c r="A459"/>
  <c r="J458"/>
  <c r="H458"/>
  <c r="G458"/>
  <c r="F458"/>
  <c r="A458"/>
  <c r="J457"/>
  <c r="H457"/>
  <c r="G457"/>
  <c r="F457"/>
  <c r="A457"/>
  <c r="J456"/>
  <c r="H456"/>
  <c r="G456"/>
  <c r="F456"/>
  <c r="A456"/>
  <c r="J455"/>
  <c r="H455"/>
  <c r="G455"/>
  <c r="F455"/>
  <c r="A455"/>
  <c r="J454"/>
  <c r="H454"/>
  <c r="G454"/>
  <c r="F454"/>
  <c r="A454"/>
  <c r="J453"/>
  <c r="H453"/>
  <c r="G453"/>
  <c r="F453"/>
  <c r="A453"/>
  <c r="J452"/>
  <c r="H452"/>
  <c r="G452"/>
  <c r="F452"/>
  <c r="A452"/>
  <c r="J451"/>
  <c r="H451"/>
  <c r="G451"/>
  <c r="F451"/>
  <c r="A451"/>
  <c r="J450"/>
  <c r="H450"/>
  <c r="G450"/>
  <c r="F450"/>
  <c r="A450"/>
  <c r="J449"/>
  <c r="H449"/>
  <c r="G449"/>
  <c r="F449"/>
  <c r="A449"/>
  <c r="J448"/>
  <c r="H448"/>
  <c r="G448"/>
  <c r="F448"/>
  <c r="A448"/>
  <c r="J447"/>
  <c r="H447"/>
  <c r="G447"/>
  <c r="F447"/>
  <c r="A447"/>
  <c r="J446"/>
  <c r="H446"/>
  <c r="G446"/>
  <c r="F446"/>
  <c r="A446"/>
  <c r="J445"/>
  <c r="H445"/>
  <c r="G445"/>
  <c r="F445"/>
  <c r="A445"/>
  <c r="J444"/>
  <c r="H444"/>
  <c r="G444"/>
  <c r="F444"/>
  <c r="A444"/>
  <c r="J443"/>
  <c r="H443"/>
  <c r="G443"/>
  <c r="F443"/>
  <c r="A443"/>
  <c r="J442"/>
  <c r="H442"/>
  <c r="G442"/>
  <c r="F442"/>
  <c r="A442"/>
  <c r="J441"/>
  <c r="H441"/>
  <c r="G441"/>
  <c r="F441"/>
  <c r="A441"/>
  <c r="J440"/>
  <c r="H440"/>
  <c r="G440"/>
  <c r="F440"/>
  <c r="A440"/>
  <c r="J439"/>
  <c r="H439"/>
  <c r="G439"/>
  <c r="F439"/>
  <c r="A439"/>
  <c r="J438"/>
  <c r="H438"/>
  <c r="G438"/>
  <c r="F438"/>
  <c r="A438"/>
  <c r="J437"/>
  <c r="H437"/>
  <c r="G437"/>
  <c r="F437"/>
  <c r="A437"/>
  <c r="J436"/>
  <c r="H436"/>
  <c r="G436"/>
  <c r="F436"/>
  <c r="A436"/>
  <c r="J435"/>
  <c r="H435"/>
  <c r="G435"/>
  <c r="F435"/>
  <c r="A435"/>
  <c r="J434"/>
  <c r="H434"/>
  <c r="G434"/>
  <c r="F434"/>
  <c r="A434"/>
  <c r="J433"/>
  <c r="H433"/>
  <c r="G433"/>
  <c r="F433"/>
  <c r="A433"/>
  <c r="J432"/>
  <c r="H432"/>
  <c r="G432"/>
  <c r="F432"/>
  <c r="A432"/>
  <c r="J431"/>
  <c r="H431"/>
  <c r="G431"/>
  <c r="F431"/>
  <c r="A431"/>
  <c r="J430"/>
  <c r="H430"/>
  <c r="G430"/>
  <c r="F430"/>
  <c r="A430"/>
  <c r="J429"/>
  <c r="H429"/>
  <c r="G429"/>
  <c r="F429"/>
  <c r="A429"/>
  <c r="J428"/>
  <c r="H428"/>
  <c r="G428"/>
  <c r="F428"/>
  <c r="A428"/>
  <c r="J427"/>
  <c r="H427"/>
  <c r="G427"/>
  <c r="F427"/>
  <c r="A427"/>
  <c r="J426"/>
  <c r="H426"/>
  <c r="G426"/>
  <c r="F426"/>
  <c r="A426"/>
  <c r="J425"/>
  <c r="H425"/>
  <c r="G425"/>
  <c r="F425"/>
  <c r="A425"/>
  <c r="J424"/>
  <c r="H424"/>
  <c r="G424"/>
  <c r="F424"/>
  <c r="A424"/>
  <c r="J423"/>
  <c r="H423"/>
  <c r="G423"/>
  <c r="F423"/>
  <c r="A423"/>
  <c r="J422"/>
  <c r="H422"/>
  <c r="G422"/>
  <c r="F422"/>
  <c r="A422"/>
  <c r="J421"/>
  <c r="H421"/>
  <c r="G421"/>
  <c r="F421"/>
  <c r="A421"/>
  <c r="J420"/>
  <c r="H420"/>
  <c r="G420"/>
  <c r="F420"/>
  <c r="A420"/>
  <c r="J419"/>
  <c r="H419"/>
  <c r="G419"/>
  <c r="F419"/>
  <c r="A419"/>
  <c r="J418"/>
  <c r="H418"/>
  <c r="G418"/>
  <c r="F418"/>
  <c r="A418"/>
  <c r="J417"/>
  <c r="H417"/>
  <c r="G417"/>
  <c r="F417"/>
  <c r="A417"/>
  <c r="J416"/>
  <c r="H416"/>
  <c r="G416"/>
  <c r="F416"/>
  <c r="A416"/>
  <c r="J415"/>
  <c r="H415"/>
  <c r="G415"/>
  <c r="F415"/>
  <c r="A415"/>
  <c r="J414"/>
  <c r="H414"/>
  <c r="G414"/>
  <c r="F414"/>
  <c r="A414"/>
  <c r="J413"/>
  <c r="H413"/>
  <c r="G413"/>
  <c r="F413"/>
  <c r="A413"/>
  <c r="J412"/>
  <c r="H412"/>
  <c r="G412"/>
  <c r="F412"/>
  <c r="A412"/>
  <c r="J411"/>
  <c r="H411"/>
  <c r="G411"/>
  <c r="F411"/>
  <c r="A411"/>
  <c r="J410"/>
  <c r="H410"/>
  <c r="G410"/>
  <c r="F410"/>
  <c r="A410"/>
  <c r="J409"/>
  <c r="H409"/>
  <c r="G409"/>
  <c r="F409"/>
  <c r="A409"/>
  <c r="J408"/>
  <c r="H408"/>
  <c r="G408"/>
  <c r="F408"/>
  <c r="A408"/>
  <c r="J407"/>
  <c r="H407"/>
  <c r="G407"/>
  <c r="F407"/>
  <c r="A407"/>
  <c r="J406"/>
  <c r="H406"/>
  <c r="G406"/>
  <c r="F406"/>
  <c r="A406"/>
  <c r="J405"/>
  <c r="H405"/>
  <c r="G405"/>
  <c r="F405"/>
  <c r="A405"/>
  <c r="J404"/>
  <c r="H404"/>
  <c r="G404"/>
  <c r="F404"/>
  <c r="A404"/>
  <c r="J403"/>
  <c r="H403"/>
  <c r="G403"/>
  <c r="F403"/>
  <c r="A403"/>
  <c r="J402"/>
  <c r="H402"/>
  <c r="G402"/>
  <c r="F402"/>
  <c r="A402"/>
  <c r="J401"/>
  <c r="H401"/>
  <c r="G401"/>
  <c r="F401"/>
  <c r="A401"/>
  <c r="J400"/>
  <c r="H400"/>
  <c r="G400"/>
  <c r="F400"/>
  <c r="A400"/>
  <c r="J399"/>
  <c r="H399"/>
  <c r="G399"/>
  <c r="F399"/>
  <c r="A399"/>
  <c r="J398"/>
  <c r="H398"/>
  <c r="G398"/>
  <c r="F398"/>
  <c r="A398"/>
  <c r="J397"/>
  <c r="H397"/>
  <c r="G397"/>
  <c r="F397"/>
  <c r="A397"/>
  <c r="J396"/>
  <c r="H396"/>
  <c r="G396"/>
  <c r="F396"/>
  <c r="A396"/>
  <c r="J395"/>
  <c r="H395"/>
  <c r="G395"/>
  <c r="F395"/>
  <c r="A395"/>
  <c r="J394"/>
  <c r="H394"/>
  <c r="G394"/>
  <c r="F394"/>
  <c r="A394"/>
  <c r="J393"/>
  <c r="H393"/>
  <c r="G393"/>
  <c r="F393"/>
  <c r="A393"/>
  <c r="J392"/>
  <c r="H392"/>
  <c r="G392"/>
  <c r="F392"/>
  <c r="A392"/>
  <c r="J391"/>
  <c r="H391"/>
  <c r="G391"/>
  <c r="F391"/>
  <c r="A391"/>
  <c r="J390"/>
  <c r="H390"/>
  <c r="G390"/>
  <c r="F390"/>
  <c r="A390"/>
  <c r="J389"/>
  <c r="H389"/>
  <c r="G389"/>
  <c r="F389"/>
  <c r="A389"/>
  <c r="J388"/>
  <c r="H388"/>
  <c r="G388"/>
  <c r="F388"/>
  <c r="A388"/>
  <c r="J387"/>
  <c r="H387"/>
  <c r="G387"/>
  <c r="F387"/>
  <c r="A387"/>
  <c r="J386"/>
  <c r="H386"/>
  <c r="G386"/>
  <c r="F386"/>
  <c r="A386"/>
  <c r="J385"/>
  <c r="H385"/>
  <c r="G385"/>
  <c r="F385"/>
  <c r="A385"/>
  <c r="J384"/>
  <c r="H384"/>
  <c r="G384"/>
  <c r="F384"/>
  <c r="A384"/>
  <c r="J383"/>
  <c r="H383"/>
  <c r="G383"/>
  <c r="F383"/>
  <c r="A383"/>
  <c r="J382"/>
  <c r="H382"/>
  <c r="G382"/>
  <c r="F382"/>
  <c r="A382"/>
  <c r="J381"/>
  <c r="H381"/>
  <c r="G381"/>
  <c r="F381"/>
  <c r="A381"/>
  <c r="J380"/>
  <c r="H380"/>
  <c r="G380"/>
  <c r="F380"/>
  <c r="A380"/>
  <c r="J379"/>
  <c r="H379"/>
  <c r="G379"/>
  <c r="F379"/>
  <c r="A379"/>
  <c r="J378"/>
  <c r="H378"/>
  <c r="G378"/>
  <c r="F378"/>
  <c r="A378"/>
  <c r="J377"/>
  <c r="H377"/>
  <c r="G377"/>
  <c r="F377"/>
  <c r="A377"/>
  <c r="J376"/>
  <c r="H376"/>
  <c r="G376"/>
  <c r="F376"/>
  <c r="A376"/>
  <c r="J375"/>
  <c r="H375"/>
  <c r="G375"/>
  <c r="F375"/>
  <c r="A375"/>
  <c r="J374"/>
  <c r="H374"/>
  <c r="G374"/>
  <c r="F374"/>
  <c r="A374"/>
  <c r="J373"/>
  <c r="H373"/>
  <c r="G373"/>
  <c r="F373"/>
  <c r="A373"/>
  <c r="J372"/>
  <c r="H372"/>
  <c r="G372"/>
  <c r="F372"/>
  <c r="A372"/>
  <c r="J371"/>
  <c r="H371"/>
  <c r="G371"/>
  <c r="F371"/>
  <c r="A371"/>
  <c r="J370"/>
  <c r="H370"/>
  <c r="G370"/>
  <c r="F370"/>
  <c r="A370"/>
  <c r="J369"/>
  <c r="H369"/>
  <c r="G369"/>
  <c r="F369"/>
  <c r="A369"/>
  <c r="J368"/>
  <c r="H368"/>
  <c r="G368"/>
  <c r="F368"/>
  <c r="A368"/>
  <c r="J367"/>
  <c r="H367"/>
  <c r="G367"/>
  <c r="F367"/>
  <c r="A367"/>
  <c r="J366"/>
  <c r="H366"/>
  <c r="G366"/>
  <c r="F366"/>
  <c r="A366"/>
  <c r="J365"/>
  <c r="H365"/>
  <c r="G365"/>
  <c r="F365"/>
  <c r="A365"/>
  <c r="J364"/>
  <c r="H364"/>
  <c r="G364"/>
  <c r="F364"/>
  <c r="A364"/>
  <c r="J363"/>
  <c r="H363"/>
  <c r="G363"/>
  <c r="F363"/>
  <c r="A363"/>
  <c r="J362"/>
  <c r="H362"/>
  <c r="G362"/>
  <c r="F362"/>
  <c r="A362"/>
  <c r="J361"/>
  <c r="H361"/>
  <c r="G361"/>
  <c r="F361"/>
  <c r="A361"/>
  <c r="J360"/>
  <c r="H360"/>
  <c r="G360"/>
  <c r="F360"/>
  <c r="A360"/>
  <c r="J359"/>
  <c r="H359"/>
  <c r="G359"/>
  <c r="F359"/>
  <c r="A359"/>
  <c r="J358"/>
  <c r="H358"/>
  <c r="G358"/>
  <c r="F358"/>
  <c r="A358"/>
  <c r="J357"/>
  <c r="H357"/>
  <c r="G357"/>
  <c r="F357"/>
  <c r="A357"/>
  <c r="J356"/>
  <c r="H356"/>
  <c r="G356"/>
  <c r="F356"/>
  <c r="A356"/>
  <c r="J355"/>
  <c r="H355"/>
  <c r="G355"/>
  <c r="F355"/>
  <c r="A355"/>
  <c r="J354"/>
  <c r="H354"/>
  <c r="G354"/>
  <c r="F354"/>
  <c r="A354"/>
  <c r="J353"/>
  <c r="H353"/>
  <c r="G353"/>
  <c r="F353"/>
  <c r="A353"/>
  <c r="J352"/>
  <c r="H352"/>
  <c r="G352"/>
  <c r="F352"/>
  <c r="A352"/>
  <c r="J351"/>
  <c r="H351"/>
  <c r="G351"/>
  <c r="F351"/>
  <c r="A351"/>
  <c r="J350"/>
  <c r="H350"/>
  <c r="G350"/>
  <c r="F350"/>
  <c r="A350"/>
  <c r="J349"/>
  <c r="H349"/>
  <c r="G349"/>
  <c r="F349"/>
  <c r="A349"/>
  <c r="J348"/>
  <c r="H348"/>
  <c r="G348"/>
  <c r="F348"/>
  <c r="A348"/>
  <c r="J347"/>
  <c r="H347"/>
  <c r="G347"/>
  <c r="F347"/>
  <c r="A347"/>
  <c r="J346"/>
  <c r="H346"/>
  <c r="G346"/>
  <c r="F346"/>
  <c r="E346"/>
  <c r="A346"/>
  <c r="J345"/>
  <c r="H345"/>
  <c r="G345"/>
  <c r="F345"/>
  <c r="E345"/>
  <c r="A345"/>
  <c r="J344"/>
  <c r="H344"/>
  <c r="G344"/>
  <c r="F344"/>
  <c r="E344"/>
  <c r="A344"/>
  <c r="J343"/>
  <c r="H343"/>
  <c r="G343"/>
  <c r="F343"/>
  <c r="E343"/>
  <c r="A343"/>
  <c r="J342"/>
  <c r="H342"/>
  <c r="G342"/>
  <c r="F342"/>
  <c r="E342"/>
  <c r="A342"/>
  <c r="J341"/>
  <c r="H341"/>
  <c r="G341"/>
  <c r="F341"/>
  <c r="E341"/>
  <c r="A341"/>
  <c r="J340"/>
  <c r="H340"/>
  <c r="G340"/>
  <c r="F340"/>
  <c r="E340"/>
  <c r="A340"/>
  <c r="J339"/>
  <c r="H339"/>
  <c r="G339"/>
  <c r="F339"/>
  <c r="E339"/>
  <c r="A339"/>
  <c r="J338"/>
  <c r="H338"/>
  <c r="G338"/>
  <c r="F338"/>
  <c r="E338"/>
  <c r="A338"/>
  <c r="J337"/>
  <c r="H337"/>
  <c r="G337"/>
  <c r="F337"/>
  <c r="E337"/>
  <c r="A337"/>
  <c r="J336"/>
  <c r="H336"/>
  <c r="G336"/>
  <c r="F336"/>
  <c r="E336"/>
  <c r="A336"/>
  <c r="J335"/>
  <c r="H335"/>
  <c r="G335"/>
  <c r="F335"/>
  <c r="E335"/>
  <c r="A335"/>
  <c r="J334"/>
  <c r="H334"/>
  <c r="G334"/>
  <c r="F334"/>
  <c r="E334"/>
  <c r="A334"/>
  <c r="J333"/>
  <c r="H333"/>
  <c r="G333"/>
  <c r="F333"/>
  <c r="E333"/>
  <c r="A333"/>
  <c r="J332"/>
  <c r="H332"/>
  <c r="G332"/>
  <c r="F332"/>
  <c r="E332"/>
  <c r="A332"/>
  <c r="J331"/>
  <c r="H331"/>
  <c r="G331"/>
  <c r="F331"/>
  <c r="E331"/>
  <c r="A331"/>
  <c r="J330"/>
  <c r="H330"/>
  <c r="G330"/>
  <c r="F330"/>
  <c r="E330"/>
  <c r="A330"/>
  <c r="J329"/>
  <c r="H329"/>
  <c r="G329"/>
  <c r="F329"/>
  <c r="E329"/>
  <c r="A329"/>
  <c r="J328"/>
  <c r="H328"/>
  <c r="G328"/>
  <c r="F328"/>
  <c r="E328"/>
  <c r="A328"/>
  <c r="J327"/>
  <c r="H327"/>
  <c r="G327"/>
  <c r="F327"/>
  <c r="E327"/>
  <c r="A327"/>
  <c r="J326"/>
  <c r="H326"/>
  <c r="G326"/>
  <c r="F326"/>
  <c r="E326"/>
  <c r="A326"/>
  <c r="J325"/>
  <c r="H325"/>
  <c r="G325"/>
  <c r="F325"/>
  <c r="E325"/>
  <c r="A325"/>
  <c r="J324"/>
  <c r="H324"/>
  <c r="G324"/>
  <c r="F324"/>
  <c r="E324"/>
  <c r="A324"/>
  <c r="J323"/>
  <c r="H323"/>
  <c r="G323"/>
  <c r="F323"/>
  <c r="E323"/>
  <c r="A323"/>
  <c r="J322"/>
  <c r="H322"/>
  <c r="G322"/>
  <c r="F322"/>
  <c r="E322"/>
  <c r="A322"/>
  <c r="J321"/>
  <c r="H321"/>
  <c r="G321"/>
  <c r="F321"/>
  <c r="E321"/>
  <c r="A321"/>
  <c r="J320"/>
  <c r="H320"/>
  <c r="G320"/>
  <c r="F320"/>
  <c r="E320"/>
  <c r="A320"/>
  <c r="J319"/>
  <c r="H319"/>
  <c r="G319"/>
  <c r="F319"/>
  <c r="E319"/>
  <c r="A319"/>
  <c r="J318"/>
  <c r="H318"/>
  <c r="G318"/>
  <c r="F318"/>
  <c r="E318"/>
  <c r="A318"/>
  <c r="J317"/>
  <c r="H317"/>
  <c r="G317"/>
  <c r="F317"/>
  <c r="E317"/>
  <c r="A317"/>
  <c r="J316"/>
  <c r="H316"/>
  <c r="G316"/>
  <c r="F316"/>
  <c r="E316"/>
  <c r="A316"/>
  <c r="J315"/>
  <c r="H315"/>
  <c r="G315"/>
  <c r="F315"/>
  <c r="E315"/>
  <c r="A315"/>
  <c r="J314"/>
  <c r="H314"/>
  <c r="G314"/>
  <c r="F314"/>
  <c r="E314"/>
  <c r="A314"/>
  <c r="J313"/>
  <c r="H313"/>
  <c r="G313"/>
  <c r="F313"/>
  <c r="E313"/>
  <c r="A313"/>
  <c r="J312"/>
  <c r="H312"/>
  <c r="G312"/>
  <c r="F312"/>
  <c r="E312"/>
  <c r="A312"/>
  <c r="J311"/>
  <c r="H311"/>
  <c r="G311"/>
  <c r="F311"/>
  <c r="E311"/>
  <c r="A311"/>
  <c r="J310"/>
  <c r="H310"/>
  <c r="G310"/>
  <c r="F310"/>
  <c r="E310"/>
  <c r="A310"/>
  <c r="J309"/>
  <c r="H309"/>
  <c r="G309"/>
  <c r="F309"/>
  <c r="E309"/>
  <c r="A309"/>
  <c r="J308"/>
  <c r="H308"/>
  <c r="G308"/>
  <c r="F308"/>
  <c r="E308"/>
  <c r="A308"/>
  <c r="J307"/>
  <c r="H307"/>
  <c r="G307"/>
  <c r="F307"/>
  <c r="E307"/>
  <c r="A307"/>
  <c r="J306"/>
  <c r="H306"/>
  <c r="G306"/>
  <c r="F306"/>
  <c r="E306"/>
  <c r="A306"/>
  <c r="J305"/>
  <c r="H305"/>
  <c r="G305"/>
  <c r="F305"/>
  <c r="E305"/>
  <c r="A305"/>
  <c r="J304"/>
  <c r="H304"/>
  <c r="G304"/>
  <c r="F304"/>
  <c r="E304"/>
  <c r="A304"/>
  <c r="J303"/>
  <c r="H303"/>
  <c r="G303"/>
  <c r="F303"/>
  <c r="E303"/>
  <c r="A303"/>
  <c r="J302"/>
  <c r="H302"/>
  <c r="G302"/>
  <c r="F302"/>
  <c r="E302"/>
  <c r="A302"/>
  <c r="J301"/>
  <c r="H301"/>
  <c r="G301"/>
  <c r="F301"/>
  <c r="E301"/>
  <c r="A301"/>
  <c r="J300"/>
  <c r="H300"/>
  <c r="G300"/>
  <c r="F300"/>
  <c r="E300"/>
  <c r="A300"/>
  <c r="J299"/>
  <c r="H299"/>
  <c r="G299"/>
  <c r="F299"/>
  <c r="E299"/>
  <c r="A299"/>
  <c r="J298"/>
  <c r="H298"/>
  <c r="G298"/>
  <c r="F298"/>
  <c r="E298"/>
  <c r="A298"/>
  <c r="J297"/>
  <c r="H297"/>
  <c r="G297"/>
  <c r="F297"/>
  <c r="E297"/>
  <c r="A297"/>
  <c r="J296"/>
  <c r="H296"/>
  <c r="G296"/>
  <c r="F296"/>
  <c r="E296"/>
  <c r="A296"/>
  <c r="J295"/>
  <c r="H295"/>
  <c r="G295"/>
  <c r="F295"/>
  <c r="E295"/>
  <c r="A295"/>
  <c r="J294"/>
  <c r="H294"/>
  <c r="G294"/>
  <c r="F294"/>
  <c r="E294"/>
  <c r="A294"/>
  <c r="J293"/>
  <c r="H293"/>
  <c r="G293"/>
  <c r="F293"/>
  <c r="E293"/>
  <c r="A293"/>
  <c r="J292"/>
  <c r="H292"/>
  <c r="G292"/>
  <c r="F292"/>
  <c r="E292"/>
  <c r="A292"/>
  <c r="J291"/>
  <c r="H291"/>
  <c r="G291"/>
  <c r="F291"/>
  <c r="E291"/>
  <c r="A291"/>
  <c r="J290"/>
  <c r="H290"/>
  <c r="G290"/>
  <c r="F290"/>
  <c r="E290"/>
  <c r="A290"/>
  <c r="J289"/>
  <c r="H289"/>
  <c r="G289"/>
  <c r="F289"/>
  <c r="E289"/>
  <c r="A289"/>
  <c r="J288"/>
  <c r="H288"/>
  <c r="G288"/>
  <c r="F288"/>
  <c r="E288"/>
  <c r="A288"/>
  <c r="J287"/>
  <c r="H287"/>
  <c r="G287"/>
  <c r="F287"/>
  <c r="E287"/>
  <c r="A287"/>
  <c r="J286"/>
  <c r="H286"/>
  <c r="G286"/>
  <c r="F286"/>
  <c r="E286"/>
  <c r="A286"/>
  <c r="J285"/>
  <c r="H285"/>
  <c r="G285"/>
  <c r="F285"/>
  <c r="E285"/>
  <c r="A285"/>
  <c r="J284"/>
  <c r="H284"/>
  <c r="G284"/>
  <c r="F284"/>
  <c r="E284"/>
  <c r="A284"/>
  <c r="J283"/>
  <c r="H283"/>
  <c r="G283"/>
  <c r="F283"/>
  <c r="E283"/>
  <c r="A283"/>
  <c r="J282"/>
  <c r="H282"/>
  <c r="G282"/>
  <c r="F282"/>
  <c r="E282"/>
  <c r="A282"/>
  <c r="J281"/>
  <c r="H281"/>
  <c r="G281"/>
  <c r="F281"/>
  <c r="E281"/>
  <c r="A281"/>
  <c r="J280"/>
  <c r="H280"/>
  <c r="G280"/>
  <c r="F280"/>
  <c r="E280"/>
  <c r="A280"/>
  <c r="J279"/>
  <c r="H279"/>
  <c r="G279"/>
  <c r="F279"/>
  <c r="E279"/>
  <c r="A279"/>
  <c r="J278"/>
  <c r="H278"/>
  <c r="G278"/>
  <c r="F278"/>
  <c r="E278"/>
  <c r="A278"/>
  <c r="J277"/>
  <c r="H277"/>
  <c r="G277"/>
  <c r="F277"/>
  <c r="E277"/>
  <c r="A277"/>
  <c r="J276"/>
  <c r="H276"/>
  <c r="G276"/>
  <c r="F276"/>
  <c r="E276"/>
  <c r="A276"/>
  <c r="J275"/>
  <c r="H275"/>
  <c r="G275"/>
  <c r="F275"/>
  <c r="E275"/>
  <c r="A275"/>
  <c r="J274"/>
  <c r="H274"/>
  <c r="G274"/>
  <c r="F274"/>
  <c r="E274"/>
  <c r="A274"/>
  <c r="J273"/>
  <c r="H273"/>
  <c r="G273"/>
  <c r="F273"/>
  <c r="E273"/>
  <c r="A273"/>
  <c r="J272"/>
  <c r="H272"/>
  <c r="G272"/>
  <c r="F272"/>
  <c r="E272"/>
  <c r="A272"/>
  <c r="J271"/>
  <c r="H271"/>
  <c r="G271"/>
  <c r="F271"/>
  <c r="E271"/>
  <c r="A271"/>
  <c r="J270"/>
  <c r="H270"/>
  <c r="G270"/>
  <c r="F270"/>
  <c r="E270"/>
  <c r="A270"/>
  <c r="J269"/>
  <c r="H269"/>
  <c r="G269"/>
  <c r="F269"/>
  <c r="E269"/>
  <c r="A269"/>
  <c r="J268"/>
  <c r="H268"/>
  <c r="G268"/>
  <c r="F268"/>
  <c r="E268"/>
  <c r="A268"/>
  <c r="J267"/>
  <c r="H267"/>
  <c r="G267"/>
  <c r="F267"/>
  <c r="E267"/>
  <c r="A267"/>
  <c r="J266"/>
  <c r="H266"/>
  <c r="G266"/>
  <c r="F266"/>
  <c r="E266"/>
  <c r="A266"/>
  <c r="J265"/>
  <c r="H265"/>
  <c r="G265"/>
  <c r="F265"/>
  <c r="E265"/>
  <c r="A265"/>
  <c r="J264"/>
  <c r="H264"/>
  <c r="G264"/>
  <c r="F264"/>
  <c r="E264"/>
  <c r="A264"/>
  <c r="J263"/>
  <c r="H263"/>
  <c r="G263"/>
  <c r="F263"/>
  <c r="E263"/>
  <c r="A263"/>
  <c r="J262"/>
  <c r="H262"/>
  <c r="G262"/>
  <c r="F262"/>
  <c r="E262"/>
  <c r="A262"/>
  <c r="J261"/>
  <c r="H261"/>
  <c r="G261"/>
  <c r="F261"/>
  <c r="E261"/>
  <c r="A261"/>
  <c r="J260"/>
  <c r="H260"/>
  <c r="G260"/>
  <c r="F260"/>
  <c r="E260"/>
  <c r="A260"/>
  <c r="J259"/>
  <c r="H259"/>
  <c r="G259"/>
  <c r="F259"/>
  <c r="E259"/>
  <c r="A259"/>
  <c r="J258"/>
  <c r="H258"/>
  <c r="G258"/>
  <c r="F258"/>
  <c r="E258"/>
  <c r="A258"/>
  <c r="J257"/>
  <c r="H257"/>
  <c r="G257"/>
  <c r="F257"/>
  <c r="E257"/>
  <c r="A257"/>
  <c r="J256"/>
  <c r="H256"/>
  <c r="G256"/>
  <c r="F256"/>
  <c r="E256"/>
  <c r="A256"/>
  <c r="J255"/>
  <c r="H255"/>
  <c r="G255"/>
  <c r="F255"/>
  <c r="E255"/>
  <c r="A255"/>
  <c r="J254"/>
  <c r="H254"/>
  <c r="G254"/>
  <c r="F254"/>
  <c r="E254"/>
  <c r="A254"/>
  <c r="J253"/>
  <c r="H253"/>
  <c r="G253"/>
  <c r="F253"/>
  <c r="E253"/>
  <c r="A253"/>
  <c r="J252"/>
  <c r="H252"/>
  <c r="G252"/>
  <c r="F252"/>
  <c r="E252"/>
  <c r="A252"/>
  <c r="J251"/>
  <c r="H251"/>
  <c r="G251"/>
  <c r="F251"/>
  <c r="E251"/>
  <c r="A251"/>
  <c r="J250"/>
  <c r="H250"/>
  <c r="G250"/>
  <c r="F250"/>
  <c r="E250"/>
  <c r="A250"/>
  <c r="J249"/>
  <c r="H249"/>
  <c r="G249"/>
  <c r="F249"/>
  <c r="E249"/>
  <c r="A249"/>
  <c r="J248"/>
  <c r="H248"/>
  <c r="G248"/>
  <c r="F248"/>
  <c r="E248"/>
  <c r="A248"/>
  <c r="J247"/>
  <c r="H247"/>
  <c r="G247"/>
  <c r="F247"/>
  <c r="E247"/>
  <c r="A247"/>
  <c r="J246"/>
  <c r="H246"/>
  <c r="G246"/>
  <c r="F246"/>
  <c r="E246"/>
  <c r="A246"/>
  <c r="J245"/>
  <c r="H245"/>
  <c r="G245"/>
  <c r="F245"/>
  <c r="E245"/>
  <c r="A245"/>
  <c r="J244"/>
  <c r="H244"/>
  <c r="G244"/>
  <c r="F244"/>
  <c r="E244"/>
  <c r="A244"/>
  <c r="J243"/>
  <c r="H243"/>
  <c r="G243"/>
  <c r="F243"/>
  <c r="E243"/>
  <c r="A243"/>
  <c r="J242"/>
  <c r="H242"/>
  <c r="G242"/>
  <c r="F242"/>
  <c r="E242"/>
  <c r="A242"/>
  <c r="J241"/>
  <c r="H241"/>
  <c r="G241"/>
  <c r="F241"/>
  <c r="E241"/>
  <c r="A241"/>
  <c r="J240"/>
  <c r="H240"/>
  <c r="G240"/>
  <c r="F240"/>
  <c r="E240"/>
  <c r="A240"/>
  <c r="J239"/>
  <c r="H239"/>
  <c r="G239"/>
  <c r="F239"/>
  <c r="E239"/>
  <c r="A239"/>
  <c r="J238"/>
  <c r="H238"/>
  <c r="G238"/>
  <c r="F238"/>
  <c r="E238"/>
  <c r="A238"/>
  <c r="J237"/>
  <c r="H237"/>
  <c r="G237"/>
  <c r="F237"/>
  <c r="E237"/>
  <c r="A237"/>
  <c r="J236"/>
  <c r="H236"/>
  <c r="G236"/>
  <c r="F236"/>
  <c r="E236"/>
  <c r="A236"/>
  <c r="J235"/>
  <c r="H235"/>
  <c r="G235"/>
  <c r="F235"/>
  <c r="E235"/>
  <c r="A235"/>
  <c r="J234"/>
  <c r="H234"/>
  <c r="G234"/>
  <c r="F234"/>
  <c r="E234"/>
  <c r="A234"/>
  <c r="J233"/>
  <c r="H233"/>
  <c r="G233"/>
  <c r="F233"/>
  <c r="E233"/>
  <c r="A233"/>
  <c r="J232"/>
  <c r="H232"/>
  <c r="G232"/>
  <c r="F232"/>
  <c r="E232"/>
  <c r="A232"/>
  <c r="J231"/>
  <c r="H231"/>
  <c r="G231"/>
  <c r="F231"/>
  <c r="E231"/>
  <c r="A231"/>
  <c r="J230"/>
  <c r="H230"/>
  <c r="G230"/>
  <c r="F230"/>
  <c r="E230"/>
  <c r="A230"/>
  <c r="J229"/>
  <c r="H229"/>
  <c r="G229"/>
  <c r="F229"/>
  <c r="E229"/>
  <c r="A229"/>
  <c r="J228"/>
  <c r="H228"/>
  <c r="G228"/>
  <c r="F228"/>
  <c r="E228"/>
  <c r="A228"/>
  <c r="J227"/>
  <c r="H227"/>
  <c r="G227"/>
  <c r="F227"/>
  <c r="E227"/>
  <c r="A227"/>
  <c r="J226"/>
  <c r="H226"/>
  <c r="G226"/>
  <c r="F226"/>
  <c r="E226"/>
  <c r="A226"/>
  <c r="J225"/>
  <c r="H225"/>
  <c r="G225"/>
  <c r="F225"/>
  <c r="E225"/>
  <c r="A225"/>
  <c r="J224"/>
  <c r="H224"/>
  <c r="G224"/>
  <c r="F224"/>
  <c r="E224"/>
  <c r="A224"/>
  <c r="J223"/>
  <c r="H223"/>
  <c r="G223"/>
  <c r="F223"/>
  <c r="E223"/>
  <c r="A223"/>
  <c r="J222"/>
  <c r="H222"/>
  <c r="G222"/>
  <c r="F222"/>
  <c r="E222"/>
  <c r="A222"/>
  <c r="J221"/>
  <c r="H221"/>
  <c r="G221"/>
  <c r="F221"/>
  <c r="E221"/>
  <c r="A221"/>
  <c r="J220"/>
  <c r="H220"/>
  <c r="G220"/>
  <c r="F220"/>
  <c r="E220"/>
  <c r="A220"/>
  <c r="J219"/>
  <c r="H219"/>
  <c r="G219"/>
  <c r="F219"/>
  <c r="E219"/>
  <c r="A219"/>
  <c r="J218"/>
  <c r="H218"/>
  <c r="G218"/>
  <c r="F218"/>
  <c r="E218"/>
  <c r="A218"/>
  <c r="J217"/>
  <c r="H217"/>
  <c r="G217"/>
  <c r="F217"/>
  <c r="E217"/>
  <c r="A217"/>
  <c r="J216"/>
  <c r="H216"/>
  <c r="G216"/>
  <c r="F216"/>
  <c r="E216"/>
  <c r="A216"/>
  <c r="J215"/>
  <c r="H215"/>
  <c r="G215"/>
  <c r="F215"/>
  <c r="E215"/>
  <c r="A215"/>
  <c r="J214"/>
  <c r="H214"/>
  <c r="G214"/>
  <c r="F214"/>
  <c r="E214"/>
  <c r="A214"/>
  <c r="J213"/>
  <c r="H213"/>
  <c r="G213"/>
  <c r="F213"/>
  <c r="E213"/>
  <c r="A213"/>
  <c r="J212"/>
  <c r="H212"/>
  <c r="G212"/>
  <c r="F212"/>
  <c r="E212"/>
  <c r="A212"/>
  <c r="J211"/>
  <c r="H211"/>
  <c r="G211"/>
  <c r="F211"/>
  <c r="E211"/>
  <c r="A211"/>
  <c r="J210"/>
  <c r="H210"/>
  <c r="G210"/>
  <c r="F210"/>
  <c r="E210"/>
  <c r="A210"/>
  <c r="J209"/>
  <c r="H209"/>
  <c r="G209"/>
  <c r="F209"/>
  <c r="E209"/>
  <c r="A209"/>
  <c r="J208"/>
  <c r="H208"/>
  <c r="G208"/>
  <c r="F208"/>
  <c r="E208"/>
  <c r="A208"/>
  <c r="J207"/>
  <c r="H207"/>
  <c r="G207"/>
  <c r="F207"/>
  <c r="E207"/>
  <c r="A207"/>
  <c r="J206"/>
  <c r="H206"/>
  <c r="G206"/>
  <c r="F206"/>
  <c r="E206"/>
  <c r="A206"/>
  <c r="J205"/>
  <c r="H205"/>
  <c r="G205"/>
  <c r="F205"/>
  <c r="E205"/>
  <c r="A205"/>
  <c r="J204"/>
  <c r="H204"/>
  <c r="G204"/>
  <c r="F204"/>
  <c r="E204"/>
  <c r="A204"/>
  <c r="J203"/>
  <c r="H203"/>
  <c r="G203"/>
  <c r="F203"/>
  <c r="E203"/>
  <c r="A203"/>
  <c r="J202"/>
  <c r="H202"/>
  <c r="G202"/>
  <c r="F202"/>
  <c r="E202"/>
  <c r="A202"/>
  <c r="J201"/>
  <c r="H201"/>
  <c r="G201"/>
  <c r="F201"/>
  <c r="E201"/>
  <c r="A201"/>
  <c r="J200"/>
  <c r="H200"/>
  <c r="G200"/>
  <c r="F200"/>
  <c r="E200"/>
  <c r="A200"/>
  <c r="J199"/>
  <c r="H199"/>
  <c r="G199"/>
  <c r="F199"/>
  <c r="E199"/>
  <c r="A199"/>
  <c r="J198"/>
  <c r="H198"/>
  <c r="G198"/>
  <c r="F198"/>
  <c r="E198"/>
  <c r="A198"/>
  <c r="J197"/>
  <c r="H197"/>
  <c r="G197"/>
  <c r="F197"/>
  <c r="E197"/>
  <c r="A197"/>
  <c r="J196"/>
  <c r="H196"/>
  <c r="G196"/>
  <c r="F196"/>
  <c r="E196"/>
  <c r="A196"/>
  <c r="J195"/>
  <c r="H195"/>
  <c r="G195"/>
  <c r="F195"/>
  <c r="E195"/>
  <c r="A195"/>
  <c r="J194"/>
  <c r="H194"/>
  <c r="G194"/>
  <c r="F194"/>
  <c r="E194"/>
  <c r="A194"/>
  <c r="J193"/>
  <c r="H193"/>
  <c r="G193"/>
  <c r="F193"/>
  <c r="E193"/>
  <c r="A193"/>
  <c r="J192"/>
  <c r="H192"/>
  <c r="G192"/>
  <c r="F192"/>
  <c r="E192"/>
  <c r="A192"/>
  <c r="J191"/>
  <c r="H191"/>
  <c r="G191"/>
  <c r="F191"/>
  <c r="E191"/>
  <c r="A191"/>
  <c r="J190"/>
  <c r="H190"/>
  <c r="G190"/>
  <c r="F190"/>
  <c r="E190"/>
  <c r="A190"/>
  <c r="J189"/>
  <c r="H189"/>
  <c r="G189"/>
  <c r="F189"/>
  <c r="E189"/>
  <c r="A189"/>
  <c r="J188"/>
  <c r="H188"/>
  <c r="G188"/>
  <c r="F188"/>
  <c r="E188"/>
  <c r="A188"/>
  <c r="J187"/>
  <c r="H187"/>
  <c r="G187"/>
  <c r="F187"/>
  <c r="E187"/>
  <c r="A187"/>
  <c r="J186"/>
  <c r="H186"/>
  <c r="G186"/>
  <c r="F186"/>
  <c r="E186"/>
  <c r="A186"/>
  <c r="J185"/>
  <c r="H185"/>
  <c r="G185"/>
  <c r="F185"/>
  <c r="E185"/>
  <c r="A185"/>
  <c r="J184"/>
  <c r="H184"/>
  <c r="G184"/>
  <c r="F184"/>
  <c r="E184"/>
  <c r="A184"/>
  <c r="J183"/>
  <c r="H183"/>
  <c r="G183"/>
  <c r="F183"/>
  <c r="E183"/>
  <c r="A183"/>
  <c r="J182"/>
  <c r="H182"/>
  <c r="G182"/>
  <c r="F182"/>
  <c r="E182"/>
  <c r="A182"/>
  <c r="J181"/>
  <c r="H181"/>
  <c r="G181"/>
  <c r="F181"/>
  <c r="E181"/>
  <c r="A181"/>
  <c r="J180"/>
  <c r="H180"/>
  <c r="G180"/>
  <c r="F180"/>
  <c r="E180"/>
  <c r="A180"/>
  <c r="J179"/>
  <c r="H179"/>
  <c r="G179"/>
  <c r="F179"/>
  <c r="E179"/>
  <c r="A179"/>
  <c r="J178"/>
  <c r="H178"/>
  <c r="G178"/>
  <c r="F178"/>
  <c r="E178"/>
  <c r="A178"/>
  <c r="J177"/>
  <c r="H177"/>
  <c r="G177"/>
  <c r="F177"/>
  <c r="E177"/>
  <c r="A177"/>
  <c r="J176"/>
  <c r="H176"/>
  <c r="G176"/>
  <c r="F176"/>
  <c r="E176"/>
  <c r="A176"/>
  <c r="J175"/>
  <c r="H175"/>
  <c r="G175"/>
  <c r="F175"/>
  <c r="E175"/>
  <c r="A175"/>
  <c r="J174"/>
  <c r="H174"/>
  <c r="G174"/>
  <c r="F174"/>
  <c r="E174"/>
  <c r="A174"/>
  <c r="J173"/>
  <c r="H173"/>
  <c r="G173"/>
  <c r="F173"/>
  <c r="E173"/>
  <c r="A173"/>
  <c r="J172"/>
  <c r="H172"/>
  <c r="G172"/>
  <c r="F172"/>
  <c r="E172"/>
  <c r="A172"/>
  <c r="J171"/>
  <c r="H171"/>
  <c r="G171"/>
  <c r="F171"/>
  <c r="E171"/>
  <c r="A171"/>
  <c r="J170"/>
  <c r="H170"/>
  <c r="G170"/>
  <c r="F170"/>
  <c r="E170"/>
  <c r="A170"/>
  <c r="J169"/>
  <c r="H169"/>
  <c r="G169"/>
  <c r="F169"/>
  <c r="E169"/>
  <c r="A169"/>
  <c r="J168"/>
  <c r="H168"/>
  <c r="G168"/>
  <c r="F168"/>
  <c r="E168"/>
  <c r="A168"/>
  <c r="J167"/>
  <c r="H167"/>
  <c r="G167"/>
  <c r="F167"/>
  <c r="E167"/>
  <c r="A167"/>
  <c r="J166"/>
  <c r="H166"/>
  <c r="G166"/>
  <c r="F166"/>
  <c r="E166"/>
  <c r="A166"/>
  <c r="J165"/>
  <c r="H165"/>
  <c r="G165"/>
  <c r="F165"/>
  <c r="E165"/>
  <c r="A165"/>
  <c r="J164"/>
  <c r="H164"/>
  <c r="G164"/>
  <c r="F164"/>
  <c r="E164"/>
  <c r="A164"/>
  <c r="J163"/>
  <c r="H163"/>
  <c r="G163"/>
  <c r="F163"/>
  <c r="E163"/>
  <c r="A163"/>
  <c r="J162"/>
  <c r="H162"/>
  <c r="G162"/>
  <c r="F162"/>
  <c r="E162"/>
  <c r="A162"/>
  <c r="J161"/>
  <c r="H161"/>
  <c r="G161"/>
  <c r="F161"/>
  <c r="E161"/>
  <c r="A161"/>
  <c r="J160"/>
  <c r="H160"/>
  <c r="G160"/>
  <c r="F160"/>
  <c r="E160"/>
  <c r="A160"/>
  <c r="J159"/>
  <c r="H159"/>
  <c r="G159"/>
  <c r="F159"/>
  <c r="E159"/>
  <c r="A159"/>
  <c r="J158"/>
  <c r="H158"/>
  <c r="G158"/>
  <c r="F158"/>
  <c r="E158"/>
  <c r="A158"/>
  <c r="J157"/>
  <c r="H157"/>
  <c r="G157"/>
  <c r="F157"/>
  <c r="E157"/>
  <c r="A157"/>
  <c r="J156"/>
  <c r="H156"/>
  <c r="G156"/>
  <c r="F156"/>
  <c r="E156"/>
  <c r="A156"/>
  <c r="J155"/>
  <c r="H155"/>
  <c r="G155"/>
  <c r="F155"/>
  <c r="E155"/>
  <c r="A155"/>
  <c r="J154"/>
  <c r="H154"/>
  <c r="G154"/>
  <c r="F154"/>
  <c r="E154"/>
  <c r="A154"/>
  <c r="J153"/>
  <c r="H153"/>
  <c r="G153"/>
  <c r="F153"/>
  <c r="E153"/>
  <c r="A153"/>
  <c r="J152"/>
  <c r="H152"/>
  <c r="G152"/>
  <c r="F152"/>
  <c r="E152"/>
  <c r="A152"/>
  <c r="J151"/>
  <c r="H151"/>
  <c r="G151"/>
  <c r="F151"/>
  <c r="E151"/>
  <c r="A151"/>
  <c r="J150"/>
  <c r="H150"/>
  <c r="G150"/>
  <c r="F150"/>
  <c r="E150"/>
  <c r="A150"/>
  <c r="J149"/>
  <c r="H149"/>
  <c r="G149"/>
  <c r="F149"/>
  <c r="E149"/>
  <c r="A149"/>
  <c r="J148"/>
  <c r="H148"/>
  <c r="G148"/>
  <c r="F148"/>
  <c r="E148"/>
  <c r="A148"/>
  <c r="J147"/>
  <c r="H147"/>
  <c r="G147"/>
  <c r="F147"/>
  <c r="E147"/>
  <c r="A147"/>
  <c r="J146"/>
  <c r="H146"/>
  <c r="G146"/>
  <c r="F146"/>
  <c r="E146"/>
  <c r="A146"/>
  <c r="J145"/>
  <c r="H145"/>
  <c r="G145"/>
  <c r="F145"/>
  <c r="E145"/>
  <c r="A145"/>
  <c r="J144"/>
  <c r="H144"/>
  <c r="G144"/>
  <c r="F144"/>
  <c r="E144"/>
  <c r="A144"/>
  <c r="J143"/>
  <c r="H143"/>
  <c r="G143"/>
  <c r="F143"/>
  <c r="E143"/>
  <c r="A143"/>
  <c r="J142"/>
  <c r="H142"/>
  <c r="G142"/>
  <c r="F142"/>
  <c r="E142"/>
  <c r="A142"/>
  <c r="J141"/>
  <c r="H141"/>
  <c r="G141"/>
  <c r="F141"/>
  <c r="E141"/>
  <c r="A141"/>
  <c r="J140"/>
  <c r="H140"/>
  <c r="G140"/>
  <c r="F140"/>
  <c r="E140"/>
  <c r="A140"/>
  <c r="J139"/>
  <c r="H139"/>
  <c r="G139"/>
  <c r="F139"/>
  <c r="E139"/>
  <c r="A139"/>
  <c r="J138"/>
  <c r="H138"/>
  <c r="G138"/>
  <c r="F138"/>
  <c r="E138"/>
  <c r="A138"/>
  <c r="J137"/>
  <c r="H137"/>
  <c r="G137"/>
  <c r="F137"/>
  <c r="E137"/>
  <c r="A137"/>
  <c r="J136"/>
  <c r="H136"/>
  <c r="G136"/>
  <c r="F136"/>
  <c r="E136"/>
  <c r="A136"/>
  <c r="J135"/>
  <c r="H135"/>
  <c r="G135"/>
  <c r="F135"/>
  <c r="E135"/>
  <c r="A135"/>
  <c r="J134"/>
  <c r="H134"/>
  <c r="G134"/>
  <c r="F134"/>
  <c r="E134"/>
  <c r="A134"/>
  <c r="J133"/>
  <c r="H133"/>
  <c r="G133"/>
  <c r="F133"/>
  <c r="E133"/>
  <c r="A133"/>
  <c r="J132"/>
  <c r="H132"/>
  <c r="G132"/>
  <c r="F132"/>
  <c r="E132"/>
  <c r="A132"/>
  <c r="J131"/>
  <c r="H131"/>
  <c r="G131"/>
  <c r="F131"/>
  <c r="E131"/>
  <c r="A131"/>
  <c r="J130"/>
  <c r="H130"/>
  <c r="G130"/>
  <c r="F130"/>
  <c r="E130"/>
  <c r="A130"/>
  <c r="J129"/>
  <c r="H129"/>
  <c r="G129"/>
  <c r="F129"/>
  <c r="E129"/>
  <c r="A129"/>
  <c r="J128"/>
  <c r="H128"/>
  <c r="G128"/>
  <c r="F128"/>
  <c r="E128"/>
  <c r="A128"/>
  <c r="J127"/>
  <c r="H127"/>
  <c r="G127"/>
  <c r="F127"/>
  <c r="E127"/>
  <c r="A127"/>
  <c r="J126"/>
  <c r="H126"/>
  <c r="G126"/>
  <c r="F126"/>
  <c r="E126"/>
  <c r="A126"/>
  <c r="J125"/>
  <c r="H125"/>
  <c r="G125"/>
  <c r="F125"/>
  <c r="E125"/>
  <c r="A125"/>
  <c r="J124"/>
  <c r="H124"/>
  <c r="G124"/>
  <c r="F124"/>
  <c r="E124"/>
  <c r="A124"/>
  <c r="J123"/>
  <c r="H123"/>
  <c r="G123"/>
  <c r="F123"/>
  <c r="E123"/>
  <c r="A123"/>
  <c r="J122"/>
  <c r="H122"/>
  <c r="G122"/>
  <c r="F122"/>
  <c r="E122"/>
  <c r="A122"/>
  <c r="J121"/>
  <c r="H121"/>
  <c r="G121"/>
  <c r="F121"/>
  <c r="E121"/>
  <c r="A121"/>
  <c r="J120"/>
  <c r="H120"/>
  <c r="G120"/>
  <c r="F120"/>
  <c r="E120"/>
  <c r="A120"/>
  <c r="J119"/>
  <c r="H119"/>
  <c r="G119"/>
  <c r="F119"/>
  <c r="E119"/>
  <c r="A119"/>
  <c r="J118"/>
  <c r="H118"/>
  <c r="G118"/>
  <c r="F118"/>
  <c r="E118"/>
  <c r="A118"/>
  <c r="J117"/>
  <c r="H117"/>
  <c r="G117"/>
  <c r="F117"/>
  <c r="E117"/>
  <c r="A117"/>
  <c r="J116"/>
  <c r="H116"/>
  <c r="G116"/>
  <c r="F116"/>
  <c r="E116"/>
  <c r="A116"/>
  <c r="J115"/>
  <c r="H115"/>
  <c r="G115"/>
  <c r="F115"/>
  <c r="E115"/>
  <c r="A115"/>
  <c r="J114"/>
  <c r="H114"/>
  <c r="G114"/>
  <c r="F114"/>
  <c r="E114"/>
  <c r="A114"/>
  <c r="J113"/>
  <c r="H113"/>
  <c r="G113"/>
  <c r="F113"/>
  <c r="E113"/>
  <c r="A113"/>
  <c r="J112"/>
  <c r="H112"/>
  <c r="G112"/>
  <c r="F112"/>
  <c r="E112"/>
  <c r="A112"/>
  <c r="J111"/>
  <c r="H111"/>
  <c r="G111"/>
  <c r="F111"/>
  <c r="E111"/>
  <c r="A111"/>
  <c r="J110"/>
  <c r="H110"/>
  <c r="G110"/>
  <c r="F110"/>
  <c r="E110"/>
  <c r="A110"/>
  <c r="J109"/>
  <c r="H109"/>
  <c r="G109"/>
  <c r="F109"/>
  <c r="E109"/>
  <c r="A109"/>
  <c r="J108"/>
  <c r="H108"/>
  <c r="G108"/>
  <c r="F108"/>
  <c r="E108"/>
  <c r="A108"/>
  <c r="J107"/>
  <c r="H107"/>
  <c r="G107"/>
  <c r="F107"/>
  <c r="E107"/>
  <c r="A107"/>
  <c r="J106"/>
  <c r="H106"/>
  <c r="G106"/>
  <c r="F106"/>
  <c r="E106"/>
  <c r="A106"/>
  <c r="J105"/>
  <c r="H105"/>
  <c r="G105"/>
  <c r="F105"/>
  <c r="E105"/>
  <c r="A105"/>
  <c r="J104"/>
  <c r="H104"/>
  <c r="G104"/>
  <c r="F104"/>
  <c r="E104"/>
  <c r="A104"/>
  <c r="J103"/>
  <c r="H103"/>
  <c r="G103"/>
  <c r="F103"/>
  <c r="E103"/>
  <c r="A103"/>
  <c r="J102"/>
  <c r="H102"/>
  <c r="G102"/>
  <c r="F102"/>
  <c r="E102"/>
  <c r="A102"/>
  <c r="J101"/>
  <c r="H101"/>
  <c r="G101"/>
  <c r="F101"/>
  <c r="E101"/>
  <c r="A101"/>
  <c r="J100"/>
  <c r="H100"/>
  <c r="G100"/>
  <c r="F100"/>
  <c r="E100"/>
  <c r="A100"/>
  <c r="J99"/>
  <c r="H99"/>
  <c r="G99"/>
  <c r="F99"/>
  <c r="E99"/>
  <c r="A99"/>
  <c r="J98"/>
  <c r="H98"/>
  <c r="G98"/>
  <c r="F98"/>
  <c r="E98"/>
  <c r="A98"/>
  <c r="J97"/>
  <c r="H97"/>
  <c r="G97"/>
  <c r="F97"/>
  <c r="E97"/>
  <c r="A97"/>
  <c r="J96"/>
  <c r="H96"/>
  <c r="G96"/>
  <c r="F96"/>
  <c r="E96"/>
  <c r="A96"/>
  <c r="J95"/>
  <c r="H95"/>
  <c r="G95"/>
  <c r="F95"/>
  <c r="E95"/>
  <c r="A95"/>
  <c r="J94"/>
  <c r="H94"/>
  <c r="G94"/>
  <c r="F94"/>
  <c r="E94"/>
  <c r="A94"/>
  <c r="J93"/>
  <c r="H93"/>
  <c r="G93"/>
  <c r="F93"/>
  <c r="E93"/>
  <c r="A93"/>
  <c r="J92"/>
  <c r="H92"/>
  <c r="G92"/>
  <c r="F92"/>
  <c r="E92"/>
  <c r="A92"/>
  <c r="J91"/>
  <c r="H91"/>
  <c r="G91"/>
  <c r="F91"/>
  <c r="E91"/>
  <c r="A91"/>
  <c r="J90"/>
  <c r="H90"/>
  <c r="G90"/>
  <c r="F90"/>
  <c r="E90"/>
  <c r="A90"/>
  <c r="J89"/>
  <c r="H89"/>
  <c r="G89"/>
  <c r="F89"/>
  <c r="E89"/>
  <c r="A89"/>
  <c r="J88"/>
  <c r="H88"/>
  <c r="G88"/>
  <c r="F88"/>
  <c r="E88"/>
  <c r="A88"/>
  <c r="J87"/>
  <c r="H87"/>
  <c r="G87"/>
  <c r="F87"/>
  <c r="E87"/>
  <c r="A87"/>
  <c r="J86"/>
  <c r="H86"/>
  <c r="G86"/>
  <c r="F86"/>
  <c r="E86"/>
  <c r="A86"/>
  <c r="J85"/>
  <c r="H85"/>
  <c r="G85"/>
  <c r="F85"/>
  <c r="E85"/>
  <c r="A85"/>
  <c r="J84"/>
  <c r="H84"/>
  <c r="G84"/>
  <c r="F84"/>
  <c r="E84"/>
  <c r="A84"/>
  <c r="J83"/>
  <c r="H83"/>
  <c r="G83"/>
  <c r="F83"/>
  <c r="E83"/>
  <c r="A83"/>
  <c r="J82"/>
  <c r="H82"/>
  <c r="G82"/>
  <c r="F82"/>
  <c r="E82"/>
  <c r="A82"/>
  <c r="J81"/>
  <c r="H81"/>
  <c r="G81"/>
  <c r="F81"/>
  <c r="E81"/>
  <c r="A81"/>
  <c r="J80"/>
  <c r="H80"/>
  <c r="G80"/>
  <c r="F80"/>
  <c r="E80"/>
  <c r="A80"/>
  <c r="J79"/>
  <c r="H79"/>
  <c r="G79"/>
  <c r="F79"/>
  <c r="E79"/>
  <c r="A79"/>
  <c r="J78"/>
  <c r="H78"/>
  <c r="G78"/>
  <c r="F78"/>
  <c r="E78"/>
  <c r="A78"/>
  <c r="J77"/>
  <c r="H77"/>
  <c r="G77"/>
  <c r="F77"/>
  <c r="E77"/>
  <c r="A77"/>
  <c r="J76"/>
  <c r="H76"/>
  <c r="G76"/>
  <c r="F76"/>
  <c r="E76"/>
  <c r="A76"/>
  <c r="J75"/>
  <c r="H75"/>
  <c r="G75"/>
  <c r="F75"/>
  <c r="E75"/>
  <c r="A75"/>
  <c r="J74"/>
  <c r="H74"/>
  <c r="G74"/>
  <c r="F74"/>
  <c r="E74"/>
  <c r="A74"/>
  <c r="J73"/>
  <c r="H73"/>
  <c r="G73"/>
  <c r="F73"/>
  <c r="E73"/>
  <c r="A73"/>
  <c r="J72"/>
  <c r="H72"/>
  <c r="G72"/>
  <c r="F72"/>
  <c r="E72"/>
  <c r="A72"/>
  <c r="J71"/>
  <c r="H71"/>
  <c r="G71"/>
  <c r="F71"/>
  <c r="E71"/>
  <c r="A71"/>
  <c r="J70"/>
  <c r="H70"/>
  <c r="G70"/>
  <c r="F70"/>
  <c r="E70"/>
  <c r="A70"/>
  <c r="J69"/>
  <c r="H69"/>
  <c r="G69"/>
  <c r="F69"/>
  <c r="E69"/>
  <c r="A69"/>
  <c r="J68"/>
  <c r="H68"/>
  <c r="G68"/>
  <c r="F68"/>
  <c r="E68"/>
  <c r="A68"/>
  <c r="J67"/>
  <c r="H67"/>
  <c r="G67"/>
  <c r="F67"/>
  <c r="E67"/>
  <c r="A67"/>
  <c r="J66"/>
  <c r="H66"/>
  <c r="G66"/>
  <c r="F66"/>
  <c r="E66"/>
  <c r="A66"/>
  <c r="J65"/>
  <c r="H65"/>
  <c r="G65"/>
  <c r="F65"/>
  <c r="E65"/>
  <c r="A65"/>
  <c r="J64"/>
  <c r="H64"/>
  <c r="G64"/>
  <c r="F64"/>
  <c r="E64"/>
  <c r="A64"/>
  <c r="J63"/>
  <c r="H63"/>
  <c r="G63"/>
  <c r="F63"/>
  <c r="E63"/>
  <c r="A63"/>
  <c r="J62"/>
  <c r="H62"/>
  <c r="G62"/>
  <c r="F62"/>
  <c r="E62"/>
  <c r="A62"/>
  <c r="J61"/>
  <c r="H61"/>
  <c r="G61"/>
  <c r="F61"/>
  <c r="E61"/>
  <c r="A61"/>
  <c r="J60"/>
  <c r="H60"/>
  <c r="G60"/>
  <c r="F60"/>
  <c r="E60"/>
  <c r="A60"/>
  <c r="J59"/>
  <c r="H59"/>
  <c r="G59"/>
  <c r="F59"/>
  <c r="E59"/>
  <c r="A59"/>
  <c r="J58"/>
  <c r="H58"/>
  <c r="G58"/>
  <c r="F58"/>
  <c r="E58"/>
  <c r="A58"/>
  <c r="J57"/>
  <c r="H57"/>
  <c r="G57"/>
  <c r="F57"/>
  <c r="E57"/>
  <c r="A57"/>
  <c r="J56"/>
  <c r="H56"/>
  <c r="G56"/>
  <c r="F56"/>
  <c r="E56"/>
  <c r="A56"/>
  <c r="J55"/>
  <c r="H55"/>
  <c r="G55"/>
  <c r="F55"/>
  <c r="E55"/>
  <c r="A55"/>
  <c r="J54"/>
  <c r="H54"/>
  <c r="G54"/>
  <c r="F54"/>
  <c r="E54"/>
  <c r="A54"/>
  <c r="J53"/>
  <c r="H53"/>
  <c r="G53"/>
  <c r="F53"/>
  <c r="E53"/>
  <c r="A53"/>
  <c r="J52"/>
  <c r="H52"/>
  <c r="G52"/>
  <c r="F52"/>
  <c r="E52"/>
  <c r="A52"/>
  <c r="J51"/>
  <c r="H51"/>
  <c r="G51"/>
  <c r="F51"/>
  <c r="E51"/>
  <c r="A51"/>
  <c r="J50"/>
  <c r="H50"/>
  <c r="G50"/>
  <c r="F50"/>
  <c r="E50"/>
  <c r="A50"/>
  <c r="J49"/>
  <c r="H49"/>
  <c r="G49"/>
  <c r="F49"/>
  <c r="E49"/>
  <c r="A49"/>
  <c r="J48"/>
  <c r="H48"/>
  <c r="G48"/>
  <c r="F48"/>
  <c r="E48"/>
  <c r="A48"/>
  <c r="J47"/>
  <c r="H47"/>
  <c r="G47"/>
  <c r="F47"/>
  <c r="E47"/>
  <c r="A47"/>
  <c r="J46"/>
  <c r="H46"/>
  <c r="G46"/>
  <c r="F46"/>
  <c r="E46"/>
  <c r="A46"/>
  <c r="J45"/>
  <c r="H45"/>
  <c r="G45"/>
  <c r="F45"/>
  <c r="E45"/>
  <c r="A45"/>
  <c r="J44"/>
  <c r="H44"/>
  <c r="G44"/>
  <c r="F44"/>
  <c r="E44"/>
  <c r="A44"/>
  <c r="J43"/>
  <c r="H43"/>
  <c r="G43"/>
  <c r="F43"/>
  <c r="E43"/>
  <c r="A43"/>
  <c r="J42"/>
  <c r="H42"/>
  <c r="G42"/>
  <c r="F42"/>
  <c r="E42"/>
  <c r="A42"/>
  <c r="J41"/>
  <c r="H41"/>
  <c r="G41"/>
  <c r="F41"/>
  <c r="E41"/>
  <c r="A41"/>
  <c r="J40"/>
  <c r="H40"/>
  <c r="G40"/>
  <c r="F40"/>
  <c r="E40"/>
  <c r="A40"/>
  <c r="J39"/>
  <c r="H39"/>
  <c r="G39"/>
  <c r="F39"/>
  <c r="E39"/>
  <c r="A39"/>
  <c r="J38"/>
  <c r="H38"/>
  <c r="G38"/>
  <c r="F38"/>
  <c r="E38"/>
  <c r="A38"/>
  <c r="J37"/>
  <c r="H37"/>
  <c r="G37"/>
  <c r="F37"/>
  <c r="E37"/>
  <c r="A37"/>
  <c r="J36"/>
  <c r="H36"/>
  <c r="G36"/>
  <c r="F36"/>
  <c r="E36"/>
  <c r="A36"/>
  <c r="J35"/>
  <c r="H35"/>
  <c r="G35"/>
  <c r="F35"/>
  <c r="E35"/>
  <c r="A35"/>
  <c r="J34"/>
  <c r="H34"/>
  <c r="G34"/>
  <c r="F34"/>
  <c r="E34"/>
  <c r="A34"/>
  <c r="J33"/>
  <c r="H33"/>
  <c r="G33"/>
  <c r="F33"/>
  <c r="E33"/>
  <c r="A33"/>
  <c r="J32"/>
  <c r="H32"/>
  <c r="G32"/>
  <c r="F32"/>
  <c r="E32"/>
  <c r="A32"/>
  <c r="J31"/>
  <c r="H31"/>
  <c r="G31"/>
  <c r="F31"/>
  <c r="E31"/>
  <c r="A31"/>
  <c r="J30"/>
  <c r="H30"/>
  <c r="G30"/>
  <c r="F30"/>
  <c r="E30"/>
  <c r="A30"/>
  <c r="J29"/>
  <c r="H29"/>
  <c r="G29"/>
  <c r="F29"/>
  <c r="E29"/>
  <c r="A29"/>
  <c r="J28"/>
  <c r="H28"/>
  <c r="G28"/>
  <c r="F28"/>
  <c r="E28"/>
  <c r="A28"/>
  <c r="J27"/>
  <c r="H27"/>
  <c r="G27"/>
  <c r="F27"/>
  <c r="E27"/>
  <c r="A27"/>
  <c r="J26"/>
  <c r="H26"/>
  <c r="G26"/>
  <c r="F26"/>
  <c r="E26"/>
  <c r="A26"/>
  <c r="J25"/>
  <c r="H25"/>
  <c r="G25"/>
  <c r="F25"/>
  <c r="E25"/>
  <c r="A25"/>
  <c r="J24"/>
  <c r="H24"/>
  <c r="G24"/>
  <c r="F24"/>
  <c r="E24"/>
  <c r="A24"/>
  <c r="J23"/>
  <c r="H23"/>
  <c r="G23"/>
  <c r="F23"/>
  <c r="E23"/>
  <c r="A23"/>
  <c r="J22"/>
  <c r="H22"/>
  <c r="G22"/>
  <c r="F22"/>
  <c r="E22"/>
  <c r="A22"/>
  <c r="J21"/>
  <c r="H21"/>
  <c r="G21"/>
  <c r="F21"/>
  <c r="E21"/>
  <c r="A21"/>
  <c r="J20"/>
  <c r="H20"/>
  <c r="G20"/>
  <c r="F20"/>
  <c r="E20"/>
  <c r="A20"/>
  <c r="J19"/>
  <c r="H19"/>
  <c r="G19"/>
  <c r="F19"/>
  <c r="E19"/>
  <c r="A19"/>
  <c r="J18"/>
  <c r="H18"/>
  <c r="G18"/>
  <c r="F18"/>
  <c r="E18"/>
  <c r="A18"/>
  <c r="J17"/>
  <c r="H17"/>
  <c r="G17"/>
  <c r="F17"/>
  <c r="E17"/>
  <c r="A17"/>
  <c r="J16"/>
  <c r="H16"/>
  <c r="G16"/>
  <c r="F16"/>
  <c r="E16"/>
  <c r="A16"/>
  <c r="J15"/>
  <c r="H15"/>
  <c r="G15"/>
  <c r="F15"/>
  <c r="E15"/>
  <c r="A15"/>
  <c r="J14"/>
  <c r="H14"/>
  <c r="G14"/>
  <c r="F14"/>
  <c r="E14"/>
  <c r="A14"/>
  <c r="J13"/>
  <c r="H13"/>
  <c r="G13"/>
  <c r="F13"/>
  <c r="E13"/>
  <c r="A13"/>
  <c r="J12"/>
  <c r="H12"/>
  <c r="G12"/>
  <c r="F12"/>
  <c r="E12"/>
  <c r="A12"/>
  <c r="J11"/>
  <c r="H11"/>
  <c r="G11"/>
  <c r="F11"/>
  <c r="E11"/>
  <c r="A11"/>
  <c r="J10"/>
  <c r="H10"/>
  <c r="G10"/>
  <c r="F10"/>
  <c r="E10"/>
  <c r="A10"/>
  <c r="H9"/>
  <c r="G9"/>
  <c r="F9"/>
  <c r="E9"/>
  <c r="A9"/>
  <c r="J9" s="1"/>
  <c r="J8"/>
  <c r="H8"/>
  <c r="G8"/>
  <c r="F8"/>
  <c r="E8"/>
  <c r="A8"/>
  <c r="J7"/>
  <c r="H7"/>
  <c r="G7"/>
  <c r="F7"/>
  <c r="E7"/>
  <c r="A7"/>
  <c r="J6"/>
  <c r="H6"/>
  <c r="G6"/>
  <c r="F6"/>
  <c r="E6"/>
  <c r="A6"/>
  <c r="J5"/>
  <c r="H5"/>
  <c r="G5"/>
  <c r="F5"/>
  <c r="E5"/>
  <c r="A5"/>
  <c r="J4"/>
  <c r="F4"/>
  <c r="E4"/>
  <c r="A4"/>
  <c r="E127" i="8"/>
  <c r="E126"/>
  <c r="E125"/>
  <c r="J113"/>
  <c r="J112"/>
  <c r="E112"/>
  <c r="J111"/>
  <c r="E111"/>
  <c r="J110"/>
  <c r="E110"/>
  <c r="J109"/>
  <c r="E109"/>
  <c r="J108"/>
  <c r="E108"/>
  <c r="J107"/>
  <c r="E107"/>
  <c r="J106"/>
  <c r="E106"/>
  <c r="J105"/>
  <c r="E105"/>
  <c r="J104"/>
  <c r="E104"/>
  <c r="J103"/>
  <c r="E103"/>
  <c r="J102"/>
  <c r="E102"/>
  <c r="J101"/>
  <c r="E101"/>
  <c r="J100"/>
  <c r="E100"/>
  <c r="J99"/>
  <c r="E99"/>
  <c r="J98"/>
  <c r="E98"/>
  <c r="J97"/>
  <c r="E97"/>
  <c r="J96"/>
  <c r="E96"/>
  <c r="J95"/>
  <c r="E95"/>
  <c r="J94"/>
  <c r="E94"/>
  <c r="J93"/>
  <c r="E93"/>
  <c r="J92"/>
  <c r="E92"/>
  <c r="J91"/>
  <c r="E91"/>
  <c r="J90"/>
  <c r="E90"/>
  <c r="J89"/>
  <c r="E89"/>
  <c r="J88"/>
  <c r="E88"/>
  <c r="J87"/>
  <c r="E87"/>
  <c r="J86"/>
  <c r="E86"/>
  <c r="J85"/>
  <c r="E85"/>
  <c r="J84"/>
  <c r="E84"/>
  <c r="J83"/>
  <c r="E83"/>
  <c r="J82"/>
  <c r="E82"/>
  <c r="J81"/>
  <c r="E81"/>
  <c r="J80"/>
  <c r="E80"/>
  <c r="J79"/>
  <c r="E79"/>
  <c r="J78"/>
  <c r="E78"/>
  <c r="J77"/>
  <c r="E77"/>
  <c r="J76"/>
  <c r="E76"/>
  <c r="J75"/>
  <c r="E75"/>
  <c r="J74"/>
  <c r="E74"/>
  <c r="J73"/>
  <c r="E73"/>
  <c r="J72"/>
  <c r="E72"/>
  <c r="J71"/>
  <c r="E71"/>
  <c r="J70"/>
  <c r="E70"/>
  <c r="J69"/>
  <c r="E69"/>
  <c r="J68"/>
  <c r="E68"/>
  <c r="J67"/>
  <c r="E67"/>
  <c r="J66"/>
  <c r="E66"/>
  <c r="J65"/>
  <c r="E65"/>
  <c r="J64"/>
  <c r="E64"/>
  <c r="J63"/>
  <c r="E63"/>
  <c r="J62"/>
  <c r="E62"/>
  <c r="J61"/>
  <c r="E61"/>
  <c r="J60"/>
  <c r="E60"/>
  <c r="J59"/>
  <c r="E59"/>
  <c r="J58"/>
  <c r="E58"/>
  <c r="J57"/>
  <c r="E57"/>
  <c r="J56"/>
  <c r="E56"/>
  <c r="J55"/>
  <c r="E55"/>
  <c r="J54"/>
  <c r="E54"/>
  <c r="J53"/>
  <c r="E53"/>
  <c r="J52"/>
  <c r="E52"/>
  <c r="J51"/>
  <c r="E51"/>
  <c r="J50"/>
  <c r="E50"/>
  <c r="J49"/>
  <c r="E49"/>
  <c r="J48"/>
  <c r="E48"/>
  <c r="J47"/>
  <c r="E47"/>
  <c r="J46"/>
  <c r="E46"/>
  <c r="J45"/>
  <c r="E45"/>
  <c r="E44"/>
  <c r="E43"/>
  <c r="E42"/>
  <c r="E41"/>
  <c r="E40"/>
  <c r="E39"/>
  <c r="E38"/>
  <c r="E37"/>
  <c r="E36"/>
  <c r="E35"/>
  <c r="L34"/>
  <c r="E34"/>
  <c r="L33"/>
  <c r="E33"/>
  <c r="E32"/>
  <c r="L31"/>
  <c r="E31"/>
  <c r="E30"/>
  <c r="L29"/>
  <c r="E29"/>
  <c r="L28"/>
  <c r="E28"/>
  <c r="E27"/>
  <c r="L26"/>
  <c r="E26"/>
  <c r="E25"/>
  <c r="E24"/>
  <c r="E23"/>
  <c r="E22"/>
  <c r="E21"/>
  <c r="E20"/>
  <c r="E19"/>
  <c r="E18"/>
  <c r="E17"/>
  <c r="E16"/>
  <c r="E15"/>
  <c r="E14"/>
  <c r="E13"/>
  <c r="E12"/>
  <c r="E11"/>
  <c r="E10"/>
  <c r="E9"/>
  <c r="E8"/>
  <c r="E7"/>
  <c r="E6"/>
  <c r="E5"/>
  <c r="E4"/>
  <c r="I3493" i="5"/>
  <c r="H3493"/>
  <c r="C3493"/>
  <c r="B3493"/>
  <c r="A3493"/>
  <c r="I3492"/>
  <c r="H3492"/>
  <c r="C3492"/>
  <c r="B3492"/>
  <c r="A3492"/>
  <c r="I3491"/>
  <c r="H3491"/>
  <c r="C3491"/>
  <c r="B3491"/>
  <c r="A3491"/>
  <c r="I3490"/>
  <c r="H3490"/>
  <c r="C3490"/>
  <c r="B3490"/>
  <c r="A3490"/>
  <c r="I3489"/>
  <c r="H3489"/>
  <c r="C3489"/>
  <c r="B3489"/>
  <c r="A3489"/>
  <c r="I3488"/>
  <c r="H3488"/>
  <c r="C3488"/>
  <c r="B3488"/>
  <c r="A3488"/>
  <c r="I3487"/>
  <c r="H3487"/>
  <c r="C3487"/>
  <c r="B3487"/>
  <c r="A3487"/>
  <c r="I3486"/>
  <c r="H3486"/>
  <c r="C3486"/>
  <c r="B3486"/>
  <c r="A3486"/>
  <c r="I3485"/>
  <c r="H3485"/>
  <c r="C3485"/>
  <c r="B3485"/>
  <c r="A3485"/>
  <c r="I3484"/>
  <c r="H3484"/>
  <c r="C3484"/>
  <c r="B3484"/>
  <c r="A3484"/>
  <c r="I3483"/>
  <c r="H3483"/>
  <c r="C3483"/>
  <c r="B3483"/>
  <c r="A3483"/>
  <c r="I3482"/>
  <c r="H3482"/>
  <c r="C3482"/>
  <c r="B3482"/>
  <c r="A3482"/>
  <c r="I3481"/>
  <c r="H3481"/>
  <c r="C3481"/>
  <c r="B3481"/>
  <c r="A3481"/>
  <c r="I3480"/>
  <c r="H3480"/>
  <c r="C3480"/>
  <c r="B3480"/>
  <c r="A3480"/>
  <c r="I3479"/>
  <c r="H3479"/>
  <c r="C3479"/>
  <c r="B3479"/>
  <c r="A3479"/>
  <c r="I3478"/>
  <c r="H3478"/>
  <c r="C3478"/>
  <c r="B3478"/>
  <c r="A3478"/>
  <c r="I3477"/>
  <c r="H3477"/>
  <c r="C3477"/>
  <c r="B3477"/>
  <c r="A3477"/>
  <c r="I3476"/>
  <c r="H3476"/>
  <c r="C3476"/>
  <c r="B3476"/>
  <c r="A3476"/>
  <c r="I3475"/>
  <c r="H3475"/>
  <c r="C3475"/>
  <c r="B3475"/>
  <c r="A3475"/>
  <c r="I3474"/>
  <c r="H3474"/>
  <c r="C3474"/>
  <c r="B3474"/>
  <c r="A3474"/>
  <c r="I3473"/>
  <c r="H3473"/>
  <c r="C3473"/>
  <c r="B3473"/>
  <c r="A3473"/>
  <c r="I3472"/>
  <c r="H3472"/>
  <c r="C3472"/>
  <c r="B3472"/>
  <c r="A3472"/>
  <c r="I3471"/>
  <c r="H3471"/>
  <c r="C3471"/>
  <c r="B3471"/>
  <c r="A3471"/>
  <c r="I3470"/>
  <c r="H3470"/>
  <c r="C3470"/>
  <c r="B3470"/>
  <c r="A3470"/>
  <c r="I3469"/>
  <c r="H3469"/>
  <c r="C3469"/>
  <c r="B3469"/>
  <c r="A3469"/>
  <c r="I3468"/>
  <c r="H3468"/>
  <c r="C3468"/>
  <c r="B3468"/>
  <c r="A3468"/>
  <c r="I3467"/>
  <c r="H3467"/>
  <c r="C3467"/>
  <c r="B3467"/>
  <c r="A3467"/>
  <c r="I3466"/>
  <c r="H3466"/>
  <c r="C3466"/>
  <c r="B3466"/>
  <c r="A3466"/>
  <c r="I3465"/>
  <c r="H3465"/>
  <c r="C3465"/>
  <c r="B3465"/>
  <c r="A3465"/>
  <c r="I3464"/>
  <c r="H3464"/>
  <c r="C3464"/>
  <c r="B3464"/>
  <c r="A3464"/>
  <c r="I3463"/>
  <c r="H3463"/>
  <c r="C3463"/>
  <c r="B3463"/>
  <c r="A3463"/>
  <c r="I3462"/>
  <c r="H3462"/>
  <c r="C3462"/>
  <c r="B3462"/>
  <c r="A3462"/>
  <c r="I3461"/>
  <c r="H3461"/>
  <c r="C3461"/>
  <c r="B3461"/>
  <c r="A3461"/>
  <c r="I3460"/>
  <c r="H3460"/>
  <c r="C3460"/>
  <c r="B3460"/>
  <c r="A3460"/>
  <c r="I3459"/>
  <c r="H3459"/>
  <c r="C3459"/>
  <c r="B3459"/>
  <c r="A3459"/>
  <c r="I3458"/>
  <c r="H3458"/>
  <c r="C3458"/>
  <c r="B3458"/>
  <c r="A3458"/>
  <c r="I3457"/>
  <c r="H3457"/>
  <c r="C3457"/>
  <c r="B3457"/>
  <c r="A3457"/>
  <c r="I3456"/>
  <c r="H3456"/>
  <c r="C3456"/>
  <c r="B3456"/>
  <c r="A3456"/>
  <c r="I3455"/>
  <c r="H3455"/>
  <c r="C3455"/>
  <c r="B3455"/>
  <c r="A3455"/>
  <c r="I3454"/>
  <c r="H3454"/>
  <c r="C3454"/>
  <c r="B3454"/>
  <c r="A3454"/>
  <c r="I3453"/>
  <c r="H3453"/>
  <c r="C3453"/>
  <c r="B3453"/>
  <c r="A3453"/>
  <c r="I3452"/>
  <c r="H3452"/>
  <c r="C3452"/>
  <c r="B3452"/>
  <c r="A3452"/>
  <c r="I3451"/>
  <c r="H3451"/>
  <c r="C3451"/>
  <c r="B3451"/>
  <c r="A3451"/>
  <c r="I3450"/>
  <c r="H3450"/>
  <c r="C3450"/>
  <c r="B3450"/>
  <c r="A3450"/>
  <c r="I3449"/>
  <c r="H3449"/>
  <c r="C3449"/>
  <c r="B3449"/>
  <c r="A3449"/>
  <c r="I3448"/>
  <c r="H3448"/>
  <c r="C3448"/>
  <c r="B3448"/>
  <c r="A3448"/>
  <c r="I3447"/>
  <c r="H3447"/>
  <c r="C3447"/>
  <c r="B3447"/>
  <c r="A3447"/>
  <c r="I3446"/>
  <c r="H3446"/>
  <c r="C3446"/>
  <c r="B3446"/>
  <c r="A3446"/>
  <c r="I3445"/>
  <c r="H3445"/>
  <c r="C3445"/>
  <c r="B3445"/>
  <c r="A3445"/>
  <c r="I3444"/>
  <c r="H3444"/>
  <c r="C3444"/>
  <c r="B3444"/>
  <c r="A3444"/>
  <c r="I3443"/>
  <c r="H3443"/>
  <c r="C3443"/>
  <c r="B3443"/>
  <c r="A3443"/>
  <c r="I3442"/>
  <c r="H3442"/>
  <c r="C3442"/>
  <c r="B3442"/>
  <c r="A3442"/>
  <c r="I3441"/>
  <c r="H3441"/>
  <c r="C3441"/>
  <c r="B3441"/>
  <c r="A3441"/>
  <c r="I3440"/>
  <c r="H3440"/>
  <c r="C3440"/>
  <c r="B3440"/>
  <c r="A3440"/>
  <c r="I3439"/>
  <c r="H3439"/>
  <c r="C3439"/>
  <c r="B3439"/>
  <c r="A3439"/>
  <c r="I3438"/>
  <c r="H3438"/>
  <c r="C3438"/>
  <c r="B3438"/>
  <c r="A3438"/>
  <c r="I3437"/>
  <c r="H3437"/>
  <c r="C3437"/>
  <c r="B3437"/>
  <c r="A3437"/>
  <c r="I3436"/>
  <c r="H3436"/>
  <c r="C3436"/>
  <c r="B3436"/>
  <c r="A3436"/>
  <c r="I3435"/>
  <c r="H3435"/>
  <c r="C3435"/>
  <c r="B3435"/>
  <c r="A3435"/>
  <c r="I3434"/>
  <c r="H3434"/>
  <c r="C3434"/>
  <c r="B3434"/>
  <c r="A3434"/>
  <c r="I3433"/>
  <c r="H3433"/>
  <c r="C3433"/>
  <c r="B3433"/>
  <c r="A3433"/>
  <c r="I3432"/>
  <c r="H3432"/>
  <c r="C3432"/>
  <c r="B3432"/>
  <c r="A3432"/>
  <c r="I3431"/>
  <c r="H3431"/>
  <c r="C3431"/>
  <c r="B3431"/>
  <c r="A3431"/>
  <c r="I3430"/>
  <c r="H3430"/>
  <c r="C3430"/>
  <c r="B3430"/>
  <c r="A3430"/>
  <c r="I3429"/>
  <c r="H3429"/>
  <c r="C3429"/>
  <c r="B3429"/>
  <c r="A3429"/>
  <c r="I3428"/>
  <c r="H3428"/>
  <c r="C3428"/>
  <c r="B3428"/>
  <c r="A3428"/>
  <c r="I3427"/>
  <c r="H3427"/>
  <c r="C3427"/>
  <c r="B3427"/>
  <c r="A3427"/>
  <c r="I3426"/>
  <c r="H3426"/>
  <c r="C3426"/>
  <c r="B3426"/>
  <c r="A3426"/>
  <c r="I3425"/>
  <c r="H3425"/>
  <c r="C3425"/>
  <c r="B3425"/>
  <c r="A3425"/>
  <c r="I3424"/>
  <c r="H3424"/>
  <c r="C3424"/>
  <c r="B3424"/>
  <c r="A3424"/>
  <c r="I3423"/>
  <c r="H3423"/>
  <c r="C3423"/>
  <c r="B3423"/>
  <c r="A3423"/>
  <c r="I3422"/>
  <c r="H3422"/>
  <c r="C3422"/>
  <c r="B3422"/>
  <c r="A3422"/>
  <c r="I3421"/>
  <c r="H3421"/>
  <c r="C3421"/>
  <c r="B3421"/>
  <c r="A3421"/>
  <c r="I3420"/>
  <c r="H3420"/>
  <c r="C3420"/>
  <c r="B3420"/>
  <c r="A3420"/>
  <c r="I3419"/>
  <c r="H3419"/>
  <c r="C3419"/>
  <c r="B3419"/>
  <c r="A3419"/>
  <c r="I3418"/>
  <c r="H3418"/>
  <c r="C3418"/>
  <c r="B3418"/>
  <c r="A3418"/>
  <c r="I3417"/>
  <c r="H3417"/>
  <c r="C3417"/>
  <c r="B3417"/>
  <c r="A3417"/>
  <c r="I3416"/>
  <c r="H3416"/>
  <c r="C3416"/>
  <c r="B3416"/>
  <c r="A3416"/>
  <c r="I3415"/>
  <c r="H3415"/>
  <c r="C3415"/>
  <c r="B3415"/>
  <c r="A3415"/>
  <c r="I3414"/>
  <c r="H3414"/>
  <c r="C3414"/>
  <c r="B3414"/>
  <c r="A3414"/>
  <c r="I3413"/>
  <c r="H3413"/>
  <c r="C3413"/>
  <c r="B3413"/>
  <c r="A3413"/>
  <c r="I3412"/>
  <c r="H3412"/>
  <c r="C3412"/>
  <c r="B3412"/>
  <c r="A3412"/>
  <c r="I3411"/>
  <c r="H3411"/>
  <c r="C3411"/>
  <c r="B3411"/>
  <c r="A3411"/>
  <c r="I3410"/>
  <c r="H3410"/>
  <c r="C3410"/>
  <c r="B3410"/>
  <c r="A3410"/>
  <c r="I3409"/>
  <c r="H3409"/>
  <c r="C3409"/>
  <c r="B3409"/>
  <c r="A3409"/>
  <c r="I3408"/>
  <c r="H3408"/>
  <c r="C3408"/>
  <c r="B3408"/>
  <c r="A3408"/>
  <c r="I3407"/>
  <c r="H3407"/>
  <c r="C3407"/>
  <c r="B3407"/>
  <c r="A3407"/>
  <c r="I3406"/>
  <c r="H3406"/>
  <c r="C3406"/>
  <c r="B3406"/>
  <c r="A3406"/>
  <c r="I3405"/>
  <c r="H3405"/>
  <c r="C3405"/>
  <c r="B3405"/>
  <c r="A3405"/>
  <c r="I3404"/>
  <c r="H3404"/>
  <c r="C3404"/>
  <c r="B3404"/>
  <c r="A3404"/>
  <c r="I3403"/>
  <c r="H3403"/>
  <c r="C3403"/>
  <c r="B3403"/>
  <c r="A3403"/>
  <c r="I3402"/>
  <c r="H3402"/>
  <c r="C3402"/>
  <c r="B3402"/>
  <c r="A3402"/>
  <c r="I3401"/>
  <c r="H3401"/>
  <c r="C3401"/>
  <c r="B3401"/>
  <c r="A3401"/>
  <c r="I3400"/>
  <c r="H3400"/>
  <c r="C3400"/>
  <c r="B3400"/>
  <c r="A3400"/>
  <c r="I3399"/>
  <c r="H3399"/>
  <c r="C3399"/>
  <c r="B3399"/>
  <c r="A3399"/>
  <c r="I3398"/>
  <c r="H3398"/>
  <c r="C3398"/>
  <c r="B3398"/>
  <c r="A3398"/>
  <c r="I3397"/>
  <c r="H3397"/>
  <c r="C3397"/>
  <c r="B3397"/>
  <c r="A3397"/>
  <c r="I3396"/>
  <c r="H3396"/>
  <c r="C3396"/>
  <c r="B3396"/>
  <c r="A3396"/>
  <c r="I3395"/>
  <c r="H3395"/>
  <c r="C3395"/>
  <c r="B3395"/>
  <c r="A3395"/>
  <c r="I3394"/>
  <c r="H3394"/>
  <c r="C3394"/>
  <c r="B3394"/>
  <c r="A3394"/>
  <c r="I3393"/>
  <c r="H3393"/>
  <c r="C3393"/>
  <c r="B3393"/>
  <c r="A3393"/>
  <c r="I3392"/>
  <c r="H3392"/>
  <c r="C3392"/>
  <c r="B3392"/>
  <c r="A3392"/>
  <c r="I3391"/>
  <c r="H3391"/>
  <c r="C3391"/>
  <c r="B3391"/>
  <c r="A3391"/>
  <c r="I3390"/>
  <c r="H3390"/>
  <c r="C3390"/>
  <c r="B3390"/>
  <c r="A3390"/>
  <c r="I3389"/>
  <c r="H3389"/>
  <c r="C3389"/>
  <c r="B3389"/>
  <c r="A3389"/>
  <c r="I3388"/>
  <c r="H3388"/>
  <c r="C3388"/>
  <c r="B3388"/>
  <c r="A3388"/>
  <c r="I3387"/>
  <c r="H3387"/>
  <c r="C3387"/>
  <c r="B3387"/>
  <c r="A3387"/>
  <c r="I3386"/>
  <c r="H3386"/>
  <c r="C3386"/>
  <c r="B3386"/>
  <c r="A3386"/>
  <c r="I3385"/>
  <c r="H3385"/>
  <c r="C3385"/>
  <c r="B3385"/>
  <c r="A3385"/>
  <c r="I3384"/>
  <c r="H3384"/>
  <c r="C3384"/>
  <c r="B3384"/>
  <c r="A3384"/>
  <c r="I3383"/>
  <c r="H3383"/>
  <c r="C3383"/>
  <c r="B3383"/>
  <c r="A3383"/>
  <c r="I3382"/>
  <c r="H3382"/>
  <c r="C3382"/>
  <c r="B3382"/>
  <c r="A3382"/>
  <c r="I3381"/>
  <c r="H3381"/>
  <c r="C3381"/>
  <c r="B3381"/>
  <c r="A3381"/>
  <c r="I3380"/>
  <c r="H3380"/>
  <c r="C3380"/>
  <c r="B3380"/>
  <c r="A3380"/>
  <c r="I3379"/>
  <c r="H3379"/>
  <c r="C3379"/>
  <c r="B3379"/>
  <c r="A3379"/>
  <c r="I3378"/>
  <c r="H3378"/>
  <c r="C3378"/>
  <c r="B3378"/>
  <c r="A3378"/>
  <c r="I3377"/>
  <c r="H3377"/>
  <c r="C3377"/>
  <c r="B3377"/>
  <c r="A3377"/>
  <c r="I3376"/>
  <c r="H3376"/>
  <c r="C3376"/>
  <c r="B3376"/>
  <c r="A3376"/>
  <c r="I3375"/>
  <c r="H3375"/>
  <c r="C3375"/>
  <c r="B3375"/>
  <c r="A3375"/>
  <c r="I3374"/>
  <c r="H3374"/>
  <c r="C3374"/>
  <c r="B3374"/>
  <c r="A3374"/>
  <c r="I3373"/>
  <c r="H3373"/>
  <c r="C3373"/>
  <c r="B3373"/>
  <c r="A3373"/>
  <c r="I3372"/>
  <c r="H3372"/>
  <c r="C3372"/>
  <c r="B3372"/>
  <c r="A3372"/>
  <c r="I3371"/>
  <c r="H3371"/>
  <c r="C3371"/>
  <c r="B3371"/>
  <c r="A3371"/>
  <c r="I3370"/>
  <c r="H3370"/>
  <c r="C3370"/>
  <c r="B3370"/>
  <c r="A3370"/>
  <c r="I3369"/>
  <c r="H3369"/>
  <c r="C3369"/>
  <c r="B3369"/>
  <c r="A3369"/>
  <c r="I3368"/>
  <c r="H3368"/>
  <c r="C3368"/>
  <c r="B3368"/>
  <c r="A3368"/>
  <c r="I3367"/>
  <c r="H3367"/>
  <c r="C3367"/>
  <c r="B3367"/>
  <c r="A3367"/>
  <c r="I3366"/>
  <c r="H3366"/>
  <c r="C3366"/>
  <c r="B3366"/>
  <c r="A3366"/>
  <c r="I3365"/>
  <c r="H3365"/>
  <c r="C3365"/>
  <c r="B3365"/>
  <c r="A3365"/>
  <c r="I3364"/>
  <c r="H3364"/>
  <c r="C3364"/>
  <c r="B3364"/>
  <c r="A3364"/>
  <c r="I3363"/>
  <c r="H3363"/>
  <c r="C3363"/>
  <c r="B3363"/>
  <c r="A3363"/>
  <c r="I3362"/>
  <c r="H3362"/>
  <c r="C3362"/>
  <c r="B3362"/>
  <c r="A3362"/>
  <c r="I3361"/>
  <c r="H3361"/>
  <c r="C3361"/>
  <c r="B3361"/>
  <c r="A3361"/>
  <c r="I3360"/>
  <c r="H3360"/>
  <c r="C3360"/>
  <c r="B3360"/>
  <c r="A3360"/>
  <c r="I3359"/>
  <c r="H3359"/>
  <c r="C3359"/>
  <c r="B3359"/>
  <c r="A3359"/>
  <c r="I3358"/>
  <c r="H3358"/>
  <c r="C3358"/>
  <c r="B3358"/>
  <c r="A3358"/>
  <c r="I3357"/>
  <c r="H3357"/>
  <c r="C3357"/>
  <c r="B3357"/>
  <c r="A3357"/>
  <c r="I3356"/>
  <c r="H3356"/>
  <c r="C3356"/>
  <c r="B3356"/>
  <c r="A3356"/>
  <c r="I3355"/>
  <c r="H3355"/>
  <c r="C3355"/>
  <c r="B3355"/>
  <c r="A3355"/>
  <c r="I3354"/>
  <c r="H3354"/>
  <c r="C3354"/>
  <c r="B3354"/>
  <c r="A3354"/>
  <c r="I3353"/>
  <c r="H3353"/>
  <c r="C3353"/>
  <c r="B3353"/>
  <c r="A3353"/>
  <c r="I3352"/>
  <c r="H3352"/>
  <c r="C3352"/>
  <c r="B3352"/>
  <c r="A3352"/>
  <c r="I3351"/>
  <c r="H3351"/>
  <c r="C3351"/>
  <c r="B3351"/>
  <c r="A3351"/>
  <c r="I3350"/>
  <c r="H3350"/>
  <c r="C3350"/>
  <c r="B3350"/>
  <c r="A3350"/>
  <c r="I3349"/>
  <c r="H3349"/>
  <c r="C3349"/>
  <c r="B3349"/>
  <c r="A3349"/>
  <c r="I3348"/>
  <c r="H3348"/>
  <c r="C3348"/>
  <c r="B3348"/>
  <c r="A3348"/>
  <c r="I3347"/>
  <c r="H3347"/>
  <c r="C3347"/>
  <c r="B3347"/>
  <c r="A3347"/>
  <c r="I3346"/>
  <c r="H3346"/>
  <c r="C3346"/>
  <c r="B3346"/>
  <c r="A3346"/>
  <c r="I3345"/>
  <c r="H3345"/>
  <c r="C3345"/>
  <c r="B3345"/>
  <c r="A3345"/>
  <c r="I3344"/>
  <c r="H3344"/>
  <c r="C3344"/>
  <c r="B3344"/>
  <c r="A3344"/>
  <c r="I3343"/>
  <c r="H3343"/>
  <c r="C3343"/>
  <c r="B3343"/>
  <c r="A3343"/>
  <c r="I3342"/>
  <c r="H3342"/>
  <c r="C3342"/>
  <c r="B3342"/>
  <c r="A3342"/>
  <c r="I3341"/>
  <c r="H3341"/>
  <c r="C3341"/>
  <c r="B3341"/>
  <c r="A3341"/>
  <c r="I3340"/>
  <c r="H3340"/>
  <c r="C3340"/>
  <c r="B3340"/>
  <c r="A3340"/>
  <c r="I3339"/>
  <c r="H3339"/>
  <c r="C3339"/>
  <c r="B3339"/>
  <c r="A3339"/>
  <c r="I3338"/>
  <c r="H3338"/>
  <c r="C3338"/>
  <c r="B3338"/>
  <c r="A3338"/>
  <c r="I3337"/>
  <c r="H3337"/>
  <c r="C3337"/>
  <c r="B3337"/>
  <c r="A3337"/>
  <c r="I3336"/>
  <c r="H3336"/>
  <c r="C3336"/>
  <c r="B3336"/>
  <c r="A3336"/>
  <c r="I3335"/>
  <c r="H3335"/>
  <c r="C3335"/>
  <c r="B3335"/>
  <c r="A3335"/>
  <c r="I3334"/>
  <c r="H3334"/>
  <c r="C3334"/>
  <c r="B3334"/>
  <c r="A3334"/>
  <c r="I3333"/>
  <c r="H3333"/>
  <c r="C3333"/>
  <c r="B3333"/>
  <c r="A3333"/>
  <c r="I3332"/>
  <c r="H3332"/>
  <c r="C3332"/>
  <c r="B3332"/>
  <c r="A3332"/>
  <c r="I3331"/>
  <c r="H3331"/>
  <c r="C3331"/>
  <c r="B3331"/>
  <c r="A3331"/>
  <c r="I3330"/>
  <c r="H3330"/>
  <c r="C3330"/>
  <c r="B3330"/>
  <c r="A3330"/>
  <c r="I3329"/>
  <c r="H3329"/>
  <c r="C3329"/>
  <c r="B3329"/>
  <c r="A3329"/>
  <c r="I3328"/>
  <c r="H3328"/>
  <c r="C3328"/>
  <c r="B3328"/>
  <c r="A3328"/>
  <c r="I3327"/>
  <c r="H3327"/>
  <c r="C3327"/>
  <c r="B3327"/>
  <c r="A3327"/>
  <c r="I3326"/>
  <c r="H3326"/>
  <c r="C3326"/>
  <c r="B3326"/>
  <c r="A3326"/>
  <c r="I3325"/>
  <c r="H3325"/>
  <c r="C3325"/>
  <c r="B3325"/>
  <c r="A3325"/>
  <c r="I3324"/>
  <c r="H3324"/>
  <c r="C3324"/>
  <c r="B3324"/>
  <c r="A3324"/>
  <c r="I3323"/>
  <c r="H3323"/>
  <c r="C3323"/>
  <c r="B3323"/>
  <c r="A3323"/>
  <c r="I3322"/>
  <c r="H3322"/>
  <c r="C3322"/>
  <c r="B3322"/>
  <c r="A3322"/>
  <c r="I3321"/>
  <c r="H3321"/>
  <c r="C3321"/>
  <c r="B3321"/>
  <c r="A3321"/>
  <c r="I3320"/>
  <c r="H3320"/>
  <c r="C3320"/>
  <c r="B3320"/>
  <c r="A3320"/>
  <c r="I3319"/>
  <c r="H3319"/>
  <c r="C3319"/>
  <c r="B3319"/>
  <c r="A3319"/>
  <c r="I3318"/>
  <c r="H3318"/>
  <c r="C3318"/>
  <c r="B3318"/>
  <c r="A3318"/>
  <c r="I3317"/>
  <c r="H3317"/>
  <c r="C3317"/>
  <c r="B3317"/>
  <c r="A3317"/>
  <c r="I3316"/>
  <c r="H3316"/>
  <c r="C3316"/>
  <c r="B3316"/>
  <c r="A3316"/>
  <c r="I3315"/>
  <c r="H3315"/>
  <c r="C3315"/>
  <c r="B3315"/>
  <c r="A3315"/>
  <c r="I3314"/>
  <c r="H3314"/>
  <c r="C3314"/>
  <c r="B3314"/>
  <c r="A3314"/>
  <c r="I3313"/>
  <c r="H3313"/>
  <c r="C3313"/>
  <c r="B3313"/>
  <c r="A3313"/>
  <c r="I3312"/>
  <c r="H3312"/>
  <c r="C3312"/>
  <c r="B3312"/>
  <c r="A3312"/>
  <c r="I3311"/>
  <c r="H3311"/>
  <c r="C3311"/>
  <c r="B3311"/>
  <c r="A3311"/>
  <c r="I3310"/>
  <c r="H3310"/>
  <c r="C3310"/>
  <c r="B3310"/>
  <c r="A3310"/>
  <c r="I3309"/>
  <c r="H3309"/>
  <c r="C3309"/>
  <c r="B3309"/>
  <c r="A3309"/>
  <c r="I3308"/>
  <c r="H3308"/>
  <c r="C3308"/>
  <c r="B3308"/>
  <c r="A3308"/>
  <c r="I3307"/>
  <c r="H3307"/>
  <c r="C3307"/>
  <c r="B3307"/>
  <c r="A3307"/>
  <c r="I3306"/>
  <c r="H3306"/>
  <c r="C3306"/>
  <c r="B3306"/>
  <c r="A3306"/>
  <c r="I3305"/>
  <c r="H3305"/>
  <c r="C3305"/>
  <c r="B3305"/>
  <c r="A3305"/>
  <c r="I3304"/>
  <c r="H3304"/>
  <c r="C3304"/>
  <c r="B3304"/>
  <c r="A3304"/>
  <c r="I3303"/>
  <c r="H3303"/>
  <c r="C3303"/>
  <c r="B3303"/>
  <c r="A3303"/>
  <c r="I3302"/>
  <c r="H3302"/>
  <c r="C3302"/>
  <c r="B3302"/>
  <c r="A3302"/>
  <c r="I3301"/>
  <c r="H3301"/>
  <c r="C3301"/>
  <c r="B3301"/>
  <c r="A3301"/>
  <c r="I3300"/>
  <c r="H3300"/>
  <c r="C3300"/>
  <c r="B3300"/>
  <c r="A3300"/>
  <c r="I3299"/>
  <c r="H3299"/>
  <c r="C3299"/>
  <c r="B3299"/>
  <c r="A3299"/>
  <c r="I3298"/>
  <c r="H3298"/>
  <c r="C3298"/>
  <c r="B3298"/>
  <c r="A3298"/>
  <c r="I3297"/>
  <c r="H3297"/>
  <c r="C3297"/>
  <c r="B3297"/>
  <c r="A3297"/>
  <c r="I3296"/>
  <c r="H3296"/>
  <c r="C3296"/>
  <c r="B3296"/>
  <c r="A3296"/>
  <c r="I3295"/>
  <c r="H3295"/>
  <c r="C3295"/>
  <c r="B3295"/>
  <c r="A3295"/>
  <c r="I3294"/>
  <c r="H3294"/>
  <c r="C3294"/>
  <c r="B3294"/>
  <c r="A3294"/>
  <c r="I3293"/>
  <c r="H3293"/>
  <c r="C3293"/>
  <c r="B3293"/>
  <c r="A3293"/>
  <c r="I3292"/>
  <c r="H3292"/>
  <c r="C3292"/>
  <c r="B3292"/>
  <c r="A3292"/>
  <c r="I3291"/>
  <c r="H3291"/>
  <c r="C3291"/>
  <c r="B3291"/>
  <c r="A3291"/>
  <c r="I3290"/>
  <c r="H3290"/>
  <c r="C3290"/>
  <c r="B3290"/>
  <c r="A3290"/>
  <c r="I3289"/>
  <c r="H3289"/>
  <c r="C3289"/>
  <c r="B3289"/>
  <c r="A3289"/>
  <c r="I3288"/>
  <c r="H3288"/>
  <c r="C3288"/>
  <c r="B3288"/>
  <c r="A3288"/>
  <c r="I3287"/>
  <c r="H3287"/>
  <c r="C3287"/>
  <c r="B3287"/>
  <c r="A3287"/>
  <c r="I3286"/>
  <c r="H3286"/>
  <c r="C3286"/>
  <c r="B3286"/>
  <c r="A3286"/>
  <c r="I3285"/>
  <c r="H3285"/>
  <c r="C3285"/>
  <c r="B3285"/>
  <c r="A3285"/>
  <c r="I3284"/>
  <c r="H3284"/>
  <c r="C3284"/>
  <c r="B3284"/>
  <c r="A3284"/>
  <c r="I3283"/>
  <c r="H3283"/>
  <c r="C3283"/>
  <c r="B3283"/>
  <c r="A3283"/>
  <c r="I3282"/>
  <c r="H3282"/>
  <c r="C3282"/>
  <c r="B3282"/>
  <c r="A3282"/>
  <c r="I3281"/>
  <c r="H3281"/>
  <c r="C3281"/>
  <c r="B3281"/>
  <c r="A3281"/>
  <c r="I3280"/>
  <c r="H3280"/>
  <c r="C3280"/>
  <c r="B3280"/>
  <c r="A3280"/>
  <c r="I3279"/>
  <c r="H3279"/>
  <c r="C3279"/>
  <c r="B3279"/>
  <c r="A3279"/>
  <c r="I3278"/>
  <c r="H3278"/>
  <c r="C3278"/>
  <c r="B3278"/>
  <c r="A3278"/>
  <c r="I3277"/>
  <c r="H3277"/>
  <c r="C3277"/>
  <c r="B3277"/>
  <c r="A3277"/>
  <c r="I3276"/>
  <c r="H3276"/>
  <c r="C3276"/>
  <c r="B3276"/>
  <c r="A3276"/>
  <c r="I3275"/>
  <c r="H3275"/>
  <c r="C3275"/>
  <c r="B3275"/>
  <c r="A3275"/>
  <c r="I3274"/>
  <c r="H3274"/>
  <c r="C3274"/>
  <c r="B3274"/>
  <c r="A3274"/>
  <c r="I3273"/>
  <c r="H3273"/>
  <c r="C3273"/>
  <c r="B3273"/>
  <c r="A3273"/>
  <c r="I3272"/>
  <c r="H3272"/>
  <c r="C3272"/>
  <c r="B3272"/>
  <c r="A3272"/>
  <c r="I3271"/>
  <c r="H3271"/>
  <c r="C3271"/>
  <c r="B3271"/>
  <c r="A3271"/>
  <c r="I3270"/>
  <c r="H3270"/>
  <c r="C3270"/>
  <c r="B3270"/>
  <c r="A3270"/>
  <c r="I3269"/>
  <c r="H3269"/>
  <c r="C3269"/>
  <c r="B3269"/>
  <c r="A3269"/>
  <c r="I3268"/>
  <c r="H3268"/>
  <c r="C3268"/>
  <c r="B3268"/>
  <c r="A3268"/>
  <c r="I3267"/>
  <c r="H3267"/>
  <c r="C3267"/>
  <c r="B3267"/>
  <c r="A3267"/>
  <c r="I3266"/>
  <c r="H3266"/>
  <c r="C3266"/>
  <c r="B3266"/>
  <c r="A3266"/>
  <c r="I3265"/>
  <c r="H3265"/>
  <c r="C3265"/>
  <c r="B3265"/>
  <c r="A3265"/>
  <c r="I3264"/>
  <c r="H3264"/>
  <c r="C3264"/>
  <c r="B3264"/>
  <c r="A3264"/>
  <c r="I3263"/>
  <c r="H3263"/>
  <c r="C3263"/>
  <c r="B3263"/>
  <c r="A3263"/>
  <c r="I3262"/>
  <c r="H3262"/>
  <c r="C3262"/>
  <c r="B3262"/>
  <c r="A3262"/>
  <c r="I3261"/>
  <c r="H3261"/>
  <c r="C3261"/>
  <c r="B3261"/>
  <c r="A3261"/>
  <c r="I3260"/>
  <c r="H3260"/>
  <c r="C3260"/>
  <c r="B3260"/>
  <c r="A3260"/>
  <c r="I3259"/>
  <c r="H3259"/>
  <c r="C3259"/>
  <c r="B3259"/>
  <c r="A3259"/>
  <c r="I3258"/>
  <c r="H3258"/>
  <c r="C3258"/>
  <c r="B3258"/>
  <c r="A3258"/>
  <c r="I3257"/>
  <c r="H3257"/>
  <c r="C3257"/>
  <c r="B3257"/>
  <c r="A3257"/>
  <c r="I3256"/>
  <c r="H3256"/>
  <c r="C3256"/>
  <c r="B3256"/>
  <c r="A3256"/>
  <c r="I3255"/>
  <c r="H3255"/>
  <c r="C3255"/>
  <c r="B3255"/>
  <c r="A3255"/>
  <c r="I3254"/>
  <c r="H3254"/>
  <c r="C3254"/>
  <c r="B3254"/>
  <c r="A3254"/>
  <c r="I3253"/>
  <c r="H3253"/>
  <c r="C3253"/>
  <c r="B3253"/>
  <c r="A3253"/>
  <c r="I3252"/>
  <c r="H3252"/>
  <c r="C3252"/>
  <c r="B3252"/>
  <c r="A3252"/>
  <c r="I3251"/>
  <c r="H3251"/>
  <c r="C3251"/>
  <c r="B3251"/>
  <c r="A3251"/>
  <c r="I3250"/>
  <c r="H3250"/>
  <c r="C3250"/>
  <c r="B3250"/>
  <c r="A3250"/>
  <c r="I3249"/>
  <c r="H3249"/>
  <c r="C3249"/>
  <c r="B3249"/>
  <c r="A3249"/>
  <c r="I3248"/>
  <c r="H3248"/>
  <c r="C3248"/>
  <c r="B3248"/>
  <c r="A3248"/>
  <c r="I3247"/>
  <c r="H3247"/>
  <c r="C3247"/>
  <c r="B3247"/>
  <c r="A3247"/>
  <c r="I3246"/>
  <c r="H3246"/>
  <c r="C3246"/>
  <c r="B3246"/>
  <c r="A3246"/>
  <c r="I3245"/>
  <c r="H3245"/>
  <c r="C3245"/>
  <c r="B3245"/>
  <c r="A3245"/>
  <c r="I3244"/>
  <c r="H3244"/>
  <c r="C3244"/>
  <c r="B3244"/>
  <c r="A3244"/>
  <c r="I3243"/>
  <c r="H3243"/>
  <c r="C3243"/>
  <c r="B3243"/>
  <c r="A3243"/>
  <c r="I3242"/>
  <c r="H3242"/>
  <c r="C3242"/>
  <c r="B3242"/>
  <c r="A3242"/>
  <c r="I3241"/>
  <c r="H3241"/>
  <c r="C3241"/>
  <c r="B3241"/>
  <c r="A3241"/>
  <c r="I3240"/>
  <c r="H3240"/>
  <c r="C3240"/>
  <c r="B3240"/>
  <c r="A3240"/>
  <c r="I3239"/>
  <c r="H3239"/>
  <c r="C3239"/>
  <c r="B3239"/>
  <c r="A3239"/>
  <c r="I3238"/>
  <c r="H3238"/>
  <c r="C3238"/>
  <c r="B3238"/>
  <c r="A3238"/>
  <c r="I3237"/>
  <c r="H3237"/>
  <c r="C3237"/>
  <c r="B3237"/>
  <c r="A3237"/>
  <c r="I3236"/>
  <c r="H3236"/>
  <c r="C3236"/>
  <c r="B3236"/>
  <c r="A3236"/>
  <c r="I3235"/>
  <c r="H3235"/>
  <c r="C3235"/>
  <c r="B3235"/>
  <c r="A3235"/>
  <c r="I3234"/>
  <c r="H3234"/>
  <c r="C3234"/>
  <c r="B3234"/>
  <c r="A3234"/>
  <c r="I3233"/>
  <c r="H3233"/>
  <c r="C3233"/>
  <c r="B3233"/>
  <c r="A3233"/>
  <c r="I3232"/>
  <c r="H3232"/>
  <c r="C3232"/>
  <c r="B3232"/>
  <c r="A3232"/>
  <c r="I3231"/>
  <c r="H3231"/>
  <c r="C3231"/>
  <c r="B3231"/>
  <c r="A3231"/>
  <c r="I3230"/>
  <c r="H3230"/>
  <c r="C3230"/>
  <c r="B3230"/>
  <c r="A3230"/>
  <c r="I3229"/>
  <c r="H3229"/>
  <c r="C3229"/>
  <c r="B3229"/>
  <c r="A3229"/>
  <c r="I3228"/>
  <c r="H3228"/>
  <c r="C3228"/>
  <c r="B3228"/>
  <c r="A3228"/>
  <c r="I3227"/>
  <c r="H3227"/>
  <c r="C3227"/>
  <c r="B3227"/>
  <c r="A3227"/>
  <c r="I3226"/>
  <c r="H3226"/>
  <c r="C3226"/>
  <c r="B3226"/>
  <c r="A3226"/>
  <c r="I3225"/>
  <c r="H3225"/>
  <c r="C3225"/>
  <c r="B3225"/>
  <c r="A3225"/>
  <c r="I3224"/>
  <c r="H3224"/>
  <c r="C3224"/>
  <c r="B3224"/>
  <c r="A3224"/>
  <c r="I3223"/>
  <c r="H3223"/>
  <c r="C3223"/>
  <c r="B3223"/>
  <c r="A3223"/>
  <c r="I3222"/>
  <c r="H3222"/>
  <c r="C3222"/>
  <c r="B3222"/>
  <c r="A3222"/>
  <c r="I3221"/>
  <c r="H3221"/>
  <c r="C3221"/>
  <c r="B3221"/>
  <c r="A3221"/>
  <c r="I3220"/>
  <c r="H3220"/>
  <c r="C3220"/>
  <c r="B3220"/>
  <c r="A3220"/>
  <c r="I3219"/>
  <c r="H3219"/>
  <c r="C3219"/>
  <c r="B3219"/>
  <c r="A3219"/>
  <c r="I3218"/>
  <c r="H3218"/>
  <c r="C3218"/>
  <c r="B3218"/>
  <c r="A3218"/>
  <c r="I3217"/>
  <c r="H3217"/>
  <c r="C3217"/>
  <c r="B3217"/>
  <c r="A3217"/>
  <c r="I3216"/>
  <c r="H3216"/>
  <c r="C3216"/>
  <c r="B3216"/>
  <c r="A3216"/>
  <c r="I3215"/>
  <c r="H3215"/>
  <c r="C3215"/>
  <c r="B3215"/>
  <c r="A3215"/>
  <c r="I3214"/>
  <c r="H3214"/>
  <c r="C3214"/>
  <c r="B3214"/>
  <c r="A3214"/>
  <c r="I3213"/>
  <c r="H3213"/>
  <c r="C3213"/>
  <c r="B3213"/>
  <c r="A3213"/>
  <c r="I3212"/>
  <c r="H3212"/>
  <c r="C3212"/>
  <c r="B3212"/>
  <c r="A3212"/>
  <c r="I3211"/>
  <c r="H3211"/>
  <c r="C3211"/>
  <c r="B3211"/>
  <c r="A3211"/>
  <c r="I3210"/>
  <c r="H3210"/>
  <c r="C3210"/>
  <c r="B3210"/>
  <c r="A3210"/>
  <c r="I3209"/>
  <c r="H3209"/>
  <c r="C3209"/>
  <c r="B3209"/>
  <c r="A3209"/>
  <c r="I3208"/>
  <c r="H3208"/>
  <c r="C3208"/>
  <c r="B3208"/>
  <c r="A3208"/>
  <c r="I3207"/>
  <c r="H3207"/>
  <c r="C3207"/>
  <c r="B3207"/>
  <c r="A3207"/>
  <c r="I3206"/>
  <c r="H3206"/>
  <c r="C3206"/>
  <c r="B3206"/>
  <c r="A3206"/>
  <c r="I3205"/>
  <c r="H3205"/>
  <c r="C3205"/>
  <c r="B3205"/>
  <c r="A3205"/>
  <c r="I3204"/>
  <c r="H3204"/>
  <c r="C3204"/>
  <c r="B3204"/>
  <c r="A3204"/>
  <c r="I3203"/>
  <c r="H3203"/>
  <c r="C3203"/>
  <c r="B3203"/>
  <c r="A3203"/>
  <c r="I3202"/>
  <c r="H3202"/>
  <c r="C3202"/>
  <c r="B3202"/>
  <c r="A3202"/>
  <c r="I3201"/>
  <c r="H3201"/>
  <c r="C3201"/>
  <c r="B3201"/>
  <c r="A3201"/>
  <c r="I3200"/>
  <c r="H3200"/>
  <c r="C3200"/>
  <c r="B3200"/>
  <c r="A3200"/>
  <c r="I3199"/>
  <c r="H3199"/>
  <c r="C3199"/>
  <c r="B3199"/>
  <c r="A3199"/>
  <c r="I3198"/>
  <c r="H3198"/>
  <c r="C3198"/>
  <c r="B3198"/>
  <c r="A3198"/>
  <c r="I3197"/>
  <c r="H3197"/>
  <c r="C3197"/>
  <c r="B3197"/>
  <c r="A3197"/>
  <c r="I3196"/>
  <c r="H3196"/>
  <c r="C3196"/>
  <c r="B3196"/>
  <c r="A3196"/>
  <c r="I3195"/>
  <c r="H3195"/>
  <c r="C3195"/>
  <c r="B3195"/>
  <c r="A3195"/>
  <c r="I3194"/>
  <c r="H3194"/>
  <c r="C3194"/>
  <c r="B3194"/>
  <c r="A3194"/>
  <c r="I3193"/>
  <c r="H3193"/>
  <c r="C3193"/>
  <c r="B3193"/>
  <c r="A3193"/>
  <c r="I3192"/>
  <c r="H3192"/>
  <c r="C3192"/>
  <c r="B3192"/>
  <c r="A3192"/>
  <c r="I3191"/>
  <c r="H3191"/>
  <c r="C3191"/>
  <c r="B3191"/>
  <c r="A3191"/>
  <c r="I3190"/>
  <c r="H3190"/>
  <c r="C3190"/>
  <c r="B3190"/>
  <c r="A3190"/>
  <c r="I3189"/>
  <c r="H3189"/>
  <c r="C3189"/>
  <c r="B3189"/>
  <c r="A3189"/>
  <c r="I3188"/>
  <c r="H3188"/>
  <c r="C3188"/>
  <c r="B3188"/>
  <c r="A3188"/>
  <c r="I3187"/>
  <c r="H3187"/>
  <c r="C3187"/>
  <c r="B3187"/>
  <c r="A3187"/>
  <c r="I3186"/>
  <c r="H3186"/>
  <c r="C3186"/>
  <c r="B3186"/>
  <c r="A3186"/>
  <c r="I3185"/>
  <c r="H3185"/>
  <c r="C3185"/>
  <c r="B3185"/>
  <c r="A3185"/>
  <c r="I3184"/>
  <c r="H3184"/>
  <c r="C3184"/>
  <c r="B3184"/>
  <c r="A3184"/>
  <c r="I3183"/>
  <c r="H3183"/>
  <c r="C3183"/>
  <c r="B3183"/>
  <c r="A3183"/>
  <c r="I3182"/>
  <c r="H3182"/>
  <c r="C3182"/>
  <c r="B3182"/>
  <c r="A3182"/>
  <c r="I3181"/>
  <c r="H3181"/>
  <c r="C3181"/>
  <c r="B3181"/>
  <c r="A3181"/>
  <c r="I3180"/>
  <c r="H3180"/>
  <c r="C3180"/>
  <c r="B3180"/>
  <c r="A3180"/>
  <c r="I3179"/>
  <c r="H3179"/>
  <c r="C3179"/>
  <c r="B3179"/>
  <c r="A3179"/>
  <c r="I3178"/>
  <c r="H3178"/>
  <c r="C3178"/>
  <c r="B3178"/>
  <c r="A3178"/>
  <c r="I3177"/>
  <c r="H3177"/>
  <c r="C3177"/>
  <c r="B3177"/>
  <c r="A3177"/>
  <c r="I3176"/>
  <c r="H3176"/>
  <c r="C3176"/>
  <c r="B3176"/>
  <c r="A3176"/>
  <c r="I3175"/>
  <c r="H3175"/>
  <c r="C3175"/>
  <c r="B3175"/>
  <c r="A3175"/>
  <c r="I3174"/>
  <c r="H3174"/>
  <c r="C3174"/>
  <c r="B3174"/>
  <c r="A3174"/>
  <c r="I3173"/>
  <c r="H3173"/>
  <c r="C3173"/>
  <c r="B3173"/>
  <c r="A3173"/>
  <c r="I3172"/>
  <c r="H3172"/>
  <c r="C3172"/>
  <c r="B3172"/>
  <c r="A3172"/>
  <c r="I3171"/>
  <c r="H3171"/>
  <c r="C3171"/>
  <c r="B3171"/>
  <c r="A3171"/>
  <c r="I3170"/>
  <c r="H3170"/>
  <c r="C3170"/>
  <c r="B3170"/>
  <c r="A3170"/>
  <c r="I3169"/>
  <c r="H3169"/>
  <c r="C3169"/>
  <c r="B3169"/>
  <c r="A3169"/>
  <c r="I3168"/>
  <c r="H3168"/>
  <c r="C3168"/>
  <c r="B3168"/>
  <c r="A3168"/>
  <c r="I3167"/>
  <c r="H3167"/>
  <c r="C3167"/>
  <c r="B3167"/>
  <c r="A3167"/>
  <c r="I3166"/>
  <c r="H3166"/>
  <c r="C3166"/>
  <c r="B3166"/>
  <c r="A3166"/>
  <c r="I3165"/>
  <c r="H3165"/>
  <c r="C3165"/>
  <c r="B3165"/>
  <c r="A3165"/>
  <c r="I3164"/>
  <c r="H3164"/>
  <c r="C3164"/>
  <c r="B3164"/>
  <c r="A3164"/>
  <c r="I3163"/>
  <c r="H3163"/>
  <c r="C3163"/>
  <c r="B3163"/>
  <c r="A3163"/>
  <c r="I3162"/>
  <c r="H3162"/>
  <c r="C3162"/>
  <c r="B3162"/>
  <c r="A3162"/>
  <c r="I3161"/>
  <c r="H3161"/>
  <c r="C3161"/>
  <c r="B3161"/>
  <c r="A3161"/>
  <c r="I3160"/>
  <c r="H3160"/>
  <c r="C3160"/>
  <c r="B3160"/>
  <c r="A3160"/>
  <c r="I3159"/>
  <c r="H3159"/>
  <c r="C3159"/>
  <c r="B3159"/>
  <c r="A3159"/>
  <c r="I3158"/>
  <c r="H3158"/>
  <c r="C3158"/>
  <c r="B3158"/>
  <c r="A3158"/>
  <c r="I3157"/>
  <c r="H3157"/>
  <c r="C3157"/>
  <c r="B3157"/>
  <c r="A3157"/>
  <c r="I3156"/>
  <c r="H3156"/>
  <c r="C3156"/>
  <c r="B3156"/>
  <c r="A3156"/>
  <c r="I3155"/>
  <c r="H3155"/>
  <c r="C3155"/>
  <c r="B3155"/>
  <c r="A3155"/>
  <c r="I3154"/>
  <c r="H3154"/>
  <c r="C3154"/>
  <c r="B3154"/>
  <c r="A3154"/>
  <c r="I3153"/>
  <c r="H3153"/>
  <c r="C3153"/>
  <c r="B3153"/>
  <c r="A3153"/>
  <c r="I3152"/>
  <c r="H3152"/>
  <c r="C3152"/>
  <c r="B3152"/>
  <c r="A3152"/>
  <c r="I3151"/>
  <c r="H3151"/>
  <c r="C3151"/>
  <c r="B3151"/>
  <c r="A3151"/>
  <c r="I3150"/>
  <c r="H3150"/>
  <c r="C3150"/>
  <c r="B3150"/>
  <c r="A3150"/>
  <c r="I3149"/>
  <c r="H3149"/>
  <c r="C3149"/>
  <c r="B3149"/>
  <c r="A3149"/>
  <c r="I3148"/>
  <c r="H3148"/>
  <c r="C3148"/>
  <c r="B3148"/>
  <c r="A3148"/>
  <c r="I3147"/>
  <c r="H3147"/>
  <c r="C3147"/>
  <c r="B3147"/>
  <c r="A3147"/>
  <c r="I3146"/>
  <c r="H3146"/>
  <c r="C3146"/>
  <c r="B3146"/>
  <c r="A3146"/>
  <c r="I3145"/>
  <c r="H3145"/>
  <c r="C3145"/>
  <c r="B3145"/>
  <c r="A3145"/>
  <c r="I3144"/>
  <c r="H3144"/>
  <c r="C3144"/>
  <c r="B3144"/>
  <c r="A3144"/>
  <c r="I3143"/>
  <c r="H3143"/>
  <c r="C3143"/>
  <c r="B3143"/>
  <c r="A3143"/>
  <c r="I3142"/>
  <c r="H3142"/>
  <c r="C3142"/>
  <c r="B3142"/>
  <c r="A3142"/>
  <c r="I3141"/>
  <c r="H3141"/>
  <c r="C3141"/>
  <c r="B3141"/>
  <c r="A3141"/>
  <c r="I3140"/>
  <c r="H3140"/>
  <c r="C3140"/>
  <c r="B3140"/>
  <c r="A3140"/>
  <c r="I3139"/>
  <c r="H3139"/>
  <c r="C3139"/>
  <c r="B3139"/>
  <c r="A3139"/>
  <c r="I3138"/>
  <c r="H3138"/>
  <c r="C3138"/>
  <c r="B3138"/>
  <c r="A3138"/>
  <c r="I3137"/>
  <c r="H3137"/>
  <c r="C3137"/>
  <c r="B3137"/>
  <c r="A3137"/>
  <c r="I3136"/>
  <c r="H3136"/>
  <c r="C3136"/>
  <c r="B3136"/>
  <c r="A3136"/>
  <c r="I3135"/>
  <c r="H3135"/>
  <c r="C3135"/>
  <c r="B3135"/>
  <c r="A3135"/>
  <c r="I3134"/>
  <c r="H3134"/>
  <c r="C3134"/>
  <c r="B3134"/>
  <c r="A3134"/>
  <c r="I3133"/>
  <c r="H3133"/>
  <c r="C3133"/>
  <c r="B3133"/>
  <c r="A3133"/>
  <c r="I3132"/>
  <c r="H3132"/>
  <c r="C3132"/>
  <c r="B3132"/>
  <c r="A3132"/>
  <c r="I3131"/>
  <c r="H3131"/>
  <c r="C3131"/>
  <c r="B3131"/>
  <c r="A3131"/>
  <c r="I3130"/>
  <c r="H3130"/>
  <c r="C3130"/>
  <c r="B3130"/>
  <c r="A3130"/>
  <c r="I3129"/>
  <c r="H3129"/>
  <c r="C3129"/>
  <c r="B3129"/>
  <c r="A3129"/>
  <c r="I3128"/>
  <c r="H3128"/>
  <c r="C3128"/>
  <c r="B3128"/>
  <c r="A3128"/>
  <c r="I3127"/>
  <c r="H3127"/>
  <c r="C3127"/>
  <c r="B3127"/>
  <c r="A3127"/>
  <c r="I3126"/>
  <c r="H3126"/>
  <c r="C3126"/>
  <c r="B3126"/>
  <c r="A3126"/>
  <c r="I3125"/>
  <c r="H3125"/>
  <c r="C3125"/>
  <c r="B3125"/>
  <c r="A3125"/>
  <c r="I3124"/>
  <c r="H3124"/>
  <c r="C3124"/>
  <c r="B3124"/>
  <c r="A3124"/>
  <c r="I3123"/>
  <c r="H3123"/>
  <c r="C3123"/>
  <c r="B3123"/>
  <c r="A3123"/>
  <c r="I3122"/>
  <c r="H3122"/>
  <c r="C3122"/>
  <c r="B3122"/>
  <c r="A3122"/>
  <c r="I3121"/>
  <c r="H3121"/>
  <c r="C3121"/>
  <c r="B3121"/>
  <c r="A3121"/>
  <c r="I3120"/>
  <c r="H3120"/>
  <c r="C3120"/>
  <c r="B3120"/>
  <c r="A3120"/>
  <c r="I3119"/>
  <c r="H3119"/>
  <c r="C3119"/>
  <c r="B3119"/>
  <c r="A3119"/>
  <c r="I3118"/>
  <c r="H3118"/>
  <c r="C3118"/>
  <c r="B3118"/>
  <c r="A3118"/>
  <c r="I3117"/>
  <c r="H3117"/>
  <c r="C3117"/>
  <c r="B3117"/>
  <c r="A3117"/>
  <c r="I3116"/>
  <c r="H3116"/>
  <c r="C3116"/>
  <c r="B3116"/>
  <c r="A3116"/>
  <c r="I3115"/>
  <c r="H3115"/>
  <c r="C3115"/>
  <c r="B3115"/>
  <c r="A3115"/>
  <c r="I3114"/>
  <c r="H3114"/>
  <c r="C3114"/>
  <c r="B3114"/>
  <c r="A3114"/>
  <c r="I3113"/>
  <c r="H3113"/>
  <c r="C3113"/>
  <c r="B3113"/>
  <c r="A3113"/>
  <c r="I3112"/>
  <c r="H3112"/>
  <c r="C3112"/>
  <c r="B3112"/>
  <c r="A3112"/>
  <c r="I3111"/>
  <c r="H3111"/>
  <c r="C3111"/>
  <c r="B3111"/>
  <c r="A3111"/>
  <c r="I3110"/>
  <c r="H3110"/>
  <c r="C3110"/>
  <c r="B3110"/>
  <c r="A3110"/>
  <c r="I3109"/>
  <c r="H3109"/>
  <c r="C3109"/>
  <c r="B3109"/>
  <c r="A3109"/>
  <c r="I3108"/>
  <c r="H3108"/>
  <c r="C3108"/>
  <c r="B3108"/>
  <c r="A3108"/>
  <c r="I3107"/>
  <c r="H3107"/>
  <c r="C3107"/>
  <c r="B3107"/>
  <c r="A3107"/>
  <c r="I3106"/>
  <c r="H3106"/>
  <c r="C3106"/>
  <c r="B3106"/>
  <c r="A3106"/>
  <c r="I3105"/>
  <c r="H3105"/>
  <c r="C3105"/>
  <c r="B3105"/>
  <c r="A3105"/>
  <c r="I3104"/>
  <c r="H3104"/>
  <c r="C3104"/>
  <c r="B3104"/>
  <c r="A3104"/>
  <c r="I3103"/>
  <c r="H3103"/>
  <c r="C3103"/>
  <c r="B3103"/>
  <c r="A3103"/>
  <c r="I3102"/>
  <c r="H3102"/>
  <c r="C3102"/>
  <c r="B3102"/>
  <c r="A3102"/>
  <c r="I3101"/>
  <c r="H3101"/>
  <c r="C3101"/>
  <c r="B3101"/>
  <c r="A3101"/>
  <c r="I3100"/>
  <c r="H3100"/>
  <c r="C3100"/>
  <c r="B3100"/>
  <c r="A3100"/>
  <c r="I3099"/>
  <c r="H3099"/>
  <c r="C3099"/>
  <c r="B3099"/>
  <c r="A3099"/>
  <c r="I3098"/>
  <c r="H3098"/>
  <c r="C3098"/>
  <c r="B3098"/>
  <c r="A3098"/>
  <c r="I3097"/>
  <c r="H3097"/>
  <c r="C3097"/>
  <c r="B3097"/>
  <c r="A3097"/>
  <c r="I3096"/>
  <c r="H3096"/>
  <c r="C3096"/>
  <c r="B3096"/>
  <c r="A3096"/>
  <c r="I3095"/>
  <c r="H3095"/>
  <c r="C3095"/>
  <c r="B3095"/>
  <c r="A3095"/>
  <c r="I3094"/>
  <c r="H3094"/>
  <c r="C3094"/>
  <c r="B3094"/>
  <c r="A3094"/>
  <c r="I3093"/>
  <c r="H3093"/>
  <c r="C3093"/>
  <c r="B3093"/>
  <c r="A3093"/>
  <c r="I3092"/>
  <c r="H3092"/>
  <c r="C3092"/>
  <c r="B3092"/>
  <c r="A3092"/>
  <c r="I3091"/>
  <c r="H3091"/>
  <c r="C3091"/>
  <c r="B3091"/>
  <c r="A3091"/>
  <c r="I3090"/>
  <c r="H3090"/>
  <c r="C3090"/>
  <c r="B3090"/>
  <c r="A3090"/>
  <c r="I3089"/>
  <c r="H3089"/>
  <c r="C3089"/>
  <c r="B3089"/>
  <c r="A3089"/>
  <c r="I3088"/>
  <c r="H3088"/>
  <c r="C3088"/>
  <c r="B3088"/>
  <c r="A3088"/>
  <c r="I3087"/>
  <c r="H3087"/>
  <c r="C3087"/>
  <c r="B3087"/>
  <c r="A3087"/>
  <c r="I3086"/>
  <c r="H3086"/>
  <c r="C3086"/>
  <c r="B3086"/>
  <c r="A3086"/>
  <c r="I3085"/>
  <c r="H3085"/>
  <c r="C3085"/>
  <c r="B3085"/>
  <c r="A3085"/>
  <c r="I3084"/>
  <c r="H3084"/>
  <c r="C3084"/>
  <c r="B3084"/>
  <c r="A3084"/>
  <c r="I3083"/>
  <c r="H3083"/>
  <c r="C3083"/>
  <c r="B3083"/>
  <c r="A3083"/>
  <c r="I3082"/>
  <c r="H3082"/>
  <c r="C3082"/>
  <c r="B3082"/>
  <c r="A3082"/>
  <c r="I3081"/>
  <c r="H3081"/>
  <c r="C3081"/>
  <c r="B3081"/>
  <c r="A3081"/>
  <c r="I3080"/>
  <c r="H3080"/>
  <c r="C3080"/>
  <c r="B3080"/>
  <c r="A3080"/>
  <c r="I3079"/>
  <c r="H3079"/>
  <c r="C3079"/>
  <c r="B3079"/>
  <c r="A3079"/>
  <c r="I3078"/>
  <c r="H3078"/>
  <c r="C3078"/>
  <c r="B3078"/>
  <c r="A3078"/>
  <c r="I3077"/>
  <c r="H3077"/>
  <c r="C3077"/>
  <c r="B3077"/>
  <c r="A3077"/>
  <c r="I3076"/>
  <c r="H3076"/>
  <c r="C3076"/>
  <c r="B3076"/>
  <c r="A3076"/>
  <c r="I3075"/>
  <c r="H3075"/>
  <c r="C3075"/>
  <c r="B3075"/>
  <c r="A3075"/>
  <c r="I3074"/>
  <c r="H3074"/>
  <c r="C3074"/>
  <c r="B3074"/>
  <c r="A3074"/>
  <c r="I3073"/>
  <c r="H3073"/>
  <c r="C3073"/>
  <c r="B3073"/>
  <c r="A3073"/>
  <c r="I3072"/>
  <c r="H3072"/>
  <c r="C3072"/>
  <c r="B3072"/>
  <c r="A3072"/>
  <c r="I3071"/>
  <c r="H3071"/>
  <c r="C3071"/>
  <c r="B3071"/>
  <c r="A3071"/>
  <c r="I3070"/>
  <c r="H3070"/>
  <c r="C3070"/>
  <c r="B3070"/>
  <c r="A3070"/>
  <c r="I3069"/>
  <c r="H3069"/>
  <c r="C3069"/>
  <c r="B3069"/>
  <c r="A3069"/>
  <c r="I3068"/>
  <c r="H3068"/>
  <c r="C3068"/>
  <c r="B3068"/>
  <c r="A3068"/>
  <c r="I3067"/>
  <c r="H3067"/>
  <c r="C3067"/>
  <c r="B3067"/>
  <c r="A3067"/>
  <c r="I3066"/>
  <c r="H3066"/>
  <c r="C3066"/>
  <c r="B3066"/>
  <c r="A3066"/>
  <c r="I3065"/>
  <c r="H3065"/>
  <c r="C3065"/>
  <c r="B3065"/>
  <c r="A3065"/>
  <c r="I3064"/>
  <c r="H3064"/>
  <c r="C3064"/>
  <c r="B3064"/>
  <c r="A3064"/>
  <c r="I3063"/>
  <c r="H3063"/>
  <c r="C3063"/>
  <c r="B3063"/>
  <c r="A3063"/>
  <c r="I3062"/>
  <c r="H3062"/>
  <c r="C3062"/>
  <c r="B3062"/>
  <c r="A3062"/>
  <c r="I3061"/>
  <c r="H3061"/>
  <c r="C3061"/>
  <c r="B3061"/>
  <c r="A3061"/>
  <c r="I3060"/>
  <c r="H3060"/>
  <c r="C3060"/>
  <c r="B3060"/>
  <c r="A3060"/>
  <c r="I3059"/>
  <c r="H3059"/>
  <c r="C3059"/>
  <c r="B3059"/>
  <c r="A3059"/>
  <c r="I3058"/>
  <c r="H3058"/>
  <c r="C3058"/>
  <c r="B3058"/>
  <c r="A3058"/>
  <c r="I3057"/>
  <c r="H3057"/>
  <c r="C3057"/>
  <c r="B3057"/>
  <c r="A3057"/>
  <c r="I3056"/>
  <c r="H3056"/>
  <c r="C3056"/>
  <c r="B3056"/>
  <c r="A3056"/>
  <c r="I3055"/>
  <c r="H3055"/>
  <c r="C3055"/>
  <c r="B3055"/>
  <c r="A3055"/>
  <c r="I3054"/>
  <c r="H3054"/>
  <c r="C3054"/>
  <c r="B3054"/>
  <c r="A3054"/>
  <c r="I3053"/>
  <c r="H3053"/>
  <c r="C3053"/>
  <c r="B3053"/>
  <c r="A3053"/>
  <c r="I3052"/>
  <c r="H3052"/>
  <c r="C3052"/>
  <c r="B3052"/>
  <c r="A3052"/>
  <c r="I3051"/>
  <c r="H3051"/>
  <c r="C3051"/>
  <c r="B3051"/>
  <c r="A3051"/>
  <c r="I3050"/>
  <c r="H3050"/>
  <c r="C3050"/>
  <c r="B3050"/>
  <c r="A3050"/>
  <c r="I3049"/>
  <c r="H3049"/>
  <c r="C3049"/>
  <c r="B3049"/>
  <c r="A3049"/>
  <c r="I3048"/>
  <c r="H3048"/>
  <c r="C3048"/>
  <c r="B3048"/>
  <c r="A3048"/>
  <c r="I3047"/>
  <c r="H3047"/>
  <c r="C3047"/>
  <c r="B3047"/>
  <c r="A3047"/>
  <c r="I3046"/>
  <c r="H3046"/>
  <c r="C3046"/>
  <c r="B3046"/>
  <c r="A3046"/>
  <c r="I3045"/>
  <c r="H3045"/>
  <c r="C3045"/>
  <c r="B3045"/>
  <c r="A3045"/>
  <c r="I3044"/>
  <c r="H3044"/>
  <c r="C3044"/>
  <c r="B3044"/>
  <c r="A3044"/>
  <c r="I3043"/>
  <c r="H3043"/>
  <c r="C3043"/>
  <c r="B3043"/>
  <c r="A3043"/>
  <c r="I3042"/>
  <c r="H3042"/>
  <c r="C3042"/>
  <c r="B3042"/>
  <c r="A3042"/>
  <c r="I3041"/>
  <c r="H3041"/>
  <c r="C3041"/>
  <c r="B3041"/>
  <c r="A3041"/>
  <c r="I3040"/>
  <c r="H3040"/>
  <c r="C3040"/>
  <c r="B3040"/>
  <c r="A3040"/>
  <c r="I3039"/>
  <c r="H3039"/>
  <c r="C3039"/>
  <c r="B3039"/>
  <c r="A3039"/>
  <c r="I3038"/>
  <c r="H3038"/>
  <c r="C3038"/>
  <c r="B3038"/>
  <c r="A3038"/>
  <c r="I3037"/>
  <c r="H3037"/>
  <c r="C3037"/>
  <c r="B3037"/>
  <c r="A3037"/>
  <c r="I3036"/>
  <c r="H3036"/>
  <c r="C3036"/>
  <c r="B3036"/>
  <c r="A3036"/>
  <c r="I3035"/>
  <c r="H3035"/>
  <c r="C3035"/>
  <c r="B3035"/>
  <c r="A3035"/>
  <c r="I3034"/>
  <c r="H3034"/>
  <c r="C3034"/>
  <c r="B3034"/>
  <c r="A3034"/>
  <c r="I3033"/>
  <c r="H3033"/>
  <c r="C3033"/>
  <c r="B3033"/>
  <c r="A3033"/>
  <c r="I3032"/>
  <c r="H3032"/>
  <c r="C3032"/>
  <c r="B3032"/>
  <c r="A3032"/>
  <c r="I3031"/>
  <c r="H3031"/>
  <c r="C3031"/>
  <c r="B3031"/>
  <c r="A3031"/>
  <c r="I3030"/>
  <c r="H3030"/>
  <c r="C3030"/>
  <c r="B3030"/>
  <c r="A3030"/>
  <c r="I3029"/>
  <c r="H3029"/>
  <c r="C3029"/>
  <c r="B3029"/>
  <c r="A3029"/>
  <c r="I3028"/>
  <c r="H3028"/>
  <c r="C3028"/>
  <c r="B3028"/>
  <c r="A3028"/>
  <c r="I3027"/>
  <c r="H3027"/>
  <c r="C3027"/>
  <c r="B3027"/>
  <c r="A3027"/>
  <c r="I3026"/>
  <c r="H3026"/>
  <c r="C3026"/>
  <c r="B3026"/>
  <c r="A3026"/>
  <c r="I3025"/>
  <c r="H3025"/>
  <c r="C3025"/>
  <c r="B3025"/>
  <c r="A3025"/>
  <c r="I3024"/>
  <c r="H3024"/>
  <c r="C3024"/>
  <c r="B3024"/>
  <c r="A3024"/>
  <c r="I3023"/>
  <c r="H3023"/>
  <c r="C3023"/>
  <c r="B3023"/>
  <c r="A3023"/>
  <c r="I3022"/>
  <c r="H3022"/>
  <c r="C3022"/>
  <c r="B3022"/>
  <c r="A3022"/>
  <c r="I3021"/>
  <c r="H3021"/>
  <c r="C3021"/>
  <c r="B3021"/>
  <c r="A3021"/>
  <c r="I3020"/>
  <c r="H3020"/>
  <c r="C3020"/>
  <c r="B3020"/>
  <c r="A3020"/>
  <c r="I3019"/>
  <c r="H3019"/>
  <c r="C3019"/>
  <c r="B3019"/>
  <c r="A3019"/>
  <c r="I3018"/>
  <c r="H3018"/>
  <c r="C3018"/>
  <c r="B3018"/>
  <c r="A3018"/>
  <c r="I3017"/>
  <c r="H3017"/>
  <c r="C3017"/>
  <c r="B3017"/>
  <c r="A3017"/>
  <c r="I3016"/>
  <c r="H3016"/>
  <c r="C3016"/>
  <c r="B3016"/>
  <c r="A3016"/>
  <c r="I3015"/>
  <c r="H3015"/>
  <c r="C3015"/>
  <c r="B3015"/>
  <c r="A3015"/>
  <c r="I3014"/>
  <c r="H3014"/>
  <c r="C3014"/>
  <c r="B3014"/>
  <c r="A3014"/>
  <c r="I3013"/>
  <c r="H3013"/>
  <c r="C3013"/>
  <c r="B3013"/>
  <c r="A3013"/>
  <c r="I3012"/>
  <c r="H3012"/>
  <c r="C3012"/>
  <c r="B3012"/>
  <c r="A3012"/>
  <c r="I3011"/>
  <c r="H3011"/>
  <c r="C3011"/>
  <c r="B3011"/>
  <c r="A3011"/>
  <c r="I3010"/>
  <c r="H3010"/>
  <c r="C3010"/>
  <c r="B3010"/>
  <c r="A3010"/>
  <c r="I3009"/>
  <c r="H3009"/>
  <c r="C3009"/>
  <c r="B3009"/>
  <c r="A3009"/>
  <c r="I3008"/>
  <c r="H3008"/>
  <c r="C3008"/>
  <c r="B3008"/>
  <c r="A3008"/>
  <c r="I3007"/>
  <c r="H3007"/>
  <c r="C3007"/>
  <c r="B3007"/>
  <c r="A3007"/>
  <c r="I3006"/>
  <c r="H3006"/>
  <c r="C3006"/>
  <c r="B3006"/>
  <c r="A3006"/>
  <c r="I3005"/>
  <c r="H3005"/>
  <c r="C3005"/>
  <c r="B3005"/>
  <c r="A3005"/>
  <c r="I3004"/>
  <c r="H3004"/>
  <c r="C3004"/>
  <c r="B3004"/>
  <c r="A3004"/>
  <c r="I3003"/>
  <c r="H3003"/>
  <c r="C3003"/>
  <c r="B3003"/>
  <c r="A3003"/>
  <c r="I3002"/>
  <c r="H3002"/>
  <c r="C3002"/>
  <c r="B3002"/>
  <c r="A3002"/>
  <c r="I3001"/>
  <c r="H3001"/>
  <c r="C3001"/>
  <c r="B3001"/>
  <c r="A3001"/>
  <c r="I3000"/>
  <c r="H3000"/>
  <c r="C3000"/>
  <c r="B3000"/>
  <c r="A3000"/>
  <c r="I2999"/>
  <c r="H2999"/>
  <c r="C2999"/>
  <c r="B2999"/>
  <c r="A2999"/>
  <c r="I2998"/>
  <c r="H2998"/>
  <c r="C2998"/>
  <c r="B2998"/>
  <c r="A2998"/>
  <c r="I2997"/>
  <c r="H2997"/>
  <c r="C2997"/>
  <c r="B2997"/>
  <c r="A2997"/>
  <c r="I2996"/>
  <c r="H2996"/>
  <c r="C2996"/>
  <c r="B2996"/>
  <c r="A2996"/>
  <c r="I2995"/>
  <c r="H2995"/>
  <c r="C2995"/>
  <c r="B2995"/>
  <c r="A2995"/>
  <c r="I2994"/>
  <c r="H2994"/>
  <c r="C2994"/>
  <c r="B2994"/>
  <c r="A2994"/>
  <c r="I2993"/>
  <c r="H2993"/>
  <c r="C2993"/>
  <c r="B2993"/>
  <c r="A2993"/>
  <c r="I2992"/>
  <c r="H2992"/>
  <c r="C2992"/>
  <c r="B2992"/>
  <c r="A2992"/>
  <c r="I2991"/>
  <c r="H2991"/>
  <c r="C2991"/>
  <c r="B2991"/>
  <c r="A2991"/>
  <c r="I2990"/>
  <c r="H2990"/>
  <c r="C2990"/>
  <c r="B2990"/>
  <c r="A2990"/>
  <c r="I2989"/>
  <c r="H2989"/>
  <c r="C2989"/>
  <c r="B2989"/>
  <c r="A2989"/>
  <c r="I2988"/>
  <c r="H2988"/>
  <c r="C2988"/>
  <c r="B2988"/>
  <c r="A2988"/>
  <c r="I2987"/>
  <c r="H2987"/>
  <c r="C2987"/>
  <c r="B2987"/>
  <c r="A2987"/>
  <c r="I2986"/>
  <c r="H2986"/>
  <c r="C2986"/>
  <c r="B2986"/>
  <c r="A2986"/>
  <c r="I2985"/>
  <c r="H2985"/>
  <c r="C2985"/>
  <c r="B2985"/>
  <c r="A2985"/>
  <c r="I2984"/>
  <c r="H2984"/>
  <c r="C2984"/>
  <c r="B2984"/>
  <c r="A2984"/>
  <c r="I2983"/>
  <c r="H2983"/>
  <c r="C2983"/>
  <c r="B2983"/>
  <c r="A2983"/>
  <c r="I2982"/>
  <c r="H2982"/>
  <c r="C2982"/>
  <c r="B2982"/>
  <c r="A2982"/>
  <c r="I2981"/>
  <c r="H2981"/>
  <c r="C2981"/>
  <c r="B2981"/>
  <c r="A2981"/>
  <c r="I2980"/>
  <c r="H2980"/>
  <c r="C2980"/>
  <c r="B2980"/>
  <c r="A2980"/>
  <c r="I2979"/>
  <c r="H2979"/>
  <c r="C2979"/>
  <c r="B2979"/>
  <c r="A2979"/>
  <c r="I2978"/>
  <c r="H2978"/>
  <c r="C2978"/>
  <c r="B2978"/>
  <c r="A2978"/>
  <c r="I2977"/>
  <c r="H2977"/>
  <c r="C2977"/>
  <c r="B2977"/>
  <c r="A2977"/>
  <c r="I2976"/>
  <c r="H2976"/>
  <c r="C2976"/>
  <c r="B2976"/>
  <c r="A2976"/>
  <c r="I2975"/>
  <c r="H2975"/>
  <c r="C2975"/>
  <c r="B2975"/>
  <c r="A2975"/>
  <c r="I2974"/>
  <c r="H2974"/>
  <c r="C2974"/>
  <c r="B2974"/>
  <c r="A2974"/>
  <c r="I2973"/>
  <c r="H2973"/>
  <c r="C2973"/>
  <c r="B2973"/>
  <c r="A2973"/>
  <c r="I2972"/>
  <c r="H2972"/>
  <c r="C2972"/>
  <c r="B2972"/>
  <c r="A2972"/>
  <c r="I2971"/>
  <c r="H2971"/>
  <c r="C2971"/>
  <c r="B2971"/>
  <c r="A2971"/>
  <c r="I2970"/>
  <c r="H2970"/>
  <c r="C2970"/>
  <c r="B2970"/>
  <c r="A2970"/>
  <c r="I2969"/>
  <c r="H2969"/>
  <c r="C2969"/>
  <c r="B2969"/>
  <c r="A2969"/>
  <c r="I2968"/>
  <c r="H2968"/>
  <c r="C2968"/>
  <c r="B2968"/>
  <c r="A2968"/>
  <c r="I2967"/>
  <c r="H2967"/>
  <c r="C2967"/>
  <c r="B2967"/>
  <c r="A2967"/>
  <c r="I2966"/>
  <c r="H2966"/>
  <c r="C2966"/>
  <c r="B2966"/>
  <c r="A2966"/>
  <c r="I2965"/>
  <c r="H2965"/>
  <c r="C2965"/>
  <c r="B2965"/>
  <c r="A2965"/>
  <c r="I2964"/>
  <c r="H2964"/>
  <c r="C2964"/>
  <c r="B2964"/>
  <c r="A2964"/>
  <c r="I2963"/>
  <c r="H2963"/>
  <c r="C2963"/>
  <c r="B2963"/>
  <c r="A2963"/>
  <c r="I2962"/>
  <c r="H2962"/>
  <c r="C2962"/>
  <c r="B2962"/>
  <c r="A2962"/>
  <c r="I2961"/>
  <c r="H2961"/>
  <c r="C2961"/>
  <c r="B2961"/>
  <c r="A2961"/>
  <c r="I2960"/>
  <c r="H2960"/>
  <c r="C2960"/>
  <c r="B2960"/>
  <c r="A2960"/>
  <c r="I2959"/>
  <c r="H2959"/>
  <c r="C2959"/>
  <c r="B2959"/>
  <c r="A2959"/>
  <c r="I2958"/>
  <c r="H2958"/>
  <c r="C2958"/>
  <c r="B2958"/>
  <c r="A2958"/>
  <c r="I2957"/>
  <c r="H2957"/>
  <c r="C2957"/>
  <c r="B2957"/>
  <c r="A2957"/>
  <c r="I2956"/>
  <c r="H2956"/>
  <c r="C2956"/>
  <c r="B2956"/>
  <c r="A2956"/>
  <c r="I2955"/>
  <c r="H2955"/>
  <c r="C2955"/>
  <c r="B2955"/>
  <c r="A2955"/>
  <c r="I2954"/>
  <c r="H2954"/>
  <c r="C2954"/>
  <c r="B2954"/>
  <c r="A2954"/>
  <c r="I2953"/>
  <c r="H2953"/>
  <c r="C2953"/>
  <c r="B2953"/>
  <c r="A2953"/>
  <c r="I2952"/>
  <c r="H2952"/>
  <c r="C2952"/>
  <c r="B2952"/>
  <c r="A2952"/>
  <c r="I2951"/>
  <c r="H2951"/>
  <c r="C2951"/>
  <c r="B2951"/>
  <c r="A2951"/>
  <c r="I2950"/>
  <c r="H2950"/>
  <c r="C2950"/>
  <c r="B2950"/>
  <c r="A2950"/>
  <c r="I2949"/>
  <c r="H2949"/>
  <c r="C2949"/>
  <c r="B2949"/>
  <c r="A2949"/>
  <c r="I2948"/>
  <c r="H2948"/>
  <c r="C2948"/>
  <c r="B2948"/>
  <c r="A2948"/>
  <c r="I2947"/>
  <c r="H2947"/>
  <c r="C2947"/>
  <c r="B2947"/>
  <c r="A2947"/>
  <c r="I2946"/>
  <c r="H2946"/>
  <c r="C2946"/>
  <c r="B2946"/>
  <c r="A2946"/>
  <c r="I2945"/>
  <c r="H2945"/>
  <c r="C2945"/>
  <c r="B2945"/>
  <c r="A2945"/>
  <c r="I2944"/>
  <c r="H2944"/>
  <c r="C2944"/>
  <c r="B2944"/>
  <c r="A2944"/>
  <c r="I2943"/>
  <c r="H2943"/>
  <c r="C2943"/>
  <c r="B2943"/>
  <c r="A2943"/>
  <c r="I2942"/>
  <c r="H2942"/>
  <c r="C2942"/>
  <c r="B2942"/>
  <c r="A2942"/>
  <c r="I2941"/>
  <c r="H2941"/>
  <c r="C2941"/>
  <c r="B2941"/>
  <c r="A2941"/>
  <c r="I2940"/>
  <c r="H2940"/>
  <c r="C2940"/>
  <c r="B2940"/>
  <c r="A2940"/>
  <c r="I2939"/>
  <c r="H2939"/>
  <c r="C2939"/>
  <c r="B2939"/>
  <c r="A2939"/>
  <c r="I2938"/>
  <c r="H2938"/>
  <c r="C2938"/>
  <c r="B2938"/>
  <c r="A2938"/>
  <c r="I2937"/>
  <c r="H2937"/>
  <c r="C2937"/>
  <c r="B2937"/>
  <c r="A2937"/>
  <c r="I2936"/>
  <c r="H2936"/>
  <c r="C2936"/>
  <c r="B2936"/>
  <c r="A2936"/>
  <c r="I2935"/>
  <c r="H2935"/>
  <c r="C2935"/>
  <c r="B2935"/>
  <c r="A2935"/>
  <c r="I2934"/>
  <c r="H2934"/>
  <c r="C2934"/>
  <c r="B2934"/>
  <c r="A2934"/>
  <c r="I2933"/>
  <c r="H2933"/>
  <c r="C2933"/>
  <c r="B2933"/>
  <c r="A2933"/>
  <c r="I2932"/>
  <c r="H2932"/>
  <c r="C2932"/>
  <c r="B2932"/>
  <c r="A2932"/>
  <c r="I2931"/>
  <c r="H2931"/>
  <c r="C2931"/>
  <c r="B2931"/>
  <c r="A2931"/>
  <c r="I2930"/>
  <c r="H2930"/>
  <c r="C2930"/>
  <c r="B2930"/>
  <c r="A2930"/>
  <c r="I2929"/>
  <c r="H2929"/>
  <c r="C2929"/>
  <c r="B2929"/>
  <c r="A2929"/>
  <c r="I2928"/>
  <c r="H2928"/>
  <c r="C2928"/>
  <c r="B2928"/>
  <c r="A2928"/>
  <c r="I2927"/>
  <c r="H2927"/>
  <c r="C2927"/>
  <c r="B2927"/>
  <c r="A2927"/>
  <c r="I2926"/>
  <c r="H2926"/>
  <c r="C2926"/>
  <c r="B2926"/>
  <c r="A2926"/>
  <c r="I2925"/>
  <c r="H2925"/>
  <c r="C2925"/>
  <c r="B2925"/>
  <c r="A2925"/>
  <c r="I2924"/>
  <c r="H2924"/>
  <c r="C2924"/>
  <c r="B2924"/>
  <c r="A2924"/>
  <c r="I2923"/>
  <c r="H2923"/>
  <c r="C2923"/>
  <c r="B2923"/>
  <c r="A2923"/>
  <c r="I2922"/>
  <c r="H2922"/>
  <c r="C2922"/>
  <c r="B2922"/>
  <c r="A2922"/>
  <c r="I2921"/>
  <c r="H2921"/>
  <c r="C2921"/>
  <c r="B2921"/>
  <c r="A2921"/>
  <c r="I2920"/>
  <c r="H2920"/>
  <c r="C2920"/>
  <c r="B2920"/>
  <c r="A2920"/>
  <c r="I2919"/>
  <c r="H2919"/>
  <c r="C2919"/>
  <c r="B2919"/>
  <c r="A2919"/>
  <c r="I2918"/>
  <c r="H2918"/>
  <c r="C2918"/>
  <c r="B2918"/>
  <c r="A2918"/>
  <c r="I2917"/>
  <c r="H2917"/>
  <c r="C2917"/>
  <c r="B2917"/>
  <c r="A2917"/>
  <c r="I2916"/>
  <c r="H2916"/>
  <c r="C2916"/>
  <c r="B2916"/>
  <c r="A2916"/>
  <c r="I2915"/>
  <c r="H2915"/>
  <c r="C2915"/>
  <c r="B2915"/>
  <c r="A2915"/>
  <c r="I2914"/>
  <c r="H2914"/>
  <c r="C2914"/>
  <c r="B2914"/>
  <c r="A2914"/>
  <c r="I2913"/>
  <c r="H2913"/>
  <c r="C2913"/>
  <c r="B2913"/>
  <c r="A2913"/>
  <c r="I2912"/>
  <c r="H2912"/>
  <c r="C2912"/>
  <c r="B2912"/>
  <c r="A2912"/>
  <c r="I2911"/>
  <c r="H2911"/>
  <c r="C2911"/>
  <c r="B2911"/>
  <c r="A2911"/>
  <c r="I2910"/>
  <c r="H2910"/>
  <c r="C2910"/>
  <c r="B2910"/>
  <c r="A2910"/>
  <c r="I2909"/>
  <c r="H2909"/>
  <c r="C2909"/>
  <c r="B2909"/>
  <c r="A2909"/>
  <c r="I2908"/>
  <c r="H2908"/>
  <c r="C2908"/>
  <c r="B2908"/>
  <c r="A2908"/>
  <c r="I2907"/>
  <c r="H2907"/>
  <c r="C2907"/>
  <c r="B2907"/>
  <c r="A2907"/>
  <c r="I2906"/>
  <c r="H2906"/>
  <c r="C2906"/>
  <c r="B2906"/>
  <c r="A2906"/>
  <c r="I2905"/>
  <c r="H2905"/>
  <c r="C2905"/>
  <c r="B2905"/>
  <c r="A2905"/>
  <c r="I2904"/>
  <c r="H2904"/>
  <c r="C2904"/>
  <c r="B2904"/>
  <c r="A2904"/>
  <c r="I2903"/>
  <c r="H2903"/>
  <c r="C2903"/>
  <c r="B2903"/>
  <c r="A2903"/>
  <c r="I2902"/>
  <c r="H2902"/>
  <c r="C2902"/>
  <c r="B2902"/>
  <c r="A2902"/>
  <c r="I2901"/>
  <c r="H2901"/>
  <c r="C2901"/>
  <c r="B2901"/>
  <c r="A2901"/>
  <c r="I2900"/>
  <c r="H2900"/>
  <c r="C2900"/>
  <c r="B2900"/>
  <c r="A2900"/>
  <c r="I2899"/>
  <c r="H2899"/>
  <c r="C2899"/>
  <c r="B2899"/>
  <c r="A2899"/>
  <c r="I2898"/>
  <c r="H2898"/>
  <c r="C2898"/>
  <c r="B2898"/>
  <c r="A2898"/>
  <c r="I2897"/>
  <c r="H2897"/>
  <c r="C2897"/>
  <c r="B2897"/>
  <c r="A2897"/>
  <c r="I2896"/>
  <c r="H2896"/>
  <c r="C2896"/>
  <c r="B2896"/>
  <c r="A2896"/>
  <c r="I2895"/>
  <c r="H2895"/>
  <c r="C2895"/>
  <c r="B2895"/>
  <c r="A2895"/>
  <c r="I2894"/>
  <c r="H2894"/>
  <c r="C2894"/>
  <c r="B2894"/>
  <c r="A2894"/>
  <c r="I2893"/>
  <c r="H2893"/>
  <c r="C2893"/>
  <c r="B2893"/>
  <c r="A2893"/>
  <c r="I2892"/>
  <c r="H2892"/>
  <c r="C2892"/>
  <c r="B2892"/>
  <c r="A2892"/>
  <c r="I2891"/>
  <c r="H2891"/>
  <c r="C2891"/>
  <c r="B2891"/>
  <c r="A2891"/>
  <c r="I2890"/>
  <c r="H2890"/>
  <c r="C2890"/>
  <c r="B2890"/>
  <c r="A2890"/>
  <c r="I2889"/>
  <c r="H2889"/>
  <c r="C2889"/>
  <c r="B2889"/>
  <c r="A2889"/>
  <c r="I2888"/>
  <c r="H2888"/>
  <c r="C2888"/>
  <c r="B2888"/>
  <c r="A2888"/>
  <c r="I2887"/>
  <c r="H2887"/>
  <c r="C2887"/>
  <c r="B2887"/>
  <c r="A2887"/>
  <c r="I2886"/>
  <c r="H2886"/>
  <c r="C2886"/>
  <c r="B2886"/>
  <c r="A2886"/>
  <c r="I2885"/>
  <c r="H2885"/>
  <c r="C2885"/>
  <c r="B2885"/>
  <c r="A2885"/>
  <c r="I2884"/>
  <c r="H2884"/>
  <c r="C2884"/>
  <c r="B2884"/>
  <c r="A2884"/>
  <c r="I2883"/>
  <c r="H2883"/>
  <c r="C2883"/>
  <c r="B2883"/>
  <c r="A2883"/>
  <c r="I2882"/>
  <c r="H2882"/>
  <c r="C2882"/>
  <c r="B2882"/>
  <c r="A2882"/>
  <c r="I2881"/>
  <c r="H2881"/>
  <c r="C2881"/>
  <c r="B2881"/>
  <c r="A2881"/>
  <c r="I2880"/>
  <c r="H2880"/>
  <c r="C2880"/>
  <c r="B2880"/>
  <c r="A2880"/>
  <c r="I2879"/>
  <c r="H2879"/>
  <c r="C2879"/>
  <c r="B2879"/>
  <c r="A2879"/>
  <c r="I2878"/>
  <c r="H2878"/>
  <c r="C2878"/>
  <c r="B2878"/>
  <c r="A2878"/>
  <c r="I2877"/>
  <c r="H2877"/>
  <c r="C2877"/>
  <c r="B2877"/>
  <c r="A2877"/>
  <c r="I2876"/>
  <c r="H2876"/>
  <c r="C2876"/>
  <c r="B2876"/>
  <c r="A2876"/>
  <c r="I2875"/>
  <c r="H2875"/>
  <c r="C2875"/>
  <c r="B2875"/>
  <c r="A2875"/>
  <c r="I2874"/>
  <c r="H2874"/>
  <c r="C2874"/>
  <c r="B2874"/>
  <c r="A2874"/>
  <c r="I2873"/>
  <c r="H2873"/>
  <c r="C2873"/>
  <c r="B2873"/>
  <c r="A2873"/>
  <c r="I2872"/>
  <c r="H2872"/>
  <c r="C2872"/>
  <c r="B2872"/>
  <c r="A2872"/>
  <c r="I2871"/>
  <c r="H2871"/>
  <c r="C2871"/>
  <c r="B2871"/>
  <c r="A2871"/>
  <c r="I2870"/>
  <c r="H2870"/>
  <c r="C2870"/>
  <c r="B2870"/>
  <c r="A2870"/>
  <c r="I2869"/>
  <c r="H2869"/>
  <c r="C2869"/>
  <c r="B2869"/>
  <c r="A2869"/>
  <c r="I2868"/>
  <c r="H2868"/>
  <c r="C2868"/>
  <c r="B2868"/>
  <c r="A2868"/>
  <c r="I2867"/>
  <c r="H2867"/>
  <c r="C2867"/>
  <c r="B2867"/>
  <c r="A2867"/>
  <c r="I2866"/>
  <c r="H2866"/>
  <c r="C2866"/>
  <c r="B2866"/>
  <c r="A2866"/>
  <c r="I2865"/>
  <c r="H2865"/>
  <c r="C2865"/>
  <c r="B2865"/>
  <c r="A2865"/>
  <c r="I2864"/>
  <c r="H2864"/>
  <c r="C2864"/>
  <c r="B2864"/>
  <c r="A2864"/>
  <c r="I2863"/>
  <c r="H2863"/>
  <c r="C2863"/>
  <c r="B2863"/>
  <c r="A2863"/>
  <c r="I2862"/>
  <c r="H2862"/>
  <c r="C2862"/>
  <c r="B2862"/>
  <c r="A2862"/>
  <c r="I2861"/>
  <c r="H2861"/>
  <c r="C2861"/>
  <c r="B2861"/>
  <c r="A2861"/>
  <c r="I2860"/>
  <c r="H2860"/>
  <c r="C2860"/>
  <c r="B2860"/>
  <c r="A2860"/>
  <c r="I2859"/>
  <c r="H2859"/>
  <c r="C2859"/>
  <c r="B2859"/>
  <c r="A2859"/>
  <c r="I2858"/>
  <c r="H2858"/>
  <c r="C2858"/>
  <c r="B2858"/>
  <c r="A2858"/>
  <c r="I2857"/>
  <c r="H2857"/>
  <c r="C2857"/>
  <c r="B2857"/>
  <c r="A2857"/>
  <c r="I2856"/>
  <c r="H2856"/>
  <c r="C2856"/>
  <c r="B2856"/>
  <c r="A2856"/>
  <c r="I2855"/>
  <c r="H2855"/>
  <c r="C2855"/>
  <c r="B2855"/>
  <c r="A2855"/>
  <c r="I2854"/>
  <c r="H2854"/>
  <c r="C2854"/>
  <c r="B2854"/>
  <c r="A2854"/>
  <c r="I2853"/>
  <c r="H2853"/>
  <c r="C2853"/>
  <c r="B2853"/>
  <c r="A2853"/>
  <c r="I2852"/>
  <c r="H2852"/>
  <c r="C2852"/>
  <c r="B2852"/>
  <c r="A2852"/>
  <c r="I2851"/>
  <c r="H2851"/>
  <c r="C2851"/>
  <c r="B2851"/>
  <c r="A2851"/>
  <c r="I2850"/>
  <c r="H2850"/>
  <c r="C2850"/>
  <c r="B2850"/>
  <c r="A2850"/>
  <c r="I2849"/>
  <c r="H2849"/>
  <c r="C2849"/>
  <c r="B2849"/>
  <c r="A2849"/>
  <c r="I2848"/>
  <c r="H2848"/>
  <c r="C2848"/>
  <c r="B2848"/>
  <c r="A2848"/>
  <c r="I2847"/>
  <c r="H2847"/>
  <c r="C2847"/>
  <c r="B2847"/>
  <c r="A2847"/>
  <c r="I2846"/>
  <c r="H2846"/>
  <c r="C2846"/>
  <c r="B2846"/>
  <c r="A2846"/>
  <c r="I2845"/>
  <c r="H2845"/>
  <c r="C2845"/>
  <c r="B2845"/>
  <c r="A2845"/>
  <c r="I2844"/>
  <c r="H2844"/>
  <c r="C2844"/>
  <c r="B2844"/>
  <c r="A2844"/>
  <c r="I2843"/>
  <c r="H2843"/>
  <c r="C2843"/>
  <c r="B2843"/>
  <c r="A2843"/>
  <c r="I2842"/>
  <c r="H2842"/>
  <c r="C2842"/>
  <c r="B2842"/>
  <c r="A2842"/>
  <c r="I2841"/>
  <c r="H2841"/>
  <c r="C2841"/>
  <c r="B2841"/>
  <c r="A2841"/>
  <c r="I2840"/>
  <c r="H2840"/>
  <c r="C2840"/>
  <c r="B2840"/>
  <c r="A2840"/>
  <c r="I2839"/>
  <c r="H2839"/>
  <c r="C2839"/>
  <c r="B2839"/>
  <c r="A2839"/>
  <c r="I2838"/>
  <c r="H2838"/>
  <c r="C2838"/>
  <c r="B2838"/>
  <c r="A2838"/>
  <c r="I2837"/>
  <c r="H2837"/>
  <c r="C2837"/>
  <c r="B2837"/>
  <c r="A2837"/>
  <c r="I2836"/>
  <c r="H2836"/>
  <c r="C2836"/>
  <c r="B2836"/>
  <c r="A2836"/>
  <c r="I2835"/>
  <c r="H2835"/>
  <c r="C2835"/>
  <c r="B2835"/>
  <c r="A2835"/>
  <c r="I2834"/>
  <c r="H2834"/>
  <c r="C2834"/>
  <c r="B2834"/>
  <c r="A2834"/>
  <c r="I2833"/>
  <c r="H2833"/>
  <c r="C2833"/>
  <c r="B2833"/>
  <c r="A2833"/>
  <c r="I2832"/>
  <c r="H2832"/>
  <c r="C2832"/>
  <c r="B2832"/>
  <c r="A2832"/>
  <c r="I2831"/>
  <c r="H2831"/>
  <c r="C2831"/>
  <c r="B2831"/>
  <c r="A2831"/>
  <c r="I2830"/>
  <c r="H2830"/>
  <c r="C2830"/>
  <c r="B2830"/>
  <c r="A2830"/>
  <c r="I2829"/>
  <c r="H2829"/>
  <c r="C2829"/>
  <c r="B2829"/>
  <c r="A2829"/>
  <c r="I2828"/>
  <c r="H2828"/>
  <c r="C2828"/>
  <c r="B2828"/>
  <c r="A2828"/>
  <c r="I2827"/>
  <c r="H2827"/>
  <c r="C2827"/>
  <c r="B2827"/>
  <c r="A2827"/>
  <c r="I2826"/>
  <c r="H2826"/>
  <c r="C2826"/>
  <c r="B2826"/>
  <c r="A2826"/>
  <c r="I2825"/>
  <c r="H2825"/>
  <c r="C2825"/>
  <c r="B2825"/>
  <c r="A2825"/>
  <c r="I2824"/>
  <c r="H2824"/>
  <c r="C2824"/>
  <c r="B2824"/>
  <c r="A2824"/>
  <c r="I2823"/>
  <c r="H2823"/>
  <c r="C2823"/>
  <c r="B2823"/>
  <c r="A2823"/>
  <c r="I2822"/>
  <c r="H2822"/>
  <c r="C2822"/>
  <c r="B2822"/>
  <c r="A2822"/>
  <c r="I2821"/>
  <c r="H2821"/>
  <c r="C2821"/>
  <c r="B2821"/>
  <c r="A2821"/>
  <c r="I2820"/>
  <c r="H2820"/>
  <c r="C2820"/>
  <c r="B2820"/>
  <c r="A2820"/>
  <c r="I2819"/>
  <c r="H2819"/>
  <c r="C2819"/>
  <c r="B2819"/>
  <c r="A2819"/>
  <c r="I2818"/>
  <c r="H2818"/>
  <c r="C2818"/>
  <c r="B2818"/>
  <c r="A2818"/>
  <c r="I2817"/>
  <c r="H2817"/>
  <c r="C2817"/>
  <c r="B2817"/>
  <c r="A2817"/>
  <c r="I2816"/>
  <c r="H2816"/>
  <c r="C2816"/>
  <c r="B2816"/>
  <c r="A2816"/>
  <c r="I2815"/>
  <c r="H2815"/>
  <c r="C2815"/>
  <c r="B2815"/>
  <c r="A2815"/>
  <c r="I2814"/>
  <c r="H2814"/>
  <c r="C2814"/>
  <c r="B2814"/>
  <c r="A2814"/>
  <c r="I2813"/>
  <c r="H2813"/>
  <c r="C2813"/>
  <c r="B2813"/>
  <c r="A2813"/>
  <c r="I2812"/>
  <c r="H2812"/>
  <c r="C2812"/>
  <c r="B2812"/>
  <c r="A2812"/>
  <c r="I2811"/>
  <c r="H2811"/>
  <c r="C2811"/>
  <c r="B2811"/>
  <c r="A2811"/>
  <c r="I2810"/>
  <c r="H2810"/>
  <c r="C2810"/>
  <c r="B2810"/>
  <c r="A2810"/>
  <c r="I2809"/>
  <c r="H2809"/>
  <c r="C2809"/>
  <c r="B2809"/>
  <c r="A2809"/>
  <c r="I2808"/>
  <c r="H2808"/>
  <c r="C2808"/>
  <c r="B2808"/>
  <c r="A2808"/>
  <c r="I2807"/>
  <c r="H2807"/>
  <c r="C2807"/>
  <c r="B2807"/>
  <c r="A2807"/>
  <c r="I2806"/>
  <c r="H2806"/>
  <c r="C2806"/>
  <c r="B2806"/>
  <c r="A2806"/>
  <c r="I2805"/>
  <c r="H2805"/>
  <c r="C2805"/>
  <c r="B2805"/>
  <c r="A2805"/>
  <c r="I2804"/>
  <c r="H2804"/>
  <c r="C2804"/>
  <c r="B2804"/>
  <c r="A2804"/>
  <c r="I2803"/>
  <c r="H2803"/>
  <c r="C2803"/>
  <c r="B2803"/>
  <c r="A2803"/>
  <c r="I2802"/>
  <c r="H2802"/>
  <c r="C2802"/>
  <c r="B2802"/>
  <c r="A2802"/>
  <c r="I2801"/>
  <c r="H2801"/>
  <c r="C2801"/>
  <c r="B2801"/>
  <c r="A2801"/>
  <c r="I2800"/>
  <c r="H2800"/>
  <c r="C2800"/>
  <c r="B2800"/>
  <c r="A2800"/>
  <c r="I2799"/>
  <c r="H2799"/>
  <c r="C2799"/>
  <c r="B2799"/>
  <c r="A2799"/>
  <c r="I2798"/>
  <c r="H2798"/>
  <c r="C2798"/>
  <c r="B2798"/>
  <c r="A2798"/>
  <c r="I2797"/>
  <c r="H2797"/>
  <c r="C2797"/>
  <c r="B2797"/>
  <c r="A2797"/>
  <c r="I2796"/>
  <c r="H2796"/>
  <c r="C2796"/>
  <c r="B2796"/>
  <c r="A2796"/>
  <c r="I2795"/>
  <c r="H2795"/>
  <c r="C2795"/>
  <c r="B2795"/>
  <c r="A2795"/>
  <c r="I2794"/>
  <c r="H2794"/>
  <c r="C2794"/>
  <c r="B2794"/>
  <c r="A2794"/>
  <c r="I2793"/>
  <c r="H2793"/>
  <c r="C2793"/>
  <c r="B2793"/>
  <c r="A2793"/>
  <c r="I2792"/>
  <c r="H2792"/>
  <c r="C2792"/>
  <c r="B2792"/>
  <c r="A2792"/>
  <c r="I2791"/>
  <c r="H2791"/>
  <c r="C2791"/>
  <c r="B2791"/>
  <c r="A2791"/>
  <c r="I2790"/>
  <c r="H2790"/>
  <c r="C2790"/>
  <c r="B2790"/>
  <c r="A2790"/>
  <c r="I2789"/>
  <c r="H2789"/>
  <c r="C2789"/>
  <c r="B2789"/>
  <c r="A2789"/>
  <c r="I2788"/>
  <c r="H2788"/>
  <c r="C2788"/>
  <c r="B2788"/>
  <c r="A2788"/>
  <c r="I2787"/>
  <c r="H2787"/>
  <c r="C2787"/>
  <c r="B2787"/>
  <c r="A2787"/>
  <c r="I2786"/>
  <c r="H2786"/>
  <c r="C2786"/>
  <c r="B2786"/>
  <c r="A2786"/>
  <c r="I2785"/>
  <c r="H2785"/>
  <c r="C2785"/>
  <c r="B2785"/>
  <c r="A2785"/>
  <c r="I2784"/>
  <c r="H2784"/>
  <c r="C2784"/>
  <c r="B2784"/>
  <c r="A2784"/>
  <c r="I2783"/>
  <c r="H2783"/>
  <c r="C2783"/>
  <c r="B2783"/>
  <c r="A2783"/>
  <c r="I2782"/>
  <c r="H2782"/>
  <c r="C2782"/>
  <c r="B2782"/>
  <c r="A2782"/>
  <c r="I2781"/>
  <c r="H2781"/>
  <c r="C2781"/>
  <c r="B2781"/>
  <c r="A2781"/>
  <c r="I2780"/>
  <c r="H2780"/>
  <c r="C2780"/>
  <c r="B2780"/>
  <c r="A2780"/>
  <c r="I2779"/>
  <c r="H2779"/>
  <c r="C2779"/>
  <c r="B2779"/>
  <c r="A2779"/>
  <c r="I2778"/>
  <c r="H2778"/>
  <c r="C2778"/>
  <c r="B2778"/>
  <c r="A2778"/>
  <c r="I2777"/>
  <c r="H2777"/>
  <c r="C2777"/>
  <c r="B2777"/>
  <c r="A2777"/>
  <c r="I2776"/>
  <c r="H2776"/>
  <c r="C2776"/>
  <c r="B2776"/>
  <c r="A2776"/>
  <c r="I2775"/>
  <c r="H2775"/>
  <c r="C2775"/>
  <c r="B2775"/>
  <c r="A2775"/>
  <c r="I2774"/>
  <c r="H2774"/>
  <c r="C2774"/>
  <c r="B2774"/>
  <c r="A2774"/>
  <c r="I2773"/>
  <c r="H2773"/>
  <c r="C2773"/>
  <c r="B2773"/>
  <c r="A2773"/>
  <c r="I2772"/>
  <c r="H2772"/>
  <c r="C2772"/>
  <c r="B2772"/>
  <c r="A2772"/>
  <c r="I2771"/>
  <c r="H2771"/>
  <c r="C2771"/>
  <c r="B2771"/>
  <c r="A2771"/>
  <c r="I2770"/>
  <c r="H2770"/>
  <c r="C2770"/>
  <c r="B2770"/>
  <c r="A2770"/>
  <c r="I2769"/>
  <c r="H2769"/>
  <c r="C2769"/>
  <c r="B2769"/>
  <c r="A2769"/>
  <c r="I2768"/>
  <c r="H2768"/>
  <c r="C2768"/>
  <c r="B2768"/>
  <c r="A2768"/>
  <c r="I2767"/>
  <c r="H2767"/>
  <c r="C2767"/>
  <c r="B2767"/>
  <c r="A2767"/>
  <c r="I2766"/>
  <c r="H2766"/>
  <c r="C2766"/>
  <c r="B2766"/>
  <c r="A2766"/>
  <c r="I2765"/>
  <c r="H2765"/>
  <c r="C2765"/>
  <c r="B2765"/>
  <c r="A2765"/>
  <c r="I2764"/>
  <c r="H2764"/>
  <c r="C2764"/>
  <c r="B2764"/>
  <c r="A2764"/>
  <c r="I2763"/>
  <c r="H2763"/>
  <c r="C2763"/>
  <c r="B2763"/>
  <c r="A2763"/>
  <c r="I2762"/>
  <c r="H2762"/>
  <c r="C2762"/>
  <c r="B2762"/>
  <c r="A2762"/>
  <c r="I2761"/>
  <c r="H2761"/>
  <c r="C2761"/>
  <c r="B2761"/>
  <c r="A2761"/>
  <c r="I2760"/>
  <c r="H2760"/>
  <c r="C2760"/>
  <c r="B2760"/>
  <c r="A2760"/>
  <c r="I2759"/>
  <c r="H2759"/>
  <c r="C2759"/>
  <c r="B2759"/>
  <c r="A2759"/>
  <c r="I2758"/>
  <c r="H2758"/>
  <c r="C2758"/>
  <c r="B2758"/>
  <c r="A2758"/>
  <c r="I2757"/>
  <c r="H2757"/>
  <c r="C2757"/>
  <c r="B2757"/>
  <c r="A2757"/>
  <c r="I2756"/>
  <c r="H2756"/>
  <c r="C2756"/>
  <c r="B2756"/>
  <c r="A2756"/>
  <c r="I2755"/>
  <c r="H2755"/>
  <c r="C2755"/>
  <c r="B2755"/>
  <c r="A2755"/>
  <c r="I2754"/>
  <c r="H2754"/>
  <c r="C2754"/>
  <c r="B2754"/>
  <c r="A2754"/>
  <c r="I2753"/>
  <c r="H2753"/>
  <c r="C2753"/>
  <c r="B2753"/>
  <c r="A2753"/>
  <c r="I2752"/>
  <c r="H2752"/>
  <c r="C2752"/>
  <c r="B2752"/>
  <c r="A2752"/>
  <c r="I2751"/>
  <c r="H2751"/>
  <c r="C2751"/>
  <c r="B2751"/>
  <c r="A2751"/>
  <c r="I2750"/>
  <c r="H2750"/>
  <c r="C2750"/>
  <c r="B2750"/>
  <c r="A2750"/>
  <c r="I2749"/>
  <c r="H2749"/>
  <c r="C2749"/>
  <c r="B2749"/>
  <c r="A2749"/>
  <c r="I2748"/>
  <c r="H2748"/>
  <c r="C2748"/>
  <c r="B2748"/>
  <c r="A2748"/>
  <c r="I2747"/>
  <c r="H2747"/>
  <c r="C2747"/>
  <c r="B2747"/>
  <c r="A2747"/>
  <c r="I2746"/>
  <c r="H2746"/>
  <c r="C2746"/>
  <c r="B2746"/>
  <c r="A2746"/>
  <c r="I2745"/>
  <c r="H2745"/>
  <c r="C2745"/>
  <c r="B2745"/>
  <c r="A2745"/>
  <c r="I2744"/>
  <c r="H2744"/>
  <c r="C2744"/>
  <c r="B2744"/>
  <c r="A2744"/>
  <c r="I2743"/>
  <c r="H2743"/>
  <c r="C2743"/>
  <c r="B2743"/>
  <c r="A2743"/>
  <c r="I2742"/>
  <c r="H2742"/>
  <c r="C2742"/>
  <c r="B2742"/>
  <c r="A2742"/>
  <c r="I2741"/>
  <c r="H2741"/>
  <c r="C2741"/>
  <c r="B2741"/>
  <c r="A2741"/>
  <c r="I2740"/>
  <c r="H2740"/>
  <c r="C2740"/>
  <c r="B2740"/>
  <c r="A2740"/>
  <c r="I2739"/>
  <c r="H2739"/>
  <c r="C2739"/>
  <c r="B2739"/>
  <c r="A2739"/>
  <c r="I2738"/>
  <c r="H2738"/>
  <c r="C2738"/>
  <c r="B2738"/>
  <c r="A2738"/>
  <c r="I2737"/>
  <c r="H2737"/>
  <c r="C2737"/>
  <c r="B2737"/>
  <c r="A2737"/>
  <c r="I2736"/>
  <c r="H2736"/>
  <c r="C2736"/>
  <c r="B2736"/>
  <c r="A2736"/>
  <c r="I2735"/>
  <c r="H2735"/>
  <c r="C2735"/>
  <c r="B2735"/>
  <c r="A2735"/>
  <c r="I2734"/>
  <c r="H2734"/>
  <c r="C2734"/>
  <c r="B2734"/>
  <c r="A2734"/>
  <c r="I2733"/>
  <c r="H2733"/>
  <c r="C2733"/>
  <c r="B2733"/>
  <c r="A2733"/>
  <c r="I2732"/>
  <c r="H2732"/>
  <c r="C2732"/>
  <c r="B2732"/>
  <c r="A2732"/>
  <c r="I2731"/>
  <c r="H2731"/>
  <c r="C2731"/>
  <c r="B2731"/>
  <c r="A2731"/>
  <c r="I2730"/>
  <c r="H2730"/>
  <c r="C2730"/>
  <c r="B2730"/>
  <c r="A2730"/>
  <c r="I2729"/>
  <c r="H2729"/>
  <c r="C2729"/>
  <c r="B2729"/>
  <c r="A2729"/>
  <c r="I2728"/>
  <c r="H2728"/>
  <c r="C2728"/>
  <c r="B2728"/>
  <c r="A2728"/>
  <c r="I2727"/>
  <c r="H2727"/>
  <c r="C2727"/>
  <c r="B2727"/>
  <c r="A2727"/>
  <c r="I2726"/>
  <c r="H2726"/>
  <c r="C2726"/>
  <c r="B2726"/>
  <c r="A2726"/>
  <c r="I2725"/>
  <c r="H2725"/>
  <c r="C2725"/>
  <c r="B2725"/>
  <c r="A2725"/>
  <c r="I2724"/>
  <c r="H2724"/>
  <c r="C2724"/>
  <c r="B2724"/>
  <c r="A2724"/>
  <c r="I2723"/>
  <c r="H2723"/>
  <c r="C2723"/>
  <c r="B2723"/>
  <c r="A2723"/>
  <c r="I2722"/>
  <c r="H2722"/>
  <c r="C2722"/>
  <c r="B2722"/>
  <c r="A2722"/>
  <c r="I2721"/>
  <c r="H2721"/>
  <c r="C2721"/>
  <c r="B2721"/>
  <c r="A2721"/>
  <c r="I2720"/>
  <c r="H2720"/>
  <c r="C2720"/>
  <c r="B2720"/>
  <c r="A2720"/>
  <c r="I2719"/>
  <c r="H2719"/>
  <c r="C2719"/>
  <c r="B2719"/>
  <c r="A2719"/>
  <c r="I2718"/>
  <c r="H2718"/>
  <c r="C2718"/>
  <c r="B2718"/>
  <c r="A2718"/>
  <c r="I2717"/>
  <c r="H2717"/>
  <c r="C2717"/>
  <c r="B2717"/>
  <c r="A2717"/>
  <c r="I2716"/>
  <c r="H2716"/>
  <c r="C2716"/>
  <c r="B2716"/>
  <c r="A2716"/>
  <c r="I2715"/>
  <c r="H2715"/>
  <c r="C2715"/>
  <c r="B2715"/>
  <c r="A2715"/>
  <c r="I2714"/>
  <c r="H2714"/>
  <c r="C2714"/>
  <c r="B2714"/>
  <c r="A2714"/>
  <c r="I2713"/>
  <c r="H2713"/>
  <c r="C2713"/>
  <c r="B2713"/>
  <c r="A2713"/>
  <c r="I2712"/>
  <c r="H2712"/>
  <c r="C2712"/>
  <c r="B2712"/>
  <c r="A2712"/>
  <c r="I2711"/>
  <c r="H2711"/>
  <c r="C2711"/>
  <c r="B2711"/>
  <c r="A2711"/>
  <c r="I2710"/>
  <c r="H2710"/>
  <c r="C2710"/>
  <c r="B2710"/>
  <c r="A2710"/>
  <c r="I2709"/>
  <c r="H2709"/>
  <c r="C2709"/>
  <c r="B2709"/>
  <c r="A2709"/>
  <c r="I2708"/>
  <c r="H2708"/>
  <c r="C2708"/>
  <c r="B2708"/>
  <c r="A2708"/>
  <c r="I2707"/>
  <c r="H2707"/>
  <c r="C2707"/>
  <c r="B2707"/>
  <c r="A2707"/>
  <c r="I2706"/>
  <c r="H2706"/>
  <c r="C2706"/>
  <c r="B2706"/>
  <c r="A2706"/>
  <c r="I2705"/>
  <c r="H2705"/>
  <c r="C2705"/>
  <c r="B2705"/>
  <c r="A2705"/>
  <c r="I2704"/>
  <c r="H2704"/>
  <c r="C2704"/>
  <c r="B2704"/>
  <c r="A2704"/>
  <c r="I2703"/>
  <c r="H2703"/>
  <c r="C2703"/>
  <c r="B2703"/>
  <c r="A2703"/>
  <c r="I2702"/>
  <c r="H2702"/>
  <c r="C2702"/>
  <c r="B2702"/>
  <c r="A2702"/>
  <c r="I2701"/>
  <c r="H2701"/>
  <c r="C2701"/>
  <c r="B2701"/>
  <c r="A2701"/>
  <c r="I2700"/>
  <c r="H2700"/>
  <c r="C2700"/>
  <c r="B2700"/>
  <c r="A2700"/>
  <c r="I2699"/>
  <c r="H2699"/>
  <c r="C2699"/>
  <c r="B2699"/>
  <c r="A2699"/>
  <c r="I2698"/>
  <c r="H2698"/>
  <c r="C2698"/>
  <c r="B2698"/>
  <c r="A2698"/>
  <c r="I2697"/>
  <c r="H2697"/>
  <c r="C2697"/>
  <c r="B2697"/>
  <c r="A2697"/>
  <c r="I2696"/>
  <c r="H2696"/>
  <c r="C2696"/>
  <c r="B2696"/>
  <c r="A2696"/>
  <c r="I2695"/>
  <c r="H2695"/>
  <c r="C2695"/>
  <c r="B2695"/>
  <c r="A2695"/>
  <c r="I2694"/>
  <c r="H2694"/>
  <c r="C2694"/>
  <c r="B2694"/>
  <c r="A2694"/>
  <c r="I2693"/>
  <c r="H2693"/>
  <c r="C2693"/>
  <c r="B2693"/>
  <c r="A2693"/>
  <c r="I2692"/>
  <c r="H2692"/>
  <c r="C2692"/>
  <c r="B2692"/>
  <c r="A2692"/>
  <c r="I2691"/>
  <c r="H2691"/>
  <c r="C2691"/>
  <c r="B2691"/>
  <c r="A2691"/>
  <c r="I2690"/>
  <c r="H2690"/>
  <c r="C2690"/>
  <c r="B2690"/>
  <c r="A2690"/>
  <c r="I2689"/>
  <c r="H2689"/>
  <c r="C2689"/>
  <c r="B2689"/>
  <c r="A2689"/>
  <c r="I2688"/>
  <c r="H2688"/>
  <c r="C2688"/>
  <c r="B2688"/>
  <c r="A2688"/>
  <c r="I2687"/>
  <c r="H2687"/>
  <c r="C2687"/>
  <c r="B2687"/>
  <c r="A2687"/>
  <c r="I2686"/>
  <c r="H2686"/>
  <c r="C2686"/>
  <c r="B2686"/>
  <c r="A2686"/>
  <c r="I2685"/>
  <c r="H2685"/>
  <c r="C2685"/>
  <c r="B2685"/>
  <c r="A2685"/>
  <c r="I2684"/>
  <c r="H2684"/>
  <c r="C2684"/>
  <c r="B2684"/>
  <c r="A2684"/>
  <c r="I2683"/>
  <c r="H2683"/>
  <c r="C2683"/>
  <c r="B2683"/>
  <c r="A2683"/>
  <c r="I2682"/>
  <c r="H2682"/>
  <c r="C2682"/>
  <c r="B2682"/>
  <c r="A2682"/>
  <c r="I2681"/>
  <c r="H2681"/>
  <c r="C2681"/>
  <c r="B2681"/>
  <c r="A2681"/>
  <c r="I2680"/>
  <c r="H2680"/>
  <c r="C2680"/>
  <c r="B2680"/>
  <c r="A2680"/>
  <c r="I2679"/>
  <c r="H2679"/>
  <c r="C2679"/>
  <c r="B2679"/>
  <c r="A2679"/>
  <c r="I2678"/>
  <c r="H2678"/>
  <c r="C2678"/>
  <c r="B2678"/>
  <c r="A2678"/>
  <c r="I2677"/>
  <c r="H2677"/>
  <c r="C2677"/>
  <c r="B2677"/>
  <c r="A2677"/>
  <c r="I2676"/>
  <c r="H2676"/>
  <c r="C2676"/>
  <c r="B2676"/>
  <c r="A2676"/>
  <c r="I2675"/>
  <c r="H2675"/>
  <c r="C2675"/>
  <c r="B2675"/>
  <c r="A2675"/>
  <c r="I2674"/>
  <c r="H2674"/>
  <c r="C2674"/>
  <c r="B2674"/>
  <c r="A2674"/>
  <c r="I2673"/>
  <c r="H2673"/>
  <c r="C2673"/>
  <c r="B2673"/>
  <c r="A2673"/>
  <c r="I2672"/>
  <c r="H2672"/>
  <c r="C2672"/>
  <c r="B2672"/>
  <c r="A2672"/>
  <c r="I2671"/>
  <c r="H2671"/>
  <c r="C2671"/>
  <c r="B2671"/>
  <c r="A2671"/>
  <c r="I2670"/>
  <c r="H2670"/>
  <c r="C2670"/>
  <c r="B2670"/>
  <c r="A2670"/>
  <c r="I2669"/>
  <c r="H2669"/>
  <c r="C2669"/>
  <c r="B2669"/>
  <c r="A2669"/>
  <c r="I2668"/>
  <c r="H2668"/>
  <c r="C2668"/>
  <c r="B2668"/>
  <c r="A2668"/>
  <c r="I2667"/>
  <c r="H2667"/>
  <c r="C2667"/>
  <c r="B2667"/>
  <c r="A2667"/>
  <c r="I2666"/>
  <c r="H2666"/>
  <c r="C2666"/>
  <c r="B2666"/>
  <c r="A2666"/>
  <c r="I2665"/>
  <c r="H2665"/>
  <c r="C2665"/>
  <c r="B2665"/>
  <c r="A2665"/>
  <c r="I2664"/>
  <c r="H2664"/>
  <c r="C2664"/>
  <c r="B2664"/>
  <c r="A2664"/>
  <c r="I2663"/>
  <c r="H2663"/>
  <c r="C2663"/>
  <c r="B2663"/>
  <c r="A2663"/>
  <c r="I2662"/>
  <c r="H2662"/>
  <c r="C2662"/>
  <c r="B2662"/>
  <c r="A2662"/>
  <c r="I2661"/>
  <c r="H2661"/>
  <c r="C2661"/>
  <c r="B2661"/>
  <c r="A2661"/>
  <c r="I2660"/>
  <c r="H2660"/>
  <c r="C2660"/>
  <c r="B2660"/>
  <c r="A2660"/>
  <c r="I2659"/>
  <c r="H2659"/>
  <c r="C2659"/>
  <c r="B2659"/>
  <c r="A2659"/>
  <c r="I2658"/>
  <c r="H2658"/>
  <c r="C2658"/>
  <c r="B2658"/>
  <c r="A2658"/>
  <c r="I2657"/>
  <c r="H2657"/>
  <c r="C2657"/>
  <c r="B2657"/>
  <c r="A2657"/>
  <c r="I2656"/>
  <c r="H2656"/>
  <c r="C2656"/>
  <c r="B2656"/>
  <c r="A2656"/>
  <c r="I2655"/>
  <c r="H2655"/>
  <c r="C2655"/>
  <c r="B2655"/>
  <c r="A2655"/>
  <c r="I2654"/>
  <c r="H2654"/>
  <c r="C2654"/>
  <c r="B2654"/>
  <c r="A2654"/>
  <c r="I2653"/>
  <c r="H2653"/>
  <c r="C2653"/>
  <c r="B2653"/>
  <c r="A2653"/>
  <c r="I2652"/>
  <c r="H2652"/>
  <c r="C2652"/>
  <c r="B2652"/>
  <c r="A2652"/>
  <c r="I2651"/>
  <c r="H2651"/>
  <c r="C2651"/>
  <c r="B2651"/>
  <c r="A2651"/>
  <c r="I2650"/>
  <c r="H2650"/>
  <c r="C2650"/>
  <c r="B2650"/>
  <c r="A2650"/>
  <c r="I2649"/>
  <c r="H2649"/>
  <c r="C2649"/>
  <c r="B2649"/>
  <c r="A2649"/>
  <c r="I2648"/>
  <c r="H2648"/>
  <c r="C2648"/>
  <c r="B2648"/>
  <c r="A2648"/>
  <c r="I2647"/>
  <c r="H2647"/>
  <c r="C2647"/>
  <c r="B2647"/>
  <c r="A2647"/>
  <c r="I2646"/>
  <c r="H2646"/>
  <c r="C2646"/>
  <c r="B2646"/>
  <c r="A2646"/>
  <c r="I2645"/>
  <c r="H2645"/>
  <c r="C2645"/>
  <c r="B2645"/>
  <c r="A2645"/>
  <c r="I2644"/>
  <c r="H2644"/>
  <c r="C2644"/>
  <c r="B2644"/>
  <c r="A2644"/>
  <c r="I2643"/>
  <c r="H2643"/>
  <c r="C2643"/>
  <c r="B2643"/>
  <c r="A2643"/>
  <c r="I2642"/>
  <c r="H2642"/>
  <c r="C2642"/>
  <c r="B2642"/>
  <c r="A2642"/>
  <c r="I2641"/>
  <c r="H2641"/>
  <c r="C2641"/>
  <c r="B2641"/>
  <c r="A2641"/>
  <c r="I2640"/>
  <c r="H2640"/>
  <c r="C2640"/>
  <c r="B2640"/>
  <c r="A2640"/>
  <c r="I2639"/>
  <c r="H2639"/>
  <c r="C2639"/>
  <c r="B2639"/>
  <c r="A2639"/>
  <c r="I2638"/>
  <c r="H2638"/>
  <c r="C2638"/>
  <c r="B2638"/>
  <c r="A2638"/>
  <c r="I2637"/>
  <c r="H2637"/>
  <c r="C2637"/>
  <c r="B2637"/>
  <c r="A2637"/>
  <c r="I2636"/>
  <c r="H2636"/>
  <c r="C2636"/>
  <c r="B2636"/>
  <c r="A2636"/>
  <c r="I2635"/>
  <c r="H2635"/>
  <c r="C2635"/>
  <c r="B2635"/>
  <c r="A2635"/>
  <c r="I2634"/>
  <c r="H2634"/>
  <c r="C2634"/>
  <c r="B2634"/>
  <c r="A2634"/>
  <c r="I2633"/>
  <c r="H2633"/>
  <c r="C2633"/>
  <c r="B2633"/>
  <c r="A2633"/>
  <c r="I2632"/>
  <c r="H2632"/>
  <c r="C2632"/>
  <c r="B2632"/>
  <c r="A2632"/>
  <c r="I2631"/>
  <c r="H2631"/>
  <c r="C2631"/>
  <c r="B2631"/>
  <c r="A2631"/>
  <c r="I2630"/>
  <c r="H2630"/>
  <c r="C2630"/>
  <c r="B2630"/>
  <c r="A2630"/>
  <c r="I2629"/>
  <c r="H2629"/>
  <c r="C2629"/>
  <c r="B2629"/>
  <c r="A2629"/>
  <c r="I2628"/>
  <c r="H2628"/>
  <c r="C2628"/>
  <c r="B2628"/>
  <c r="A2628"/>
  <c r="I2627"/>
  <c r="H2627"/>
  <c r="C2627"/>
  <c r="B2627"/>
  <c r="A2627"/>
  <c r="I2626"/>
  <c r="H2626"/>
  <c r="C2626"/>
  <c r="B2626"/>
  <c r="A2626"/>
  <c r="I2625"/>
  <c r="H2625"/>
  <c r="C2625"/>
  <c r="B2625"/>
  <c r="A2625"/>
  <c r="I2624"/>
  <c r="H2624"/>
  <c r="C2624"/>
  <c r="B2624"/>
  <c r="A2624"/>
  <c r="I2623"/>
  <c r="H2623"/>
  <c r="C2623"/>
  <c r="B2623"/>
  <c r="A2623"/>
  <c r="I2622"/>
  <c r="H2622"/>
  <c r="C2622"/>
  <c r="B2622"/>
  <c r="A2622"/>
  <c r="I2621"/>
  <c r="H2621"/>
  <c r="C2621"/>
  <c r="B2621"/>
  <c r="A2621"/>
  <c r="I2620"/>
  <c r="H2620"/>
  <c r="C2620"/>
  <c r="B2620"/>
  <c r="A2620"/>
  <c r="I2619"/>
  <c r="H2619"/>
  <c r="C2619"/>
  <c r="B2619"/>
  <c r="A2619"/>
  <c r="I2618"/>
  <c r="H2618"/>
  <c r="C2618"/>
  <c r="B2618"/>
  <c r="A2618"/>
  <c r="I2617"/>
  <c r="H2617"/>
  <c r="C2617"/>
  <c r="B2617"/>
  <c r="A2617"/>
  <c r="I2616"/>
  <c r="H2616"/>
  <c r="C2616"/>
  <c r="B2616"/>
  <c r="A2616"/>
  <c r="I2615"/>
  <c r="H2615"/>
  <c r="C2615"/>
  <c r="B2615"/>
  <c r="A2615"/>
  <c r="I2614"/>
  <c r="H2614"/>
  <c r="C2614"/>
  <c r="B2614"/>
  <c r="A2614"/>
  <c r="I2613"/>
  <c r="H2613"/>
  <c r="C2613"/>
  <c r="B2613"/>
  <c r="A2613"/>
  <c r="I2612"/>
  <c r="H2612"/>
  <c r="C2612"/>
  <c r="B2612"/>
  <c r="A2612"/>
  <c r="I2611"/>
  <c r="H2611"/>
  <c r="C2611"/>
  <c r="B2611"/>
  <c r="A2611"/>
  <c r="I2610"/>
  <c r="H2610"/>
  <c r="C2610"/>
  <c r="B2610"/>
  <c r="A2610"/>
  <c r="I2609"/>
  <c r="H2609"/>
  <c r="C2609"/>
  <c r="B2609"/>
  <c r="A2609"/>
  <c r="I2608"/>
  <c r="H2608"/>
  <c r="C2608"/>
  <c r="B2608"/>
  <c r="A2608"/>
  <c r="I2607"/>
  <c r="H2607"/>
  <c r="C2607"/>
  <c r="B2607"/>
  <c r="A2607"/>
  <c r="I2606"/>
  <c r="H2606"/>
  <c r="C2606"/>
  <c r="B2606"/>
  <c r="A2606"/>
  <c r="I2605"/>
  <c r="H2605"/>
  <c r="C2605"/>
  <c r="B2605"/>
  <c r="A2605"/>
  <c r="I2604"/>
  <c r="H2604"/>
  <c r="C2604"/>
  <c r="B2604"/>
  <c r="A2604"/>
  <c r="I2603"/>
  <c r="H2603"/>
  <c r="C2603"/>
  <c r="B2603"/>
  <c r="A2603"/>
  <c r="I2602"/>
  <c r="H2602"/>
  <c r="C2602"/>
  <c r="B2602"/>
  <c r="A2602"/>
  <c r="I2601"/>
  <c r="H2601"/>
  <c r="C2601"/>
  <c r="B2601"/>
  <c r="A2601"/>
  <c r="I2600"/>
  <c r="H2600"/>
  <c r="C2600"/>
  <c r="B2600"/>
  <c r="A2600"/>
  <c r="I2599"/>
  <c r="H2599"/>
  <c r="C2599"/>
  <c r="B2599"/>
  <c r="A2599"/>
  <c r="I2598"/>
  <c r="H2598"/>
  <c r="C2598"/>
  <c r="B2598"/>
  <c r="A2598"/>
  <c r="I2597"/>
  <c r="H2597"/>
  <c r="C2597"/>
  <c r="B2597"/>
  <c r="A2597"/>
  <c r="I2596"/>
  <c r="H2596"/>
  <c r="C2596"/>
  <c r="B2596"/>
  <c r="A2596"/>
  <c r="I2595"/>
  <c r="H2595"/>
  <c r="C2595"/>
  <c r="B2595"/>
  <c r="A2595"/>
  <c r="I2594"/>
  <c r="H2594"/>
  <c r="C2594"/>
  <c r="B2594"/>
  <c r="A2594"/>
  <c r="I2593"/>
  <c r="H2593"/>
  <c r="C2593"/>
  <c r="B2593"/>
  <c r="A2593"/>
  <c r="I2592"/>
  <c r="H2592"/>
  <c r="C2592"/>
  <c r="B2592"/>
  <c r="A2592"/>
  <c r="I2591"/>
  <c r="H2591"/>
  <c r="C2591"/>
  <c r="B2591"/>
  <c r="A2591"/>
  <c r="I2590"/>
  <c r="H2590"/>
  <c r="C2590"/>
  <c r="B2590"/>
  <c r="A2590"/>
  <c r="I2589"/>
  <c r="H2589"/>
  <c r="C2589"/>
  <c r="B2589"/>
  <c r="A2589"/>
  <c r="I2588"/>
  <c r="H2588"/>
  <c r="C2588"/>
  <c r="B2588"/>
  <c r="A2588"/>
  <c r="I2587"/>
  <c r="H2587"/>
  <c r="C2587"/>
  <c r="B2587"/>
  <c r="A2587"/>
  <c r="I2586"/>
  <c r="H2586"/>
  <c r="C2586"/>
  <c r="B2586"/>
  <c r="A2586"/>
  <c r="I2585"/>
  <c r="H2585"/>
  <c r="C2585"/>
  <c r="B2585"/>
  <c r="A2585"/>
  <c r="I2584"/>
  <c r="H2584"/>
  <c r="C2584"/>
  <c r="B2584"/>
  <c r="A2584"/>
  <c r="I2583"/>
  <c r="H2583"/>
  <c r="C2583"/>
  <c r="B2583"/>
  <c r="A2583"/>
  <c r="I2582"/>
  <c r="H2582"/>
  <c r="C2582"/>
  <c r="B2582"/>
  <c r="A2582"/>
  <c r="I2581"/>
  <c r="H2581"/>
  <c r="C2581"/>
  <c r="B2581"/>
  <c r="A2581"/>
  <c r="I2580"/>
  <c r="H2580"/>
  <c r="C2580"/>
  <c r="B2580"/>
  <c r="A2580"/>
  <c r="I2579"/>
  <c r="H2579"/>
  <c r="C2579"/>
  <c r="B2579"/>
  <c r="A2579"/>
  <c r="I2578"/>
  <c r="H2578"/>
  <c r="C2578"/>
  <c r="B2578"/>
  <c r="A2578"/>
  <c r="I2577"/>
  <c r="H2577"/>
  <c r="C2577"/>
  <c r="B2577"/>
  <c r="A2577"/>
  <c r="I2576"/>
  <c r="H2576"/>
  <c r="C2576"/>
  <c r="B2576"/>
  <c r="A2576"/>
  <c r="I2575"/>
  <c r="H2575"/>
  <c r="C2575"/>
  <c r="B2575"/>
  <c r="A2575"/>
  <c r="I2574"/>
  <c r="H2574"/>
  <c r="C2574"/>
  <c r="B2574"/>
  <c r="A2574"/>
  <c r="I2573"/>
  <c r="H2573"/>
  <c r="C2573"/>
  <c r="B2573"/>
  <c r="A2573"/>
  <c r="I2572"/>
  <c r="H2572"/>
  <c r="C2572"/>
  <c r="B2572"/>
  <c r="A2572"/>
  <c r="I2571"/>
  <c r="H2571"/>
  <c r="C2571"/>
  <c r="B2571"/>
  <c r="A2571"/>
  <c r="I2570"/>
  <c r="H2570"/>
  <c r="C2570"/>
  <c r="B2570"/>
  <c r="A2570"/>
  <c r="I2569"/>
  <c r="H2569"/>
  <c r="C2569"/>
  <c r="B2569"/>
  <c r="A2569"/>
  <c r="I2568"/>
  <c r="H2568"/>
  <c r="C2568"/>
  <c r="B2568"/>
  <c r="A2568"/>
  <c r="I2567"/>
  <c r="H2567"/>
  <c r="C2567"/>
  <c r="B2567"/>
  <c r="A2567"/>
  <c r="I2566"/>
  <c r="H2566"/>
  <c r="C2566"/>
  <c r="B2566"/>
  <c r="A2566"/>
  <c r="I2565"/>
  <c r="H2565"/>
  <c r="C2565"/>
  <c r="B2565"/>
  <c r="A2565"/>
  <c r="I2564"/>
  <c r="H2564"/>
  <c r="C2564"/>
  <c r="B2564"/>
  <c r="A2564"/>
  <c r="I2563"/>
  <c r="H2563"/>
  <c r="C2563"/>
  <c r="B2563"/>
  <c r="A2563"/>
  <c r="I2562"/>
  <c r="H2562"/>
  <c r="C2562"/>
  <c r="B2562"/>
  <c r="A2562"/>
  <c r="I2561"/>
  <c r="H2561"/>
  <c r="C2561"/>
  <c r="B2561"/>
  <c r="A2561"/>
  <c r="I2560"/>
  <c r="H2560"/>
  <c r="C2560"/>
  <c r="B2560"/>
  <c r="A2560"/>
  <c r="I2559"/>
  <c r="H2559"/>
  <c r="C2559"/>
  <c r="B2559"/>
  <c r="A2559"/>
  <c r="I2558"/>
  <c r="H2558"/>
  <c r="C2558"/>
  <c r="B2558"/>
  <c r="A2558"/>
  <c r="I2557"/>
  <c r="H2557"/>
  <c r="C2557"/>
  <c r="B2557"/>
  <c r="A2557"/>
  <c r="I2556"/>
  <c r="H2556"/>
  <c r="C2556"/>
  <c r="B2556"/>
  <c r="A2556"/>
  <c r="I2555"/>
  <c r="H2555"/>
  <c r="C2555"/>
  <c r="B2555"/>
  <c r="A2555"/>
  <c r="I2554"/>
  <c r="H2554"/>
  <c r="C2554"/>
  <c r="B2554"/>
  <c r="A2554"/>
  <c r="I2553"/>
  <c r="H2553"/>
  <c r="C2553"/>
  <c r="B2553"/>
  <c r="A2553"/>
  <c r="I2552"/>
  <c r="H2552"/>
  <c r="C2552"/>
  <c r="B2552"/>
  <c r="A2552"/>
  <c r="I2551"/>
  <c r="H2551"/>
  <c r="C2551"/>
  <c r="B2551"/>
  <c r="A2551"/>
  <c r="I2550"/>
  <c r="H2550"/>
  <c r="C2550"/>
  <c r="B2550"/>
  <c r="A2550"/>
  <c r="I2549"/>
  <c r="H2549"/>
  <c r="C2549"/>
  <c r="B2549"/>
  <c r="A2549"/>
  <c r="I2548"/>
  <c r="H2548"/>
  <c r="C2548"/>
  <c r="B2548"/>
  <c r="A2548"/>
  <c r="I2547"/>
  <c r="H2547"/>
  <c r="C2547"/>
  <c r="B2547"/>
  <c r="A2547"/>
  <c r="I2546"/>
  <c r="H2546"/>
  <c r="C2546"/>
  <c r="B2546"/>
  <c r="A2546"/>
  <c r="I2545"/>
  <c r="H2545"/>
  <c r="C2545"/>
  <c r="B2545"/>
  <c r="A2545"/>
  <c r="I2544"/>
  <c r="H2544"/>
  <c r="C2544"/>
  <c r="B2544"/>
  <c r="A2544"/>
  <c r="I2543"/>
  <c r="H2543"/>
  <c r="C2543"/>
  <c r="B2543"/>
  <c r="A2543"/>
  <c r="I2542"/>
  <c r="H2542"/>
  <c r="C2542"/>
  <c r="B2542"/>
  <c r="A2542"/>
  <c r="I2541"/>
  <c r="H2541"/>
  <c r="C2541"/>
  <c r="B2541"/>
  <c r="A2541"/>
  <c r="I2540"/>
  <c r="H2540"/>
  <c r="C2540"/>
  <c r="B2540"/>
  <c r="A2540"/>
  <c r="I2539"/>
  <c r="H2539"/>
  <c r="C2539"/>
  <c r="B2539"/>
  <c r="A2539"/>
  <c r="I2538"/>
  <c r="H2538"/>
  <c r="C2538"/>
  <c r="B2538"/>
  <c r="A2538"/>
  <c r="I2537"/>
  <c r="H2537"/>
  <c r="C2537"/>
  <c r="B2537"/>
  <c r="A2537"/>
  <c r="I2536"/>
  <c r="H2536"/>
  <c r="C2536"/>
  <c r="B2536"/>
  <c r="A2536"/>
  <c r="I2535"/>
  <c r="H2535"/>
  <c r="C2535"/>
  <c r="B2535"/>
  <c r="A2535"/>
  <c r="I2534"/>
  <c r="H2534"/>
  <c r="C2534"/>
  <c r="B2534"/>
  <c r="A2534"/>
  <c r="I2533"/>
  <c r="H2533"/>
  <c r="C2533"/>
  <c r="B2533"/>
  <c r="A2533"/>
  <c r="I2532"/>
  <c r="H2532"/>
  <c r="C2532"/>
  <c r="B2532"/>
  <c r="A2532"/>
  <c r="I2531"/>
  <c r="H2531"/>
  <c r="C2531"/>
  <c r="B2531"/>
  <c r="A2531"/>
  <c r="I2530"/>
  <c r="H2530"/>
  <c r="C2530"/>
  <c r="B2530"/>
  <c r="A2530"/>
  <c r="I2529"/>
  <c r="H2529"/>
  <c r="C2529"/>
  <c r="B2529"/>
  <c r="A2529"/>
  <c r="I2528"/>
  <c r="H2528"/>
  <c r="C2528"/>
  <c r="B2528"/>
  <c r="A2528"/>
  <c r="I2527"/>
  <c r="H2527"/>
  <c r="C2527"/>
  <c r="B2527"/>
  <c r="A2527"/>
  <c r="I2526"/>
  <c r="H2526"/>
  <c r="C2526"/>
  <c r="B2526"/>
  <c r="A2526"/>
  <c r="I2525"/>
  <c r="H2525"/>
  <c r="C2525"/>
  <c r="B2525"/>
  <c r="A2525"/>
  <c r="I2524"/>
  <c r="H2524"/>
  <c r="C2524"/>
  <c r="B2524"/>
  <c r="A2524"/>
  <c r="I2523"/>
  <c r="H2523"/>
  <c r="C2523"/>
  <c r="B2523"/>
  <c r="A2523"/>
  <c r="I2522"/>
  <c r="H2522"/>
  <c r="C2522"/>
  <c r="B2522"/>
  <c r="A2522"/>
  <c r="I2521"/>
  <c r="H2521"/>
  <c r="C2521"/>
  <c r="B2521"/>
  <c r="A2521"/>
  <c r="I2520"/>
  <c r="H2520"/>
  <c r="C2520"/>
  <c r="B2520"/>
  <c r="A2520"/>
  <c r="I2519"/>
  <c r="H2519"/>
  <c r="C2519"/>
  <c r="B2519"/>
  <c r="A2519"/>
  <c r="I2518"/>
  <c r="H2518"/>
  <c r="C2518"/>
  <c r="B2518"/>
  <c r="A2518"/>
  <c r="I2517"/>
  <c r="H2517"/>
  <c r="C2517"/>
  <c r="B2517"/>
  <c r="A2517"/>
  <c r="I2516"/>
  <c r="H2516"/>
  <c r="C2516"/>
  <c r="B2516"/>
  <c r="A2516"/>
  <c r="I2515"/>
  <c r="H2515"/>
  <c r="C2515"/>
  <c r="B2515"/>
  <c r="A2515"/>
  <c r="I2514"/>
  <c r="H2514"/>
  <c r="C2514"/>
  <c r="B2514"/>
  <c r="A2514"/>
  <c r="I2513"/>
  <c r="H2513"/>
  <c r="C2513"/>
  <c r="B2513"/>
  <c r="A2513"/>
  <c r="I2512"/>
  <c r="H2512"/>
  <c r="C2512"/>
  <c r="B2512"/>
  <c r="A2512"/>
  <c r="I2511"/>
  <c r="H2511"/>
  <c r="C2511"/>
  <c r="B2511"/>
  <c r="A2511"/>
  <c r="I2510"/>
  <c r="H2510"/>
  <c r="C2510"/>
  <c r="B2510"/>
  <c r="A2510"/>
  <c r="I2509"/>
  <c r="H2509"/>
  <c r="C2509"/>
  <c r="B2509"/>
  <c r="A2509"/>
  <c r="I2508"/>
  <c r="H2508"/>
  <c r="C2508"/>
  <c r="B2508"/>
  <c r="A2508"/>
  <c r="I2507"/>
  <c r="H2507"/>
  <c r="C2507"/>
  <c r="B2507"/>
  <c r="A2507"/>
  <c r="I2506"/>
  <c r="H2506"/>
  <c r="C2506"/>
  <c r="B2506"/>
  <c r="A2506"/>
  <c r="I2505"/>
  <c r="H2505"/>
  <c r="C2505"/>
  <c r="B2505"/>
  <c r="A2505"/>
  <c r="I2504"/>
  <c r="H2504"/>
  <c r="C2504"/>
  <c r="B2504"/>
  <c r="A2504"/>
  <c r="I2503"/>
  <c r="H2503"/>
  <c r="C2503"/>
  <c r="B2503"/>
  <c r="A2503"/>
  <c r="I2502"/>
  <c r="H2502"/>
  <c r="C2502"/>
  <c r="B2502"/>
  <c r="A2502"/>
  <c r="I2501"/>
  <c r="H2501"/>
  <c r="C2501"/>
  <c r="B2501"/>
  <c r="A2501"/>
  <c r="I2500"/>
  <c r="H2500"/>
  <c r="C2500"/>
  <c r="B2500"/>
  <c r="A2500"/>
  <c r="I2499"/>
  <c r="H2499"/>
  <c r="C2499"/>
  <c r="B2499"/>
  <c r="A2499"/>
  <c r="I2498"/>
  <c r="H2498"/>
  <c r="C2498"/>
  <c r="B2498"/>
  <c r="A2498"/>
  <c r="I2497"/>
  <c r="H2497"/>
  <c r="C2497"/>
  <c r="B2497"/>
  <c r="A2497"/>
  <c r="I2496"/>
  <c r="H2496"/>
  <c r="C2496"/>
  <c r="B2496"/>
  <c r="A2496"/>
  <c r="I2495"/>
  <c r="H2495"/>
  <c r="C2495"/>
  <c r="B2495"/>
  <c r="A2495"/>
  <c r="I2494"/>
  <c r="H2494"/>
  <c r="C2494"/>
  <c r="B2494"/>
  <c r="A2494"/>
  <c r="I2493"/>
  <c r="H2493"/>
  <c r="C2493"/>
  <c r="B2493"/>
  <c r="A2493"/>
  <c r="I2492"/>
  <c r="H2492"/>
  <c r="C2492"/>
  <c r="B2492"/>
  <c r="A2492"/>
  <c r="I2491"/>
  <c r="H2491"/>
  <c r="C2491"/>
  <c r="B2491"/>
  <c r="A2491"/>
  <c r="I2490"/>
  <c r="H2490"/>
  <c r="C2490"/>
  <c r="B2490"/>
  <c r="A2490"/>
  <c r="I2489"/>
  <c r="H2489"/>
  <c r="C2489"/>
  <c r="B2489"/>
  <c r="A2489"/>
  <c r="I2488"/>
  <c r="H2488"/>
  <c r="C2488"/>
  <c r="B2488"/>
  <c r="A2488"/>
  <c r="I2487"/>
  <c r="H2487"/>
  <c r="C2487"/>
  <c r="B2487"/>
  <c r="A2487"/>
  <c r="I2486"/>
  <c r="H2486"/>
  <c r="C2486"/>
  <c r="B2486"/>
  <c r="A2486"/>
  <c r="I2485"/>
  <c r="H2485"/>
  <c r="C2485"/>
  <c r="B2485"/>
  <c r="A2485"/>
  <c r="I2484"/>
  <c r="H2484"/>
  <c r="C2484"/>
  <c r="B2484"/>
  <c r="A2484"/>
  <c r="I2483"/>
  <c r="H2483"/>
  <c r="C2483"/>
  <c r="B2483"/>
  <c r="A2483"/>
  <c r="I2482"/>
  <c r="H2482"/>
  <c r="C2482"/>
  <c r="B2482"/>
  <c r="A2482"/>
  <c r="I2481"/>
  <c r="H2481"/>
  <c r="C2481"/>
  <c r="B2481"/>
  <c r="A2481"/>
  <c r="I2480"/>
  <c r="H2480"/>
  <c r="C2480"/>
  <c r="B2480"/>
  <c r="A2480"/>
  <c r="I2479"/>
  <c r="H2479"/>
  <c r="C2479"/>
  <c r="B2479"/>
  <c r="A2479"/>
  <c r="I2478"/>
  <c r="H2478"/>
  <c r="C2478"/>
  <c r="B2478"/>
  <c r="A2478"/>
  <c r="I2477"/>
  <c r="H2477"/>
  <c r="C2477"/>
  <c r="B2477"/>
  <c r="A2477"/>
  <c r="I2476"/>
  <c r="H2476"/>
  <c r="C2476"/>
  <c r="B2476"/>
  <c r="A2476"/>
  <c r="I2475"/>
  <c r="H2475"/>
  <c r="C2475"/>
  <c r="B2475"/>
  <c r="A2475"/>
  <c r="I2474"/>
  <c r="H2474"/>
  <c r="C2474"/>
  <c r="B2474"/>
  <c r="A2474"/>
  <c r="I2473"/>
  <c r="H2473"/>
  <c r="C2473"/>
  <c r="B2473"/>
  <c r="A2473"/>
  <c r="I2472"/>
  <c r="H2472"/>
  <c r="C2472"/>
  <c r="B2472"/>
  <c r="A2472"/>
  <c r="I2471"/>
  <c r="H2471"/>
  <c r="C2471"/>
  <c r="B2471"/>
  <c r="A2471"/>
  <c r="I2470"/>
  <c r="H2470"/>
  <c r="C2470"/>
  <c r="B2470"/>
  <c r="A2470"/>
  <c r="I2469"/>
  <c r="H2469"/>
  <c r="C2469"/>
  <c r="B2469"/>
  <c r="A2469"/>
  <c r="I2468"/>
  <c r="H2468"/>
  <c r="C2468"/>
  <c r="B2468"/>
  <c r="A2468"/>
  <c r="I2467"/>
  <c r="H2467"/>
  <c r="C2467"/>
  <c r="B2467"/>
  <c r="A2467"/>
  <c r="I2466"/>
  <c r="H2466"/>
  <c r="C2466"/>
  <c r="B2466"/>
  <c r="A2466"/>
  <c r="I2465"/>
  <c r="H2465"/>
  <c r="C2465"/>
  <c r="B2465"/>
  <c r="A2465"/>
  <c r="I2464"/>
  <c r="H2464"/>
  <c r="C2464"/>
  <c r="B2464"/>
  <c r="A2464"/>
  <c r="I2463"/>
  <c r="H2463"/>
  <c r="C2463"/>
  <c r="B2463"/>
  <c r="A2463"/>
  <c r="I2462"/>
  <c r="H2462"/>
  <c r="C2462"/>
  <c r="B2462"/>
  <c r="A2462"/>
  <c r="I2461"/>
  <c r="H2461"/>
  <c r="C2461"/>
  <c r="B2461"/>
  <c r="A2461"/>
  <c r="I2460"/>
  <c r="H2460"/>
  <c r="C2460"/>
  <c r="B2460"/>
  <c r="A2460"/>
  <c r="I2459"/>
  <c r="H2459"/>
  <c r="C2459"/>
  <c r="B2459"/>
  <c r="A2459"/>
  <c r="I2458"/>
  <c r="H2458"/>
  <c r="C2458"/>
  <c r="B2458"/>
  <c r="A2458"/>
  <c r="I2457"/>
  <c r="H2457"/>
  <c r="C2457"/>
  <c r="B2457"/>
  <c r="A2457"/>
  <c r="I2456"/>
  <c r="H2456"/>
  <c r="C2456"/>
  <c r="B2456"/>
  <c r="A2456"/>
  <c r="I2455"/>
  <c r="H2455"/>
  <c r="C2455"/>
  <c r="B2455"/>
  <c r="A2455"/>
  <c r="I2454"/>
  <c r="H2454"/>
  <c r="C2454"/>
  <c r="B2454"/>
  <c r="A2454"/>
  <c r="I2453"/>
  <c r="H2453"/>
  <c r="C2453"/>
  <c r="B2453"/>
  <c r="A2453"/>
  <c r="I2452"/>
  <c r="H2452"/>
  <c r="C2452"/>
  <c r="B2452"/>
  <c r="A2452"/>
  <c r="I2451"/>
  <c r="H2451"/>
  <c r="C2451"/>
  <c r="B2451"/>
  <c r="A2451"/>
  <c r="I2450"/>
  <c r="H2450"/>
  <c r="C2450"/>
  <c r="B2450"/>
  <c r="A2450"/>
  <c r="I2449"/>
  <c r="H2449"/>
  <c r="C2449"/>
  <c r="B2449"/>
  <c r="A2449"/>
  <c r="I2448"/>
  <c r="H2448"/>
  <c r="C2448"/>
  <c r="B2448"/>
  <c r="A2448"/>
  <c r="I2447"/>
  <c r="H2447"/>
  <c r="C2447"/>
  <c r="B2447"/>
  <c r="A2447"/>
  <c r="I2446"/>
  <c r="H2446"/>
  <c r="C2446"/>
  <c r="B2446"/>
  <c r="A2446"/>
  <c r="I2445"/>
  <c r="H2445"/>
  <c r="C2445"/>
  <c r="B2445"/>
  <c r="A2445"/>
  <c r="I2444"/>
  <c r="H2444"/>
  <c r="C2444"/>
  <c r="B2444"/>
  <c r="A2444"/>
  <c r="I2443"/>
  <c r="H2443"/>
  <c r="C2443"/>
  <c r="B2443"/>
  <c r="A2443"/>
  <c r="I2442"/>
  <c r="H2442"/>
  <c r="C2442"/>
  <c r="B2442"/>
  <c r="A2442"/>
  <c r="I2441"/>
  <c r="H2441"/>
  <c r="C2441"/>
  <c r="B2441"/>
  <c r="A2441"/>
  <c r="I2440"/>
  <c r="H2440"/>
  <c r="C2440"/>
  <c r="B2440"/>
  <c r="A2440"/>
  <c r="I2439"/>
  <c r="H2439"/>
  <c r="C2439"/>
  <c r="B2439"/>
  <c r="A2439"/>
  <c r="I2438"/>
  <c r="H2438"/>
  <c r="C2438"/>
  <c r="B2438"/>
  <c r="A2438"/>
  <c r="I2437"/>
  <c r="H2437"/>
  <c r="C2437"/>
  <c r="B2437"/>
  <c r="A2437"/>
  <c r="I2436"/>
  <c r="H2436"/>
  <c r="C2436"/>
  <c r="B2436"/>
  <c r="A2436"/>
  <c r="I2435"/>
  <c r="H2435"/>
  <c r="C2435"/>
  <c r="B2435"/>
  <c r="A2435"/>
  <c r="I2434"/>
  <c r="H2434"/>
  <c r="C2434"/>
  <c r="B2434"/>
  <c r="A2434"/>
  <c r="I2433"/>
  <c r="H2433"/>
  <c r="C2433"/>
  <c r="B2433"/>
  <c r="A2433"/>
  <c r="I2432"/>
  <c r="H2432"/>
  <c r="C2432"/>
  <c r="B2432"/>
  <c r="A2432"/>
  <c r="I2431"/>
  <c r="H2431"/>
  <c r="C2431"/>
  <c r="B2431"/>
  <c r="A2431"/>
  <c r="I2430"/>
  <c r="H2430"/>
  <c r="C2430"/>
  <c r="B2430"/>
  <c r="A2430"/>
  <c r="I2429"/>
  <c r="H2429"/>
  <c r="C2429"/>
  <c r="B2429"/>
  <c r="A2429"/>
  <c r="I2428"/>
  <c r="H2428"/>
  <c r="C2428"/>
  <c r="B2428"/>
  <c r="A2428"/>
  <c r="I2427"/>
  <c r="H2427"/>
  <c r="C2427"/>
  <c r="B2427"/>
  <c r="A2427"/>
  <c r="I2426"/>
  <c r="H2426"/>
  <c r="C2426"/>
  <c r="B2426"/>
  <c r="A2426"/>
  <c r="I2425"/>
  <c r="H2425"/>
  <c r="C2425"/>
  <c r="B2425"/>
  <c r="A2425"/>
  <c r="I2424"/>
  <c r="H2424"/>
  <c r="C2424"/>
  <c r="B2424"/>
  <c r="A2424"/>
  <c r="I2423"/>
  <c r="H2423"/>
  <c r="C2423"/>
  <c r="B2423"/>
  <c r="A2423"/>
  <c r="I2422"/>
  <c r="H2422"/>
  <c r="C2422"/>
  <c r="B2422"/>
  <c r="A2422"/>
  <c r="I2421"/>
  <c r="H2421"/>
  <c r="C2421"/>
  <c r="B2421"/>
  <c r="A2421"/>
  <c r="I2420"/>
  <c r="H2420"/>
  <c r="C2420"/>
  <c r="B2420"/>
  <c r="A2420"/>
  <c r="I2419"/>
  <c r="H2419"/>
  <c r="C2419"/>
  <c r="B2419"/>
  <c r="A2419"/>
  <c r="I2418"/>
  <c r="H2418"/>
  <c r="C2418"/>
  <c r="B2418"/>
  <c r="A2418"/>
  <c r="I2417"/>
  <c r="H2417"/>
  <c r="C2417"/>
  <c r="B2417"/>
  <c r="A2417"/>
  <c r="I2416"/>
  <c r="H2416"/>
  <c r="C2416"/>
  <c r="B2416"/>
  <c r="A2416"/>
  <c r="I2415"/>
  <c r="H2415"/>
  <c r="C2415"/>
  <c r="B2415"/>
  <c r="A2415"/>
  <c r="I2414"/>
  <c r="H2414"/>
  <c r="C2414"/>
  <c r="B2414"/>
  <c r="A2414"/>
  <c r="I2413"/>
  <c r="H2413"/>
  <c r="C2413"/>
  <c r="B2413"/>
  <c r="A2413"/>
  <c r="I2412"/>
  <c r="H2412"/>
  <c r="C2412"/>
  <c r="B2412"/>
  <c r="A2412"/>
  <c r="I2411"/>
  <c r="H2411"/>
  <c r="C2411"/>
  <c r="B2411"/>
  <c r="A2411"/>
  <c r="I2410"/>
  <c r="H2410"/>
  <c r="C2410"/>
  <c r="B2410"/>
  <c r="A2410"/>
  <c r="I2409"/>
  <c r="H2409"/>
  <c r="C2409"/>
  <c r="B2409"/>
  <c r="A2409"/>
  <c r="I2408"/>
  <c r="H2408"/>
  <c r="C2408"/>
  <c r="B2408"/>
  <c r="A2408"/>
  <c r="I2407"/>
  <c r="H2407"/>
  <c r="C2407"/>
  <c r="B2407"/>
  <c r="A2407"/>
  <c r="I2406"/>
  <c r="H2406"/>
  <c r="C2406"/>
  <c r="B2406"/>
  <c r="A2406"/>
  <c r="I2405"/>
  <c r="H2405"/>
  <c r="C2405"/>
  <c r="B2405"/>
  <c r="A2405"/>
  <c r="I2404"/>
  <c r="H2404"/>
  <c r="C2404"/>
  <c r="B2404"/>
  <c r="A2404"/>
  <c r="I2403"/>
  <c r="H2403"/>
  <c r="C2403"/>
  <c r="B2403"/>
  <c r="A2403"/>
  <c r="I2402"/>
  <c r="H2402"/>
  <c r="C2402"/>
  <c r="B2402"/>
  <c r="A2402"/>
  <c r="I2401"/>
  <c r="H2401"/>
  <c r="C2401"/>
  <c r="B2401"/>
  <c r="A2401"/>
  <c r="I2400"/>
  <c r="H2400"/>
  <c r="C2400"/>
  <c r="B2400"/>
  <c r="A2400"/>
  <c r="I2399"/>
  <c r="H2399"/>
  <c r="C2399"/>
  <c r="B2399"/>
  <c r="A2399"/>
  <c r="I2398"/>
  <c r="H2398"/>
  <c r="C2398"/>
  <c r="B2398"/>
  <c r="A2398"/>
  <c r="I2397"/>
  <c r="H2397"/>
  <c r="C2397"/>
  <c r="B2397"/>
  <c r="A2397"/>
  <c r="I2396"/>
  <c r="H2396"/>
  <c r="C2396"/>
  <c r="B2396"/>
  <c r="A2396"/>
  <c r="I2395"/>
  <c r="H2395"/>
  <c r="C2395"/>
  <c r="B2395"/>
  <c r="A2395"/>
  <c r="I2394"/>
  <c r="H2394"/>
  <c r="C2394"/>
  <c r="B2394"/>
  <c r="A2394"/>
  <c r="I2393"/>
  <c r="H2393"/>
  <c r="C2393"/>
  <c r="B2393"/>
  <c r="A2393"/>
  <c r="I2392"/>
  <c r="H2392"/>
  <c r="C2392"/>
  <c r="B2392"/>
  <c r="A2392"/>
  <c r="I2391"/>
  <c r="H2391"/>
  <c r="C2391"/>
  <c r="B2391"/>
  <c r="A2391"/>
  <c r="I2390"/>
  <c r="H2390"/>
  <c r="C2390"/>
  <c r="B2390"/>
  <c r="A2390"/>
  <c r="I2389"/>
  <c r="H2389"/>
  <c r="C2389"/>
  <c r="B2389"/>
  <c r="A2389"/>
  <c r="I2388"/>
  <c r="H2388"/>
  <c r="C2388"/>
  <c r="B2388"/>
  <c r="A2388"/>
  <c r="I2387"/>
  <c r="H2387"/>
  <c r="C2387"/>
  <c r="B2387"/>
  <c r="A2387"/>
  <c r="I2386"/>
  <c r="H2386"/>
  <c r="C2386"/>
  <c r="B2386"/>
  <c r="A2386"/>
  <c r="I2385"/>
  <c r="H2385"/>
  <c r="C2385"/>
  <c r="B2385"/>
  <c r="A2385"/>
  <c r="I2384"/>
  <c r="H2384"/>
  <c r="C2384"/>
  <c r="B2384"/>
  <c r="A2384"/>
  <c r="I2383"/>
  <c r="H2383"/>
  <c r="C2383"/>
  <c r="B2383"/>
  <c r="A2383"/>
  <c r="I2382"/>
  <c r="H2382"/>
  <c r="C2382"/>
  <c r="B2382"/>
  <c r="A2382"/>
  <c r="I2381"/>
  <c r="H2381"/>
  <c r="C2381"/>
  <c r="B2381"/>
  <c r="A2381"/>
  <c r="I2380"/>
  <c r="H2380"/>
  <c r="C2380"/>
  <c r="B2380"/>
  <c r="A2380"/>
  <c r="I2379"/>
  <c r="H2379"/>
  <c r="C2379"/>
  <c r="B2379"/>
  <c r="A2379"/>
  <c r="I2378"/>
  <c r="H2378"/>
  <c r="C2378"/>
  <c r="B2378"/>
  <c r="A2378"/>
  <c r="I2377"/>
  <c r="H2377"/>
  <c r="C2377"/>
  <c r="B2377"/>
  <c r="A2377"/>
  <c r="I2376"/>
  <c r="H2376"/>
  <c r="C2376"/>
  <c r="B2376"/>
  <c r="A2376"/>
  <c r="I2375"/>
  <c r="H2375"/>
  <c r="C2375"/>
  <c r="B2375"/>
  <c r="A2375"/>
  <c r="I2374"/>
  <c r="H2374"/>
  <c r="C2374"/>
  <c r="B2374"/>
  <c r="A2374"/>
  <c r="I2373"/>
  <c r="H2373"/>
  <c r="C2373"/>
  <c r="B2373"/>
  <c r="A2373"/>
  <c r="I2372"/>
  <c r="H2372"/>
  <c r="C2372"/>
  <c r="B2372"/>
  <c r="A2372"/>
  <c r="I2371"/>
  <c r="H2371"/>
  <c r="C2371"/>
  <c r="B2371"/>
  <c r="A2371"/>
  <c r="I2370"/>
  <c r="H2370"/>
  <c r="C2370"/>
  <c r="B2370"/>
  <c r="A2370"/>
  <c r="I2369"/>
  <c r="H2369"/>
  <c r="C2369"/>
  <c r="B2369"/>
  <c r="A2369"/>
  <c r="I2368"/>
  <c r="H2368"/>
  <c r="C2368"/>
  <c r="B2368"/>
  <c r="A2368"/>
  <c r="I2367"/>
  <c r="H2367"/>
  <c r="C2367"/>
  <c r="B2367"/>
  <c r="A2367"/>
  <c r="I2366"/>
  <c r="H2366"/>
  <c r="C2366"/>
  <c r="B2366"/>
  <c r="A2366"/>
  <c r="I2365"/>
  <c r="H2365"/>
  <c r="C2365"/>
  <c r="B2365"/>
  <c r="A2365"/>
  <c r="I2364"/>
  <c r="H2364"/>
  <c r="C2364"/>
  <c r="B2364"/>
  <c r="A2364"/>
  <c r="I2363"/>
  <c r="H2363"/>
  <c r="C2363"/>
  <c r="B2363"/>
  <c r="A2363"/>
  <c r="I2362"/>
  <c r="H2362"/>
  <c r="C2362"/>
  <c r="B2362"/>
  <c r="A2362"/>
  <c r="I2361"/>
  <c r="H2361"/>
  <c r="C2361"/>
  <c r="B2361"/>
  <c r="A2361"/>
  <c r="I2360"/>
  <c r="H2360"/>
  <c r="C2360"/>
  <c r="B2360"/>
  <c r="A2360"/>
  <c r="I2359"/>
  <c r="H2359"/>
  <c r="C2359"/>
  <c r="B2359"/>
  <c r="A2359"/>
  <c r="I2358"/>
  <c r="H2358"/>
  <c r="C2358"/>
  <c r="B2358"/>
  <c r="A2358"/>
  <c r="I2357"/>
  <c r="H2357"/>
  <c r="C2357"/>
  <c r="B2357"/>
  <c r="A2357"/>
  <c r="I2356"/>
  <c r="H2356"/>
  <c r="C2356"/>
  <c r="B2356"/>
  <c r="A2356"/>
  <c r="I2355"/>
  <c r="H2355"/>
  <c r="C2355"/>
  <c r="B2355"/>
  <c r="A2355"/>
  <c r="I2354"/>
  <c r="H2354"/>
  <c r="C2354"/>
  <c r="B2354"/>
  <c r="A2354"/>
  <c r="I2353"/>
  <c r="H2353"/>
  <c r="C2353"/>
  <c r="B2353"/>
  <c r="A2353"/>
  <c r="I2352"/>
  <c r="H2352"/>
  <c r="C2352"/>
  <c r="B2352"/>
  <c r="A2352"/>
  <c r="I2351"/>
  <c r="H2351"/>
  <c r="C2351"/>
  <c r="B2351"/>
  <c r="A2351"/>
  <c r="I2350"/>
  <c r="H2350"/>
  <c r="C2350"/>
  <c r="B2350"/>
  <c r="A2350"/>
  <c r="I2349"/>
  <c r="H2349"/>
  <c r="C2349"/>
  <c r="B2349"/>
  <c r="A2349"/>
  <c r="I2348"/>
  <c r="H2348"/>
  <c r="C2348"/>
  <c r="B2348"/>
  <c r="A2348"/>
  <c r="I2347"/>
  <c r="H2347"/>
  <c r="C2347"/>
  <c r="B2347"/>
  <c r="A2347"/>
  <c r="I2346"/>
  <c r="H2346"/>
  <c r="C2346"/>
  <c r="B2346"/>
  <c r="A2346"/>
  <c r="I2345"/>
  <c r="H2345"/>
  <c r="C2345"/>
  <c r="B2345"/>
  <c r="A2345"/>
  <c r="I2344"/>
  <c r="H2344"/>
  <c r="C2344"/>
  <c r="B2344"/>
  <c r="A2344"/>
  <c r="I2343"/>
  <c r="H2343"/>
  <c r="C2343"/>
  <c r="B2343"/>
  <c r="A2343"/>
  <c r="I2342"/>
  <c r="H2342"/>
  <c r="C2342"/>
  <c r="B2342"/>
  <c r="A2342"/>
  <c r="I2341"/>
  <c r="H2341"/>
  <c r="C2341"/>
  <c r="B2341"/>
  <c r="A2341"/>
  <c r="I2340"/>
  <c r="H2340"/>
  <c r="C2340"/>
  <c r="B2340"/>
  <c r="A2340"/>
  <c r="I2339"/>
  <c r="H2339"/>
  <c r="C2339"/>
  <c r="B2339"/>
  <c r="A2339"/>
  <c r="I2338"/>
  <c r="H2338"/>
  <c r="C2338"/>
  <c r="B2338"/>
  <c r="A2338"/>
  <c r="I2337"/>
  <c r="H2337"/>
  <c r="C2337"/>
  <c r="B2337"/>
  <c r="A2337"/>
  <c r="I2336"/>
  <c r="H2336"/>
  <c r="C2336"/>
  <c r="B2336"/>
  <c r="A2336"/>
  <c r="I2335"/>
  <c r="H2335"/>
  <c r="C2335"/>
  <c r="B2335"/>
  <c r="A2335"/>
  <c r="I2334"/>
  <c r="H2334"/>
  <c r="C2334"/>
  <c r="B2334"/>
  <c r="A2334"/>
  <c r="I2333"/>
  <c r="H2333"/>
  <c r="C2333"/>
  <c r="B2333"/>
  <c r="A2333"/>
  <c r="I2332"/>
  <c r="H2332"/>
  <c r="C2332"/>
  <c r="B2332"/>
  <c r="A2332"/>
  <c r="I2331"/>
  <c r="H2331"/>
  <c r="C2331"/>
  <c r="B2331"/>
  <c r="A2331"/>
  <c r="I2330"/>
  <c r="H2330"/>
  <c r="C2330"/>
  <c r="B2330"/>
  <c r="A2330"/>
  <c r="I2329"/>
  <c r="H2329"/>
  <c r="C2329"/>
  <c r="B2329"/>
  <c r="A2329"/>
  <c r="I2328"/>
  <c r="H2328"/>
  <c r="C2328"/>
  <c r="B2328"/>
  <c r="A2328"/>
  <c r="I2327"/>
  <c r="H2327"/>
  <c r="C2327"/>
  <c r="B2327"/>
  <c r="A2327"/>
  <c r="I2326"/>
  <c r="H2326"/>
  <c r="C2326"/>
  <c r="B2326"/>
  <c r="A2326"/>
  <c r="I2325"/>
  <c r="H2325"/>
  <c r="C2325"/>
  <c r="B2325"/>
  <c r="A2325"/>
  <c r="I2324"/>
  <c r="H2324"/>
  <c r="C2324"/>
  <c r="B2324"/>
  <c r="A2324"/>
  <c r="I2323"/>
  <c r="H2323"/>
  <c r="C2323"/>
  <c r="B2323"/>
  <c r="A2323"/>
  <c r="I2322"/>
  <c r="H2322"/>
  <c r="C2322"/>
  <c r="B2322"/>
  <c r="A2322"/>
  <c r="I2321"/>
  <c r="H2321"/>
  <c r="C2321"/>
  <c r="B2321"/>
  <c r="A2321"/>
  <c r="I2320"/>
  <c r="H2320"/>
  <c r="C2320"/>
  <c r="B2320"/>
  <c r="A2320"/>
  <c r="I2319"/>
  <c r="H2319"/>
  <c r="C2319"/>
  <c r="B2319"/>
  <c r="A2319"/>
  <c r="I2318"/>
  <c r="H2318"/>
  <c r="C2318"/>
  <c r="B2318"/>
  <c r="A2318"/>
  <c r="I2317"/>
  <c r="H2317"/>
  <c r="C2317"/>
  <c r="B2317"/>
  <c r="A2317"/>
  <c r="I2316"/>
  <c r="H2316"/>
  <c r="C2316"/>
  <c r="B2316"/>
  <c r="A2316"/>
  <c r="I2315"/>
  <c r="H2315"/>
  <c r="C2315"/>
  <c r="B2315"/>
  <c r="A2315"/>
  <c r="I2314"/>
  <c r="H2314"/>
  <c r="C2314"/>
  <c r="B2314"/>
  <c r="A2314"/>
  <c r="I2313"/>
  <c r="H2313"/>
  <c r="C2313"/>
  <c r="B2313"/>
  <c r="A2313"/>
  <c r="I2312"/>
  <c r="H2312"/>
  <c r="C2312"/>
  <c r="B2312"/>
  <c r="A2312"/>
  <c r="I2311"/>
  <c r="H2311"/>
  <c r="C2311"/>
  <c r="B2311"/>
  <c r="A2311"/>
  <c r="I2310"/>
  <c r="H2310"/>
  <c r="C2310"/>
  <c r="B2310"/>
  <c r="A2310"/>
  <c r="I2309"/>
  <c r="H2309"/>
  <c r="C2309"/>
  <c r="B2309"/>
  <c r="A2309"/>
  <c r="I2308"/>
  <c r="H2308"/>
  <c r="C2308"/>
  <c r="B2308"/>
  <c r="A2308"/>
  <c r="I2307"/>
  <c r="H2307"/>
  <c r="C2307"/>
  <c r="B2307"/>
  <c r="A2307"/>
  <c r="I2306"/>
  <c r="H2306"/>
  <c r="C2306"/>
  <c r="B2306"/>
  <c r="A2306"/>
  <c r="I2305"/>
  <c r="H2305"/>
  <c r="C2305"/>
  <c r="B2305"/>
  <c r="A2305"/>
  <c r="I2304"/>
  <c r="H2304"/>
  <c r="C2304"/>
  <c r="B2304"/>
  <c r="A2304"/>
  <c r="I2303"/>
  <c r="H2303"/>
  <c r="C2303"/>
  <c r="B2303"/>
  <c r="A2303"/>
  <c r="I2302"/>
  <c r="H2302"/>
  <c r="C2302"/>
  <c r="B2302"/>
  <c r="A2302"/>
  <c r="I2301"/>
  <c r="H2301"/>
  <c r="C2301"/>
  <c r="B2301"/>
  <c r="A2301"/>
  <c r="I2300"/>
  <c r="H2300"/>
  <c r="C2300"/>
  <c r="B2300"/>
  <c r="A2300"/>
  <c r="I2299"/>
  <c r="H2299"/>
  <c r="C2299"/>
  <c r="B2299"/>
  <c r="A2299"/>
  <c r="I2298"/>
  <c r="H2298"/>
  <c r="C2298"/>
  <c r="B2298"/>
  <c r="A2298"/>
  <c r="I2297"/>
  <c r="H2297"/>
  <c r="C2297"/>
  <c r="B2297"/>
  <c r="A2297"/>
  <c r="I2296"/>
  <c r="H2296"/>
  <c r="C2296"/>
  <c r="B2296"/>
  <c r="A2296"/>
  <c r="I2295"/>
  <c r="H2295"/>
  <c r="C2295"/>
  <c r="B2295"/>
  <c r="A2295"/>
  <c r="I2294"/>
  <c r="H2294"/>
  <c r="C2294"/>
  <c r="B2294"/>
  <c r="A2294"/>
  <c r="I2293"/>
  <c r="H2293"/>
  <c r="C2293"/>
  <c r="B2293"/>
  <c r="A2293"/>
  <c r="I2292"/>
  <c r="H2292"/>
  <c r="C2292"/>
  <c r="B2292"/>
  <c r="A2292"/>
  <c r="I2291"/>
  <c r="H2291"/>
  <c r="C2291"/>
  <c r="B2291"/>
  <c r="A2291"/>
  <c r="I2290"/>
  <c r="H2290"/>
  <c r="C2290"/>
  <c r="B2290"/>
  <c r="A2290"/>
  <c r="I2289"/>
  <c r="H2289"/>
  <c r="C2289"/>
  <c r="B2289"/>
  <c r="A2289"/>
  <c r="I2288"/>
  <c r="H2288"/>
  <c r="C2288"/>
  <c r="B2288"/>
  <c r="A2288"/>
  <c r="I2287"/>
  <c r="H2287"/>
  <c r="C2287"/>
  <c r="B2287"/>
  <c r="A2287"/>
  <c r="I2286"/>
  <c r="H2286"/>
  <c r="C2286"/>
  <c r="B2286"/>
  <c r="A2286"/>
  <c r="I2285"/>
  <c r="H2285"/>
  <c r="C2285"/>
  <c r="B2285"/>
  <c r="A2285"/>
  <c r="I2284"/>
  <c r="H2284"/>
  <c r="C2284"/>
  <c r="B2284"/>
  <c r="A2284"/>
  <c r="I2283"/>
  <c r="H2283"/>
  <c r="C2283"/>
  <c r="B2283"/>
  <c r="A2283"/>
  <c r="I2282"/>
  <c r="H2282"/>
  <c r="C2282"/>
  <c r="B2282"/>
  <c r="A2282"/>
  <c r="I2281"/>
  <c r="H2281"/>
  <c r="C2281"/>
  <c r="B2281"/>
  <c r="A2281"/>
  <c r="I2280"/>
  <c r="H2280"/>
  <c r="C2280"/>
  <c r="B2280"/>
  <c r="A2280"/>
  <c r="I2279"/>
  <c r="H2279"/>
  <c r="C2279"/>
  <c r="B2279"/>
  <c r="A2279"/>
  <c r="I2278"/>
  <c r="H2278"/>
  <c r="C2278"/>
  <c r="B2278"/>
  <c r="A2278"/>
  <c r="I2277"/>
  <c r="H2277"/>
  <c r="C2277"/>
  <c r="B2277"/>
  <c r="A2277"/>
  <c r="I2276"/>
  <c r="H2276"/>
  <c r="C2276"/>
  <c r="B2276"/>
  <c r="A2276"/>
  <c r="I2275"/>
  <c r="H2275"/>
  <c r="C2275"/>
  <c r="B2275"/>
  <c r="A2275"/>
  <c r="I2274"/>
  <c r="H2274"/>
  <c r="C2274"/>
  <c r="B2274"/>
  <c r="A2274"/>
  <c r="I2273"/>
  <c r="H2273"/>
  <c r="C2273"/>
  <c r="B2273"/>
  <c r="A2273"/>
  <c r="I2272"/>
  <c r="H2272"/>
  <c r="C2272"/>
  <c r="B2272"/>
  <c r="A2272"/>
  <c r="I2271"/>
  <c r="H2271"/>
  <c r="C2271"/>
  <c r="B2271"/>
  <c r="A2271"/>
  <c r="I2270"/>
  <c r="H2270"/>
  <c r="C2270"/>
  <c r="B2270"/>
  <c r="A2270"/>
  <c r="I2269"/>
  <c r="H2269"/>
  <c r="C2269"/>
  <c r="B2269"/>
  <c r="A2269"/>
  <c r="I2268"/>
  <c r="H2268"/>
  <c r="C2268"/>
  <c r="B2268"/>
  <c r="A2268"/>
  <c r="I2267"/>
  <c r="H2267"/>
  <c r="C2267"/>
  <c r="B2267"/>
  <c r="A2267"/>
  <c r="I2266"/>
  <c r="H2266"/>
  <c r="C2266"/>
  <c r="B2266"/>
  <c r="A2266"/>
  <c r="I2265"/>
  <c r="H2265"/>
  <c r="C2265"/>
  <c r="B2265"/>
  <c r="A2265"/>
  <c r="I2264"/>
  <c r="H2264"/>
  <c r="C2264"/>
  <c r="B2264"/>
  <c r="A2264"/>
  <c r="I2263"/>
  <c r="H2263"/>
  <c r="C2263"/>
  <c r="B2263"/>
  <c r="A2263"/>
  <c r="I2262"/>
  <c r="H2262"/>
  <c r="C2262"/>
  <c r="B2262"/>
  <c r="A2262"/>
  <c r="I2261"/>
  <c r="H2261"/>
  <c r="C2261"/>
  <c r="B2261"/>
  <c r="A2261"/>
  <c r="I2260"/>
  <c r="H2260"/>
  <c r="C2260"/>
  <c r="B2260"/>
  <c r="A2260"/>
  <c r="I2259"/>
  <c r="H2259"/>
  <c r="C2259"/>
  <c r="B2259"/>
  <c r="A2259"/>
  <c r="I2258"/>
  <c r="H2258"/>
  <c r="C2258"/>
  <c r="B2258"/>
  <c r="A2258"/>
  <c r="I2257"/>
  <c r="H2257"/>
  <c r="C2257"/>
  <c r="B2257"/>
  <c r="A2257"/>
  <c r="I2256"/>
  <c r="H2256"/>
  <c r="C2256"/>
  <c r="B2256"/>
  <c r="A2256"/>
  <c r="I2255"/>
  <c r="H2255"/>
  <c r="C2255"/>
  <c r="B2255"/>
  <c r="A2255"/>
  <c r="I2254"/>
  <c r="H2254"/>
  <c r="C2254"/>
  <c r="B2254"/>
  <c r="A2254"/>
  <c r="I2253"/>
  <c r="H2253"/>
  <c r="C2253"/>
  <c r="B2253"/>
  <c r="A2253"/>
  <c r="I2252"/>
  <c r="H2252"/>
  <c r="C2252"/>
  <c r="B2252"/>
  <c r="A2252"/>
  <c r="I2251"/>
  <c r="H2251"/>
  <c r="C2251"/>
  <c r="B2251"/>
  <c r="A2251"/>
  <c r="I2250"/>
  <c r="H2250"/>
  <c r="C2250"/>
  <c r="B2250"/>
  <c r="A2250"/>
  <c r="I2249"/>
  <c r="H2249"/>
  <c r="C2249"/>
  <c r="B2249"/>
  <c r="A2249"/>
  <c r="I2248"/>
  <c r="H2248"/>
  <c r="C2248"/>
  <c r="B2248"/>
  <c r="A2248"/>
  <c r="I2247"/>
  <c r="H2247"/>
  <c r="C2247"/>
  <c r="B2247"/>
  <c r="A2247"/>
  <c r="I2246"/>
  <c r="H2246"/>
  <c r="C2246"/>
  <c r="B2246"/>
  <c r="A2246"/>
  <c r="I2245"/>
  <c r="H2245"/>
  <c r="C2245"/>
  <c r="B2245"/>
  <c r="A2245"/>
  <c r="I2244"/>
  <c r="H2244"/>
  <c r="C2244"/>
  <c r="B2244"/>
  <c r="A2244"/>
  <c r="I2243"/>
  <c r="H2243"/>
  <c r="C2243"/>
  <c r="B2243"/>
  <c r="A2243"/>
  <c r="I2242"/>
  <c r="H2242"/>
  <c r="C2242"/>
  <c r="B2242"/>
  <c r="A2242"/>
  <c r="I2241"/>
  <c r="H2241"/>
  <c r="C2241"/>
  <c r="B2241"/>
  <c r="A2241"/>
  <c r="I2240"/>
  <c r="H2240"/>
  <c r="C2240"/>
  <c r="B2240"/>
  <c r="A2240"/>
  <c r="I2239"/>
  <c r="H2239"/>
  <c r="C2239"/>
  <c r="B2239"/>
  <c r="A2239"/>
  <c r="I2238"/>
  <c r="H2238"/>
  <c r="C2238"/>
  <c r="B2238"/>
  <c r="A2238"/>
  <c r="I2237"/>
  <c r="H2237"/>
  <c r="C2237"/>
  <c r="B2237"/>
  <c r="A2237"/>
  <c r="I2236"/>
  <c r="H2236"/>
  <c r="C2236"/>
  <c r="B2236"/>
  <c r="A2236"/>
  <c r="I2235"/>
  <c r="H2235"/>
  <c r="C2235"/>
  <c r="B2235"/>
  <c r="A2235"/>
  <c r="I2234"/>
  <c r="H2234"/>
  <c r="C2234"/>
  <c r="B2234"/>
  <c r="A2234"/>
  <c r="I2233"/>
  <c r="H2233"/>
  <c r="C2233"/>
  <c r="B2233"/>
  <c r="A2233"/>
  <c r="I2232"/>
  <c r="H2232"/>
  <c r="C2232"/>
  <c r="B2232"/>
  <c r="A2232"/>
  <c r="I2231"/>
  <c r="H2231"/>
  <c r="C2231"/>
  <c r="B2231"/>
  <c r="A2231"/>
  <c r="I2230"/>
  <c r="H2230"/>
  <c r="C2230"/>
  <c r="B2230"/>
  <c r="A2230"/>
  <c r="I2229"/>
  <c r="H2229"/>
  <c r="C2229"/>
  <c r="B2229"/>
  <c r="A2229"/>
  <c r="I2228"/>
  <c r="H2228"/>
  <c r="C2228"/>
  <c r="B2228"/>
  <c r="A2228"/>
  <c r="I2227"/>
  <c r="H2227"/>
  <c r="C2227"/>
  <c r="B2227"/>
  <c r="A2227"/>
  <c r="I2226"/>
  <c r="H2226"/>
  <c r="C2226"/>
  <c r="B2226"/>
  <c r="A2226"/>
  <c r="I2225"/>
  <c r="H2225"/>
  <c r="C2225"/>
  <c r="B2225"/>
  <c r="A2225"/>
  <c r="I2224"/>
  <c r="H2224"/>
  <c r="C2224"/>
  <c r="B2224"/>
  <c r="A2224"/>
  <c r="I2223"/>
  <c r="H2223"/>
  <c r="C2223"/>
  <c r="B2223"/>
  <c r="A2223"/>
  <c r="I2222"/>
  <c r="H2222"/>
  <c r="C2222"/>
  <c r="B2222"/>
  <c r="A2222"/>
  <c r="I2221"/>
  <c r="H2221"/>
  <c r="C2221"/>
  <c r="B2221"/>
  <c r="A2221"/>
  <c r="I2220"/>
  <c r="H2220"/>
  <c r="C2220"/>
  <c r="B2220"/>
  <c r="A2220"/>
  <c r="I2219"/>
  <c r="H2219"/>
  <c r="C2219"/>
  <c r="B2219"/>
  <c r="A2219"/>
  <c r="I2218"/>
  <c r="H2218"/>
  <c r="C2218"/>
  <c r="B2218"/>
  <c r="A2218"/>
  <c r="I2217"/>
  <c r="H2217"/>
  <c r="C2217"/>
  <c r="B2217"/>
  <c r="A2217"/>
  <c r="I2216"/>
  <c r="H2216"/>
  <c r="C2216"/>
  <c r="B2216"/>
  <c r="A2216"/>
  <c r="I2215"/>
  <c r="H2215"/>
  <c r="C2215"/>
  <c r="B2215"/>
  <c r="A2215"/>
  <c r="I2214"/>
  <c r="H2214"/>
  <c r="C2214"/>
  <c r="B2214"/>
  <c r="A2214"/>
  <c r="I2213"/>
  <c r="H2213"/>
  <c r="C2213"/>
  <c r="B2213"/>
  <c r="A2213"/>
  <c r="I2212"/>
  <c r="H2212"/>
  <c r="C2212"/>
  <c r="B2212"/>
  <c r="A2212"/>
  <c r="I2211"/>
  <c r="H2211"/>
  <c r="C2211"/>
  <c r="B2211"/>
  <c r="A2211"/>
  <c r="I2210"/>
  <c r="H2210"/>
  <c r="C2210"/>
  <c r="B2210"/>
  <c r="A2210"/>
  <c r="I2209"/>
  <c r="H2209"/>
  <c r="C2209"/>
  <c r="B2209"/>
  <c r="A2209"/>
  <c r="I2208"/>
  <c r="H2208"/>
  <c r="C2208"/>
  <c r="B2208"/>
  <c r="A2208"/>
  <c r="I2207"/>
  <c r="H2207"/>
  <c r="C2207"/>
  <c r="B2207"/>
  <c r="A2207"/>
  <c r="I2206"/>
  <c r="H2206"/>
  <c r="C2206"/>
  <c r="B2206"/>
  <c r="A2206"/>
  <c r="I2205"/>
  <c r="H2205"/>
  <c r="C2205"/>
  <c r="B2205"/>
  <c r="A2205"/>
  <c r="I2204"/>
  <c r="H2204"/>
  <c r="C2204"/>
  <c r="B2204"/>
  <c r="A2204"/>
  <c r="I2203"/>
  <c r="H2203"/>
  <c r="C2203"/>
  <c r="B2203"/>
  <c r="A2203"/>
  <c r="I2202"/>
  <c r="H2202"/>
  <c r="C2202"/>
  <c r="B2202"/>
  <c r="A2202"/>
  <c r="I2201"/>
  <c r="H2201"/>
  <c r="C2201"/>
  <c r="B2201"/>
  <c r="A2201"/>
  <c r="I2200"/>
  <c r="H2200"/>
  <c r="C2200"/>
  <c r="B2200"/>
  <c r="A2200"/>
  <c r="I2199"/>
  <c r="H2199"/>
  <c r="C2199"/>
  <c r="B2199"/>
  <c r="A2199"/>
  <c r="I2198"/>
  <c r="H2198"/>
  <c r="C2198"/>
  <c r="B2198"/>
  <c r="A2198"/>
  <c r="I2197"/>
  <c r="H2197"/>
  <c r="C2197"/>
  <c r="B2197"/>
  <c r="A2197"/>
  <c r="I2196"/>
  <c r="H2196"/>
  <c r="C2196"/>
  <c r="B2196"/>
  <c r="A2196"/>
  <c r="I2195"/>
  <c r="H2195"/>
  <c r="C2195"/>
  <c r="B2195"/>
  <c r="A2195"/>
  <c r="I2194"/>
  <c r="H2194"/>
  <c r="C2194"/>
  <c r="B2194"/>
  <c r="A2194"/>
  <c r="I2193"/>
  <c r="H2193"/>
  <c r="C2193"/>
  <c r="B2193"/>
  <c r="A2193"/>
  <c r="I2192"/>
  <c r="H2192"/>
  <c r="C2192"/>
  <c r="B2192"/>
  <c r="A2192"/>
  <c r="I2191"/>
  <c r="H2191"/>
  <c r="C2191"/>
  <c r="B2191"/>
  <c r="A2191"/>
  <c r="I2190"/>
  <c r="H2190"/>
  <c r="C2190"/>
  <c r="B2190"/>
  <c r="A2190"/>
  <c r="I2189"/>
  <c r="H2189"/>
  <c r="C2189"/>
  <c r="B2189"/>
  <c r="A2189"/>
  <c r="I2188"/>
  <c r="H2188"/>
  <c r="C2188"/>
  <c r="B2188"/>
  <c r="A2188"/>
  <c r="I2187"/>
  <c r="H2187"/>
  <c r="C2187"/>
  <c r="B2187"/>
  <c r="A2187"/>
  <c r="I2186"/>
  <c r="H2186"/>
  <c r="C2186"/>
  <c r="B2186"/>
  <c r="A2186"/>
  <c r="I2185"/>
  <c r="H2185"/>
  <c r="C2185"/>
  <c r="B2185"/>
  <c r="A2185"/>
  <c r="I2184"/>
  <c r="H2184"/>
  <c r="C2184"/>
  <c r="B2184"/>
  <c r="A2184"/>
  <c r="I2183"/>
  <c r="H2183"/>
  <c r="C2183"/>
  <c r="B2183"/>
  <c r="A2183"/>
  <c r="I2182"/>
  <c r="H2182"/>
  <c r="C2182"/>
  <c r="B2182"/>
  <c r="A2182"/>
  <c r="I2181"/>
  <c r="H2181"/>
  <c r="C2181"/>
  <c r="B2181"/>
  <c r="A2181"/>
  <c r="I2180"/>
  <c r="H2180"/>
  <c r="C2180"/>
  <c r="B2180"/>
  <c r="A2180"/>
  <c r="I2179"/>
  <c r="H2179"/>
  <c r="C2179"/>
  <c r="B2179"/>
  <c r="A2179"/>
  <c r="I2178"/>
  <c r="H2178"/>
  <c r="C2178"/>
  <c r="B2178"/>
  <c r="A2178"/>
  <c r="I2177"/>
  <c r="H2177"/>
  <c r="C2177"/>
  <c r="B2177"/>
  <c r="A2177"/>
  <c r="I2176"/>
  <c r="H2176"/>
  <c r="C2176"/>
  <c r="B2176"/>
  <c r="A2176"/>
  <c r="I2175"/>
  <c r="H2175"/>
  <c r="C2175"/>
  <c r="B2175"/>
  <c r="A2175"/>
  <c r="I2174"/>
  <c r="H2174"/>
  <c r="C2174"/>
  <c r="B2174"/>
  <c r="A2174"/>
  <c r="I2173"/>
  <c r="H2173"/>
  <c r="C2173"/>
  <c r="B2173"/>
  <c r="A2173"/>
  <c r="I2172"/>
  <c r="H2172"/>
  <c r="C2172"/>
  <c r="B2172"/>
  <c r="A2172"/>
  <c r="I2171"/>
  <c r="H2171"/>
  <c r="C2171"/>
  <c r="B2171"/>
  <c r="A2171"/>
  <c r="I2170"/>
  <c r="H2170"/>
  <c r="C2170"/>
  <c r="B2170"/>
  <c r="A2170"/>
  <c r="I2169"/>
  <c r="H2169"/>
  <c r="C2169"/>
  <c r="B2169"/>
  <c r="A2169"/>
  <c r="I2168"/>
  <c r="H2168"/>
  <c r="C2168"/>
  <c r="B2168"/>
  <c r="A2168"/>
  <c r="I2167"/>
  <c r="H2167"/>
  <c r="C2167"/>
  <c r="B2167"/>
  <c r="A2167"/>
  <c r="I2166"/>
  <c r="H2166"/>
  <c r="C2166"/>
  <c r="B2166"/>
  <c r="A2166"/>
  <c r="I2165"/>
  <c r="H2165"/>
  <c r="C2165"/>
  <c r="B2165"/>
  <c r="A2165"/>
  <c r="I2164"/>
  <c r="H2164"/>
  <c r="C2164"/>
  <c r="B2164"/>
  <c r="A2164"/>
  <c r="I2163"/>
  <c r="H2163"/>
  <c r="C2163"/>
  <c r="B2163"/>
  <c r="A2163"/>
  <c r="I2162"/>
  <c r="H2162"/>
  <c r="C2162"/>
  <c r="B2162"/>
  <c r="A2162"/>
  <c r="I2161"/>
  <c r="H2161"/>
  <c r="C2161"/>
  <c r="B2161"/>
  <c r="A2161"/>
  <c r="I2160"/>
  <c r="H2160"/>
  <c r="C2160"/>
  <c r="B2160"/>
  <c r="A2160"/>
  <c r="I2159"/>
  <c r="H2159"/>
  <c r="C2159"/>
  <c r="B2159"/>
  <c r="A2159"/>
  <c r="I2158"/>
  <c r="H2158"/>
  <c r="C2158"/>
  <c r="B2158"/>
  <c r="A2158"/>
  <c r="I2157"/>
  <c r="H2157"/>
  <c r="C2157"/>
  <c r="B2157"/>
  <c r="A2157"/>
  <c r="I2156"/>
  <c r="H2156"/>
  <c r="C2156"/>
  <c r="B2156"/>
  <c r="A2156"/>
  <c r="I2155"/>
  <c r="H2155"/>
  <c r="C2155"/>
  <c r="B2155"/>
  <c r="A2155"/>
  <c r="I2154"/>
  <c r="H2154"/>
  <c r="C2154"/>
  <c r="B2154"/>
  <c r="A2154"/>
  <c r="I2153"/>
  <c r="H2153"/>
  <c r="C2153"/>
  <c r="B2153"/>
  <c r="A2153"/>
  <c r="I2152"/>
  <c r="H2152"/>
  <c r="C2152"/>
  <c r="B2152"/>
  <c r="A2152"/>
  <c r="I2151"/>
  <c r="H2151"/>
  <c r="C2151"/>
  <c r="B2151"/>
  <c r="A2151"/>
  <c r="I2150"/>
  <c r="H2150"/>
  <c r="C2150"/>
  <c r="B2150"/>
  <c r="A2150"/>
  <c r="I2149"/>
  <c r="H2149"/>
  <c r="C2149"/>
  <c r="B2149"/>
  <c r="A2149"/>
  <c r="I2148"/>
  <c r="H2148"/>
  <c r="C2148"/>
  <c r="B2148"/>
  <c r="A2148"/>
  <c r="I2147"/>
  <c r="H2147"/>
  <c r="C2147"/>
  <c r="B2147"/>
  <c r="A2147"/>
  <c r="I2146"/>
  <c r="H2146"/>
  <c r="C2146"/>
  <c r="B2146"/>
  <c r="A2146"/>
  <c r="I2145"/>
  <c r="H2145"/>
  <c r="C2145"/>
  <c r="B2145"/>
  <c r="A2145"/>
  <c r="I2144"/>
  <c r="H2144"/>
  <c r="C2144"/>
  <c r="B2144"/>
  <c r="A2144"/>
  <c r="I2143"/>
  <c r="H2143"/>
  <c r="C2143"/>
  <c r="B2143"/>
  <c r="A2143"/>
  <c r="I2142"/>
  <c r="H2142"/>
  <c r="C2142"/>
  <c r="B2142"/>
  <c r="A2142"/>
  <c r="I2141"/>
  <c r="H2141"/>
  <c r="C2141"/>
  <c r="B2141"/>
  <c r="A2141"/>
  <c r="I2140"/>
  <c r="H2140"/>
  <c r="C2140"/>
  <c r="B2140"/>
  <c r="A2140"/>
  <c r="I2139"/>
  <c r="H2139"/>
  <c r="C2139"/>
  <c r="B2139"/>
  <c r="A2139"/>
  <c r="I2138"/>
  <c r="H2138"/>
  <c r="C2138"/>
  <c r="B2138"/>
  <c r="A2138"/>
  <c r="I2137"/>
  <c r="H2137"/>
  <c r="C2137"/>
  <c r="B2137"/>
  <c r="A2137"/>
  <c r="I2136"/>
  <c r="H2136"/>
  <c r="C2136"/>
  <c r="B2136"/>
  <c r="A2136"/>
  <c r="I2135"/>
  <c r="H2135"/>
  <c r="C2135"/>
  <c r="B2135"/>
  <c r="A2135"/>
  <c r="I2134"/>
  <c r="H2134"/>
  <c r="C2134"/>
  <c r="B2134"/>
  <c r="A2134"/>
  <c r="I2133"/>
  <c r="H2133"/>
  <c r="C2133"/>
  <c r="B2133"/>
  <c r="A2133"/>
  <c r="I2132"/>
  <c r="H2132"/>
  <c r="C2132"/>
  <c r="B2132"/>
  <c r="A2132"/>
  <c r="I2131"/>
  <c r="H2131"/>
  <c r="C2131"/>
  <c r="B2131"/>
  <c r="A2131"/>
  <c r="I2130"/>
  <c r="H2130"/>
  <c r="C2130"/>
  <c r="B2130"/>
  <c r="A2130"/>
  <c r="I2129"/>
  <c r="H2129"/>
  <c r="C2129"/>
  <c r="B2129"/>
  <c r="A2129"/>
  <c r="I2128"/>
  <c r="H2128"/>
  <c r="C2128"/>
  <c r="B2128"/>
  <c r="A2128"/>
  <c r="I2127"/>
  <c r="H2127"/>
  <c r="C2127"/>
  <c r="B2127"/>
  <c r="A2127"/>
  <c r="I2126"/>
  <c r="H2126"/>
  <c r="C2126"/>
  <c r="B2126"/>
  <c r="A2126"/>
  <c r="I2125"/>
  <c r="H2125"/>
  <c r="C2125"/>
  <c r="B2125"/>
  <c r="A2125"/>
  <c r="I2124"/>
  <c r="H2124"/>
  <c r="C2124"/>
  <c r="B2124"/>
  <c r="A2124"/>
  <c r="I2123"/>
  <c r="H2123"/>
  <c r="C2123"/>
  <c r="B2123"/>
  <c r="A2123"/>
  <c r="I2122"/>
  <c r="H2122"/>
  <c r="C2122"/>
  <c r="B2122"/>
  <c r="A2122"/>
  <c r="I2121"/>
  <c r="H2121"/>
  <c r="C2121"/>
  <c r="B2121"/>
  <c r="A2121"/>
  <c r="I2120"/>
  <c r="H2120"/>
  <c r="C2120"/>
  <c r="B2120"/>
  <c r="A2120"/>
  <c r="I2119"/>
  <c r="H2119"/>
  <c r="C2119"/>
  <c r="B2119"/>
  <c r="A2119"/>
  <c r="I2118"/>
  <c r="H2118"/>
  <c r="C2118"/>
  <c r="B2118"/>
  <c r="A2118"/>
  <c r="I2117"/>
  <c r="H2117"/>
  <c r="C2117"/>
  <c r="B2117"/>
  <c r="A2117"/>
  <c r="I2116"/>
  <c r="H2116"/>
  <c r="C2116"/>
  <c r="B2116"/>
  <c r="A2116"/>
  <c r="I2115"/>
  <c r="H2115"/>
  <c r="C2115"/>
  <c r="B2115"/>
  <c r="A2115"/>
  <c r="I2114"/>
  <c r="H2114"/>
  <c r="C2114"/>
  <c r="B2114"/>
  <c r="A2114"/>
  <c r="I2113"/>
  <c r="H2113"/>
  <c r="C2113"/>
  <c r="B2113"/>
  <c r="A2113"/>
  <c r="I2112"/>
  <c r="H2112"/>
  <c r="C2112"/>
  <c r="B2112"/>
  <c r="A2112"/>
  <c r="I2111"/>
  <c r="H2111"/>
  <c r="C2111"/>
  <c r="B2111"/>
  <c r="A2111"/>
  <c r="I2110"/>
  <c r="H2110"/>
  <c r="C2110"/>
  <c r="B2110"/>
  <c r="A2110"/>
  <c r="I2109"/>
  <c r="H2109"/>
  <c r="C2109"/>
  <c r="B2109"/>
  <c r="A2109"/>
  <c r="I2108"/>
  <c r="H2108"/>
  <c r="C2108"/>
  <c r="B2108"/>
  <c r="A2108"/>
  <c r="I2107"/>
  <c r="H2107"/>
  <c r="C2107"/>
  <c r="B2107"/>
  <c r="A2107"/>
  <c r="I2106"/>
  <c r="H2106"/>
  <c r="C2106"/>
  <c r="B2106"/>
  <c r="A2106"/>
  <c r="I2105"/>
  <c r="H2105"/>
  <c r="C2105"/>
  <c r="B2105"/>
  <c r="A2105"/>
  <c r="I2104"/>
  <c r="H2104"/>
  <c r="C2104"/>
  <c r="B2104"/>
  <c r="A2104"/>
  <c r="I2103"/>
  <c r="H2103"/>
  <c r="C2103"/>
  <c r="B2103"/>
  <c r="A2103"/>
  <c r="I2102"/>
  <c r="H2102"/>
  <c r="C2102"/>
  <c r="B2102"/>
  <c r="A2102"/>
  <c r="I2101"/>
  <c r="H2101"/>
  <c r="C2101"/>
  <c r="B2101"/>
  <c r="A2101"/>
  <c r="I2100"/>
  <c r="H2100"/>
  <c r="C2100"/>
  <c r="B2100"/>
  <c r="A2100"/>
  <c r="I2099"/>
  <c r="H2099"/>
  <c r="C2099"/>
  <c r="B2099"/>
  <c r="A2099"/>
  <c r="I2098"/>
  <c r="H2098"/>
  <c r="C2098"/>
  <c r="B2098"/>
  <c r="A2098"/>
  <c r="I2097"/>
  <c r="H2097"/>
  <c r="C2097"/>
  <c r="B2097"/>
  <c r="A2097"/>
  <c r="I2096"/>
  <c r="H2096"/>
  <c r="C2096"/>
  <c r="B2096"/>
  <c r="A2096"/>
  <c r="I2095"/>
  <c r="H2095"/>
  <c r="C2095"/>
  <c r="B2095"/>
  <c r="A2095"/>
  <c r="I2094"/>
  <c r="H2094"/>
  <c r="C2094"/>
  <c r="B2094"/>
  <c r="A2094"/>
  <c r="I2093"/>
  <c r="H2093"/>
  <c r="C2093"/>
  <c r="B2093"/>
  <c r="A2093"/>
  <c r="I2092"/>
  <c r="H2092"/>
  <c r="C2092"/>
  <c r="B2092"/>
  <c r="A2092"/>
  <c r="I2091"/>
  <c r="H2091"/>
  <c r="C2091"/>
  <c r="B2091"/>
  <c r="A2091"/>
  <c r="I2090"/>
  <c r="H2090"/>
  <c r="C2090"/>
  <c r="B2090"/>
  <c r="A2090"/>
  <c r="I2089"/>
  <c r="H2089"/>
  <c r="C2089"/>
  <c r="B2089"/>
  <c r="A2089"/>
  <c r="I2088"/>
  <c r="H2088"/>
  <c r="C2088"/>
  <c r="B2088"/>
  <c r="A2088"/>
  <c r="I2087"/>
  <c r="H2087"/>
  <c r="C2087"/>
  <c r="B2087"/>
  <c r="A2087"/>
  <c r="I2086"/>
  <c r="H2086"/>
  <c r="C2086"/>
  <c r="B2086"/>
  <c r="A2086"/>
  <c r="I2085"/>
  <c r="H2085"/>
  <c r="C2085"/>
  <c r="B2085"/>
  <c r="A2085"/>
  <c r="I2084"/>
  <c r="H2084"/>
  <c r="C2084"/>
  <c r="B2084"/>
  <c r="A2084"/>
  <c r="I2083"/>
  <c r="H2083"/>
  <c r="C2083"/>
  <c r="B2083"/>
  <c r="A2083"/>
  <c r="I2082"/>
  <c r="H2082"/>
  <c r="C2082"/>
  <c r="B2082"/>
  <c r="A2082"/>
  <c r="I2081"/>
  <c r="H2081"/>
  <c r="C2081"/>
  <c r="B2081"/>
  <c r="A2081"/>
  <c r="I2080"/>
  <c r="H2080"/>
  <c r="C2080"/>
  <c r="B2080"/>
  <c r="A2080"/>
  <c r="I2079"/>
  <c r="H2079"/>
  <c r="C2079"/>
  <c r="B2079"/>
  <c r="A2079"/>
  <c r="I2078"/>
  <c r="H2078"/>
  <c r="C2078"/>
  <c r="B2078"/>
  <c r="A2078"/>
  <c r="I2077"/>
  <c r="H2077"/>
  <c r="C2077"/>
  <c r="B2077"/>
  <c r="A2077"/>
  <c r="I2076"/>
  <c r="H2076"/>
  <c r="C2076"/>
  <c r="B2076"/>
  <c r="A2076"/>
  <c r="I2075"/>
  <c r="H2075"/>
  <c r="C2075"/>
  <c r="B2075"/>
  <c r="A2075"/>
  <c r="I2074"/>
  <c r="H2074"/>
  <c r="C2074"/>
  <c r="B2074"/>
  <c r="A2074"/>
  <c r="I2073"/>
  <c r="H2073"/>
  <c r="C2073"/>
  <c r="B2073"/>
  <c r="A2073"/>
  <c r="I2072"/>
  <c r="H2072"/>
  <c r="C2072"/>
  <c r="B2072"/>
  <c r="A2072"/>
  <c r="I2071"/>
  <c r="H2071"/>
  <c r="C2071"/>
  <c r="B2071"/>
  <c r="A2071"/>
  <c r="I2070"/>
  <c r="H2070"/>
  <c r="C2070"/>
  <c r="B2070"/>
  <c r="A2070"/>
  <c r="I2069"/>
  <c r="H2069"/>
  <c r="C2069"/>
  <c r="B2069"/>
  <c r="A2069"/>
  <c r="I2068"/>
  <c r="H2068"/>
  <c r="C2068"/>
  <c r="B2068"/>
  <c r="A2068"/>
  <c r="I2067"/>
  <c r="H2067"/>
  <c r="C2067"/>
  <c r="B2067"/>
  <c r="A2067"/>
  <c r="I2066"/>
  <c r="H2066"/>
  <c r="C2066"/>
  <c r="B2066"/>
  <c r="A2066"/>
  <c r="I2065"/>
  <c r="H2065"/>
  <c r="C2065"/>
  <c r="B2065"/>
  <c r="A2065"/>
  <c r="I2064"/>
  <c r="H2064"/>
  <c r="C2064"/>
  <c r="B2064"/>
  <c r="A2064"/>
  <c r="I2063"/>
  <c r="H2063"/>
  <c r="C2063"/>
  <c r="B2063"/>
  <c r="A2063"/>
  <c r="I2062"/>
  <c r="H2062"/>
  <c r="C2062"/>
  <c r="B2062"/>
  <c r="A2062"/>
  <c r="I2061"/>
  <c r="H2061"/>
  <c r="C2061"/>
  <c r="B2061"/>
  <c r="A2061"/>
  <c r="I2060"/>
  <c r="H2060"/>
  <c r="C2060"/>
  <c r="B2060"/>
  <c r="A2060"/>
  <c r="I2059"/>
  <c r="H2059"/>
  <c r="C2059"/>
  <c r="B2059"/>
  <c r="A2059"/>
  <c r="I2058"/>
  <c r="H2058"/>
  <c r="C2058"/>
  <c r="B2058"/>
  <c r="A2058"/>
  <c r="I2057"/>
  <c r="H2057"/>
  <c r="C2057"/>
  <c r="B2057"/>
  <c r="A2057"/>
  <c r="I2056"/>
  <c r="H2056"/>
  <c r="C2056"/>
  <c r="B2056"/>
  <c r="A2056"/>
  <c r="I2055"/>
  <c r="H2055"/>
  <c r="C2055"/>
  <c r="B2055"/>
  <c r="A2055"/>
  <c r="I2054"/>
  <c r="H2054"/>
  <c r="C2054"/>
  <c r="B2054"/>
  <c r="A2054"/>
  <c r="I2053"/>
  <c r="H2053"/>
  <c r="C2053"/>
  <c r="B2053"/>
  <c r="A2053"/>
  <c r="I2052"/>
  <c r="H2052"/>
  <c r="C2052"/>
  <c r="B2052"/>
  <c r="A2052"/>
  <c r="I2051"/>
  <c r="H2051"/>
  <c r="C2051"/>
  <c r="B2051"/>
  <c r="A2051"/>
  <c r="I2050"/>
  <c r="H2050"/>
  <c r="C2050"/>
  <c r="B2050"/>
  <c r="A2050"/>
  <c r="I2049"/>
  <c r="H2049"/>
  <c r="C2049"/>
  <c r="B2049"/>
  <c r="A2049"/>
  <c r="I2048"/>
  <c r="H2048"/>
  <c r="C2048"/>
  <c r="B2048"/>
  <c r="A2048"/>
  <c r="I2047"/>
  <c r="H2047"/>
  <c r="C2047"/>
  <c r="B2047"/>
  <c r="A2047"/>
  <c r="I2046"/>
  <c r="H2046"/>
  <c r="C2046"/>
  <c r="B2046"/>
  <c r="A2046"/>
  <c r="I2045"/>
  <c r="H2045"/>
  <c r="C2045"/>
  <c r="B2045"/>
  <c r="A2045"/>
  <c r="I2044"/>
  <c r="H2044"/>
  <c r="C2044"/>
  <c r="B2044"/>
  <c r="A2044"/>
  <c r="I2043"/>
  <c r="H2043"/>
  <c r="C2043"/>
  <c r="B2043"/>
  <c r="A2043"/>
  <c r="I2042"/>
  <c r="H2042"/>
  <c r="C2042"/>
  <c r="B2042"/>
  <c r="A2042"/>
  <c r="I2041"/>
  <c r="H2041"/>
  <c r="C2041"/>
  <c r="B2041"/>
  <c r="A2041"/>
  <c r="I2040"/>
  <c r="H2040"/>
  <c r="C2040"/>
  <c r="B2040"/>
  <c r="A2040"/>
  <c r="I2039"/>
  <c r="H2039"/>
  <c r="C2039"/>
  <c r="B2039"/>
  <c r="A2039"/>
  <c r="I2038"/>
  <c r="H2038"/>
  <c r="C2038"/>
  <c r="B2038"/>
  <c r="A2038"/>
  <c r="I2037"/>
  <c r="H2037"/>
  <c r="C2037"/>
  <c r="B2037"/>
  <c r="A2037"/>
  <c r="I2036"/>
  <c r="H2036"/>
  <c r="C2036"/>
  <c r="B2036"/>
  <c r="A2036"/>
  <c r="I2035"/>
  <c r="H2035"/>
  <c r="C2035"/>
  <c r="B2035"/>
  <c r="A2035"/>
  <c r="I2034"/>
  <c r="H2034"/>
  <c r="C2034"/>
  <c r="B2034"/>
  <c r="A2034"/>
  <c r="I2033"/>
  <c r="H2033"/>
  <c r="C2033"/>
  <c r="B2033"/>
  <c r="A2033"/>
  <c r="I2032"/>
  <c r="H2032"/>
  <c r="C2032"/>
  <c r="B2032"/>
  <c r="A2032"/>
  <c r="I2031"/>
  <c r="H2031"/>
  <c r="C2031"/>
  <c r="B2031"/>
  <c r="A2031"/>
  <c r="I2030"/>
  <c r="H2030"/>
  <c r="C2030"/>
  <c r="B2030"/>
  <c r="A2030"/>
  <c r="I2029"/>
  <c r="H2029"/>
  <c r="C2029"/>
  <c r="B2029"/>
  <c r="A2029"/>
  <c r="I2028"/>
  <c r="H2028"/>
  <c r="C2028"/>
  <c r="B2028"/>
  <c r="A2028"/>
  <c r="I2027"/>
  <c r="H2027"/>
  <c r="C2027"/>
  <c r="B2027"/>
  <c r="A2027"/>
  <c r="I2026"/>
  <c r="H2026"/>
  <c r="C2026"/>
  <c r="B2026"/>
  <c r="A2026"/>
  <c r="I2025"/>
  <c r="H2025"/>
  <c r="C2025"/>
  <c r="B2025"/>
  <c r="A2025"/>
  <c r="I2024"/>
  <c r="H2024"/>
  <c r="C2024"/>
  <c r="B2024"/>
  <c r="A2024"/>
  <c r="I2023"/>
  <c r="H2023"/>
  <c r="C2023"/>
  <c r="B2023"/>
  <c r="A2023"/>
  <c r="I2022"/>
  <c r="H2022"/>
  <c r="C2022"/>
  <c r="B2022"/>
  <c r="A2022"/>
  <c r="I2021"/>
  <c r="H2021"/>
  <c r="C2021"/>
  <c r="B2021"/>
  <c r="A2021"/>
  <c r="I2020"/>
  <c r="H2020"/>
  <c r="C2020"/>
  <c r="B2020"/>
  <c r="A2020"/>
  <c r="I2019"/>
  <c r="H2019"/>
  <c r="C2019"/>
  <c r="B2019"/>
  <c r="A2019"/>
  <c r="I2018"/>
  <c r="H2018"/>
  <c r="C2018"/>
  <c r="B2018"/>
  <c r="A2018"/>
  <c r="I2017"/>
  <c r="H2017"/>
  <c r="C2017"/>
  <c r="B2017"/>
  <c r="A2017"/>
  <c r="I2016"/>
  <c r="H2016"/>
  <c r="C2016"/>
  <c r="B2016"/>
  <c r="A2016"/>
  <c r="I2015"/>
  <c r="H2015"/>
  <c r="C2015"/>
  <c r="B2015"/>
  <c r="A2015"/>
  <c r="I2014"/>
  <c r="H2014"/>
  <c r="C2014"/>
  <c r="B2014"/>
  <c r="A2014"/>
  <c r="I2013"/>
  <c r="H2013"/>
  <c r="C2013"/>
  <c r="B2013"/>
  <c r="A2013"/>
  <c r="I2012"/>
  <c r="H2012"/>
  <c r="C2012"/>
  <c r="B2012"/>
  <c r="A2012"/>
  <c r="I2011"/>
  <c r="H2011"/>
  <c r="C2011"/>
  <c r="B2011"/>
  <c r="A2011"/>
  <c r="I2010"/>
  <c r="H2010"/>
  <c r="C2010"/>
  <c r="B2010"/>
  <c r="A2010"/>
  <c r="I2009"/>
  <c r="H2009"/>
  <c r="C2009"/>
  <c r="B2009"/>
  <c r="A2009"/>
  <c r="I2008"/>
  <c r="H2008"/>
  <c r="C2008"/>
  <c r="B2008"/>
  <c r="A2008"/>
  <c r="I2007"/>
  <c r="H2007"/>
  <c r="C2007"/>
  <c r="B2007"/>
  <c r="A2007"/>
  <c r="I2006"/>
  <c r="H2006"/>
  <c r="C2006"/>
  <c r="B2006"/>
  <c r="A2006"/>
  <c r="I2005"/>
  <c r="H2005"/>
  <c r="C2005"/>
  <c r="B2005"/>
  <c r="A2005"/>
  <c r="I2004"/>
  <c r="H2004"/>
  <c r="C2004"/>
  <c r="B2004"/>
  <c r="A2004"/>
  <c r="I2003"/>
  <c r="H2003"/>
  <c r="C2003"/>
  <c r="B2003"/>
  <c r="A2003"/>
  <c r="I2002"/>
  <c r="H2002"/>
  <c r="C2002"/>
  <c r="B2002"/>
  <c r="A2002"/>
  <c r="I2001"/>
  <c r="H2001"/>
  <c r="C2001"/>
  <c r="B2001"/>
  <c r="A2001"/>
  <c r="I2000"/>
  <c r="H2000"/>
  <c r="C2000"/>
  <c r="B2000"/>
  <c r="A2000"/>
  <c r="I1999"/>
  <c r="H1999"/>
  <c r="C1999"/>
  <c r="B1999"/>
  <c r="A1999"/>
  <c r="I1998"/>
  <c r="H1998"/>
  <c r="C1998"/>
  <c r="B1998"/>
  <c r="A1998"/>
  <c r="I1997"/>
  <c r="H1997"/>
  <c r="C1997"/>
  <c r="B1997"/>
  <c r="A1997"/>
  <c r="I1996"/>
  <c r="H1996"/>
  <c r="C1996"/>
  <c r="B1996"/>
  <c r="A1996"/>
  <c r="I1995"/>
  <c r="H1995"/>
  <c r="C1995"/>
  <c r="B1995"/>
  <c r="A1995"/>
  <c r="I1994"/>
  <c r="H1994"/>
  <c r="C1994"/>
  <c r="B1994"/>
  <c r="A1994"/>
  <c r="I1993"/>
  <c r="H1993"/>
  <c r="C1993"/>
  <c r="B1993"/>
  <c r="A1993"/>
  <c r="I1992"/>
  <c r="H1992"/>
  <c r="C1992"/>
  <c r="B1992"/>
  <c r="A1992"/>
  <c r="I1991"/>
  <c r="H1991"/>
  <c r="C1991"/>
  <c r="B1991"/>
  <c r="A1991"/>
  <c r="I1990"/>
  <c r="H1990"/>
  <c r="C1990"/>
  <c r="B1990"/>
  <c r="A1990"/>
  <c r="I1989"/>
  <c r="H1989"/>
  <c r="C1989"/>
  <c r="B1989"/>
  <c r="A1989"/>
  <c r="I1988"/>
  <c r="H1988"/>
  <c r="C1988"/>
  <c r="B1988"/>
  <c r="A1988"/>
  <c r="I1987"/>
  <c r="H1987"/>
  <c r="C1987"/>
  <c r="B1987"/>
  <c r="A1987"/>
  <c r="I1986"/>
  <c r="H1986"/>
  <c r="C1986"/>
  <c r="B1986"/>
  <c r="A1986"/>
  <c r="I1985"/>
  <c r="H1985"/>
  <c r="C1985"/>
  <c r="B1985"/>
  <c r="A1985"/>
  <c r="I1984"/>
  <c r="H1984"/>
  <c r="C1984"/>
  <c r="B1984"/>
  <c r="A1984"/>
  <c r="I1983"/>
  <c r="H1983"/>
  <c r="C1983"/>
  <c r="B1983"/>
  <c r="A1983"/>
  <c r="I1982"/>
  <c r="H1982"/>
  <c r="C1982"/>
  <c r="B1982"/>
  <c r="A1982"/>
  <c r="I1981"/>
  <c r="H1981"/>
  <c r="C1981"/>
  <c r="B1981"/>
  <c r="A1981"/>
  <c r="I1980"/>
  <c r="H1980"/>
  <c r="C1980"/>
  <c r="B1980"/>
  <c r="A1980"/>
  <c r="I1979"/>
  <c r="H1979"/>
  <c r="C1979"/>
  <c r="B1979"/>
  <c r="A1979"/>
  <c r="I1978"/>
  <c r="H1978"/>
  <c r="C1978"/>
  <c r="B1978"/>
  <c r="A1978"/>
  <c r="I1977"/>
  <c r="H1977"/>
  <c r="C1977"/>
  <c r="B1977"/>
  <c r="A1977"/>
  <c r="I1976"/>
  <c r="H1976"/>
  <c r="C1976"/>
  <c r="B1976"/>
  <c r="A1976"/>
  <c r="I1975"/>
  <c r="H1975"/>
  <c r="C1975"/>
  <c r="B1975"/>
  <c r="A1975"/>
  <c r="I1974"/>
  <c r="H1974"/>
  <c r="C1974"/>
  <c r="B1974"/>
  <c r="A1974"/>
  <c r="I1973"/>
  <c r="H1973"/>
  <c r="C1973"/>
  <c r="B1973"/>
  <c r="A1973"/>
  <c r="I1972"/>
  <c r="H1972"/>
  <c r="C1972"/>
  <c r="B1972"/>
  <c r="A1972"/>
  <c r="I1971"/>
  <c r="H1971"/>
  <c r="C1971"/>
  <c r="B1971"/>
  <c r="A1971"/>
  <c r="I1970"/>
  <c r="H1970"/>
  <c r="C1970"/>
  <c r="B1970"/>
  <c r="A1970"/>
  <c r="I1969"/>
  <c r="H1969"/>
  <c r="C1969"/>
  <c r="B1969"/>
  <c r="A1969"/>
  <c r="I1968"/>
  <c r="H1968"/>
  <c r="C1968"/>
  <c r="B1968"/>
  <c r="A1968"/>
  <c r="I1967"/>
  <c r="H1967"/>
  <c r="C1967"/>
  <c r="B1967"/>
  <c r="A1967"/>
  <c r="I1966"/>
  <c r="H1966"/>
  <c r="C1966"/>
  <c r="B1966"/>
  <c r="A1966"/>
  <c r="I1965"/>
  <c r="H1965"/>
  <c r="C1965"/>
  <c r="B1965"/>
  <c r="A1965"/>
  <c r="I1964"/>
  <c r="H1964"/>
  <c r="C1964"/>
  <c r="B1964"/>
  <c r="A1964"/>
  <c r="I1963"/>
  <c r="H1963"/>
  <c r="C1963"/>
  <c r="B1963"/>
  <c r="A1963"/>
  <c r="I1962"/>
  <c r="H1962"/>
  <c r="C1962"/>
  <c r="B1962"/>
  <c r="A1962"/>
  <c r="I1961"/>
  <c r="H1961"/>
  <c r="C1961"/>
  <c r="B1961"/>
  <c r="A1961"/>
  <c r="I1960"/>
  <c r="H1960"/>
  <c r="C1960"/>
  <c r="B1960"/>
  <c r="A1960"/>
  <c r="I1959"/>
  <c r="H1959"/>
  <c r="C1959"/>
  <c r="B1959"/>
  <c r="A1959"/>
  <c r="I1958"/>
  <c r="H1958"/>
  <c r="C1958"/>
  <c r="B1958"/>
  <c r="A1958"/>
  <c r="I1957"/>
  <c r="H1957"/>
  <c r="C1957"/>
  <c r="B1957"/>
  <c r="A1957"/>
  <c r="I1956"/>
  <c r="H1956"/>
  <c r="C1956"/>
  <c r="B1956"/>
  <c r="A1956"/>
  <c r="I1955"/>
  <c r="H1955"/>
  <c r="C1955"/>
  <c r="B1955"/>
  <c r="A1955"/>
  <c r="I1954"/>
  <c r="H1954"/>
  <c r="C1954"/>
  <c r="B1954"/>
  <c r="A1954"/>
  <c r="I1953"/>
  <c r="H1953"/>
  <c r="C1953"/>
  <c r="B1953"/>
  <c r="A1953"/>
  <c r="I1952"/>
  <c r="H1952"/>
  <c r="C1952"/>
  <c r="B1952"/>
  <c r="A1952"/>
  <c r="I1951"/>
  <c r="H1951"/>
  <c r="C1951"/>
  <c r="B1951"/>
  <c r="A1951"/>
  <c r="I1950"/>
  <c r="H1950"/>
  <c r="C1950"/>
  <c r="B1950"/>
  <c r="A1950"/>
  <c r="I1949"/>
  <c r="H1949"/>
  <c r="C1949"/>
  <c r="B1949"/>
  <c r="A1949"/>
  <c r="I1948"/>
  <c r="H1948"/>
  <c r="C1948"/>
  <c r="B1948"/>
  <c r="A1948"/>
  <c r="I1947"/>
  <c r="H1947"/>
  <c r="C1947"/>
  <c r="B1947"/>
  <c r="A1947"/>
  <c r="I1946"/>
  <c r="H1946"/>
  <c r="C1946"/>
  <c r="B1946"/>
  <c r="A1946"/>
  <c r="I1945"/>
  <c r="H1945"/>
  <c r="C1945"/>
  <c r="B1945"/>
  <c r="A1945"/>
  <c r="I1944"/>
  <c r="H1944"/>
  <c r="C1944"/>
  <c r="B1944"/>
  <c r="A1944"/>
  <c r="I1943"/>
  <c r="H1943"/>
  <c r="C1943"/>
  <c r="B1943"/>
  <c r="A1943"/>
  <c r="I1942"/>
  <c r="H1942"/>
  <c r="C1942"/>
  <c r="B1942"/>
  <c r="A1942"/>
  <c r="I1941"/>
  <c r="H1941"/>
  <c r="C1941"/>
  <c r="B1941"/>
  <c r="A1941"/>
  <c r="I1940"/>
  <c r="H1940"/>
  <c r="C1940"/>
  <c r="B1940"/>
  <c r="A1940"/>
  <c r="I1939"/>
  <c r="H1939"/>
  <c r="C1939"/>
  <c r="B1939"/>
  <c r="A1939"/>
  <c r="I1938"/>
  <c r="H1938"/>
  <c r="C1938"/>
  <c r="B1938"/>
  <c r="A1938"/>
  <c r="I1937"/>
  <c r="H1937"/>
  <c r="C1937"/>
  <c r="B1937"/>
  <c r="A1937"/>
  <c r="I1936"/>
  <c r="H1936"/>
  <c r="C1936"/>
  <c r="B1936"/>
  <c r="A1936"/>
  <c r="I1935"/>
  <c r="H1935"/>
  <c r="C1935"/>
  <c r="B1935"/>
  <c r="A1935"/>
  <c r="I1934"/>
  <c r="H1934"/>
  <c r="C1934"/>
  <c r="B1934"/>
  <c r="A1934"/>
  <c r="I1933"/>
  <c r="H1933"/>
  <c r="C1933"/>
  <c r="B1933"/>
  <c r="A1933"/>
  <c r="I1932"/>
  <c r="H1932"/>
  <c r="C1932"/>
  <c r="B1932"/>
  <c r="A1932"/>
  <c r="I1931"/>
  <c r="H1931"/>
  <c r="C1931"/>
  <c r="B1931"/>
  <c r="A1931"/>
  <c r="I1930"/>
  <c r="H1930"/>
  <c r="C1930"/>
  <c r="B1930"/>
  <c r="A1930"/>
  <c r="I1929"/>
  <c r="H1929"/>
  <c r="C1929"/>
  <c r="B1929"/>
  <c r="A1929"/>
  <c r="I1928"/>
  <c r="H1928"/>
  <c r="C1928"/>
  <c r="B1928"/>
  <c r="A1928"/>
  <c r="I1927"/>
  <c r="H1927"/>
  <c r="C1927"/>
  <c r="B1927"/>
  <c r="A1927"/>
  <c r="I1926"/>
  <c r="H1926"/>
  <c r="C1926"/>
  <c r="B1926"/>
  <c r="A1926"/>
  <c r="I1925"/>
  <c r="H1925"/>
  <c r="C1925"/>
  <c r="B1925"/>
  <c r="A1925"/>
  <c r="I1924"/>
  <c r="H1924"/>
  <c r="C1924"/>
  <c r="B1924"/>
  <c r="A1924"/>
  <c r="I1923"/>
  <c r="H1923"/>
  <c r="C1923"/>
  <c r="B1923"/>
  <c r="A1923"/>
  <c r="I1922"/>
  <c r="H1922"/>
  <c r="C1922"/>
  <c r="B1922"/>
  <c r="A1922"/>
  <c r="I1921"/>
  <c r="H1921"/>
  <c r="C1921"/>
  <c r="B1921"/>
  <c r="A1921"/>
  <c r="I1920"/>
  <c r="H1920"/>
  <c r="C1920"/>
  <c r="B1920"/>
  <c r="A1920"/>
  <c r="I1919"/>
  <c r="H1919"/>
  <c r="C1919"/>
  <c r="B1919"/>
  <c r="A1919"/>
  <c r="I1918"/>
  <c r="H1918"/>
  <c r="C1918"/>
  <c r="B1918"/>
  <c r="A1918"/>
  <c r="I1917"/>
  <c r="H1917"/>
  <c r="C1917"/>
  <c r="B1917"/>
  <c r="A1917"/>
  <c r="I1916"/>
  <c r="H1916"/>
  <c r="C1916"/>
  <c r="B1916"/>
  <c r="A1916"/>
  <c r="I1915"/>
  <c r="H1915"/>
  <c r="C1915"/>
  <c r="B1915"/>
  <c r="A1915"/>
  <c r="I1914"/>
  <c r="H1914"/>
  <c r="C1914"/>
  <c r="B1914"/>
  <c r="A1914"/>
  <c r="I1913"/>
  <c r="H1913"/>
  <c r="C1913"/>
  <c r="B1913"/>
  <c r="A1913"/>
  <c r="I1912"/>
  <c r="H1912"/>
  <c r="C1912"/>
  <c r="B1912"/>
  <c r="A1912"/>
  <c r="I1911"/>
  <c r="H1911"/>
  <c r="C1911"/>
  <c r="B1911"/>
  <c r="A1911"/>
  <c r="I1910"/>
  <c r="H1910"/>
  <c r="C1910"/>
  <c r="B1910"/>
  <c r="A1910"/>
  <c r="I1909"/>
  <c r="H1909"/>
  <c r="C1909"/>
  <c r="B1909"/>
  <c r="A1909"/>
  <c r="I1908"/>
  <c r="H1908"/>
  <c r="C1908"/>
  <c r="B1908"/>
  <c r="A1908"/>
  <c r="I1907"/>
  <c r="H1907"/>
  <c r="C1907"/>
  <c r="B1907"/>
  <c r="A1907"/>
  <c r="I1906"/>
  <c r="H1906"/>
  <c r="C1906"/>
  <c r="B1906"/>
  <c r="A1906"/>
  <c r="I1905"/>
  <c r="H1905"/>
  <c r="C1905"/>
  <c r="B1905"/>
  <c r="A1905"/>
  <c r="I1904"/>
  <c r="H1904"/>
  <c r="C1904"/>
  <c r="B1904"/>
  <c r="A1904"/>
  <c r="I1903"/>
  <c r="H1903"/>
  <c r="C1903"/>
  <c r="B1903"/>
  <c r="A1903"/>
  <c r="I1902"/>
  <c r="H1902"/>
  <c r="C1902"/>
  <c r="B1902"/>
  <c r="A1902"/>
  <c r="I1901"/>
  <c r="H1901"/>
  <c r="C1901"/>
  <c r="B1901"/>
  <c r="A1901"/>
  <c r="I1900"/>
  <c r="H1900"/>
  <c r="C1900"/>
  <c r="B1900"/>
  <c r="A1900"/>
  <c r="I1899"/>
  <c r="H1899"/>
  <c r="C1899"/>
  <c r="B1899"/>
  <c r="A1899"/>
  <c r="I1898"/>
  <c r="H1898"/>
  <c r="C1898"/>
  <c r="B1898"/>
  <c r="A1898"/>
  <c r="I1897"/>
  <c r="H1897"/>
  <c r="C1897"/>
  <c r="B1897"/>
  <c r="A1897"/>
  <c r="I1896"/>
  <c r="H1896"/>
  <c r="C1896"/>
  <c r="B1896"/>
  <c r="A1896"/>
  <c r="I1895"/>
  <c r="H1895"/>
  <c r="C1895"/>
  <c r="B1895"/>
  <c r="A1895"/>
  <c r="I1894"/>
  <c r="H1894"/>
  <c r="C1894"/>
  <c r="B1894"/>
  <c r="A1894"/>
  <c r="I1893"/>
  <c r="H1893"/>
  <c r="C1893"/>
  <c r="B1893"/>
  <c r="A1893"/>
  <c r="I1892"/>
  <c r="H1892"/>
  <c r="C1892"/>
  <c r="B1892"/>
  <c r="A1892"/>
  <c r="I1891"/>
  <c r="H1891"/>
  <c r="C1891"/>
  <c r="B1891"/>
  <c r="A1891"/>
  <c r="I1890"/>
  <c r="H1890"/>
  <c r="C1890"/>
  <c r="B1890"/>
  <c r="A1890"/>
  <c r="I1889"/>
  <c r="H1889"/>
  <c r="C1889"/>
  <c r="B1889"/>
  <c r="A1889"/>
  <c r="I1888"/>
  <c r="H1888"/>
  <c r="C1888"/>
  <c r="B1888"/>
  <c r="A1888"/>
  <c r="I1887"/>
  <c r="H1887"/>
  <c r="C1887"/>
  <c r="B1887"/>
  <c r="A1887"/>
  <c r="I1886"/>
  <c r="H1886"/>
  <c r="C1886"/>
  <c r="B1886"/>
  <c r="A1886"/>
  <c r="I1885"/>
  <c r="H1885"/>
  <c r="C1885"/>
  <c r="B1885"/>
  <c r="A1885"/>
  <c r="I1884"/>
  <c r="H1884"/>
  <c r="C1884"/>
  <c r="B1884"/>
  <c r="A1884"/>
  <c r="I1883"/>
  <c r="H1883"/>
  <c r="C1883"/>
  <c r="B1883"/>
  <c r="A1883"/>
  <c r="I1882"/>
  <c r="H1882"/>
  <c r="C1882"/>
  <c r="B1882"/>
  <c r="A1882"/>
  <c r="I1881"/>
  <c r="H1881"/>
  <c r="C1881"/>
  <c r="B1881"/>
  <c r="A1881"/>
  <c r="I1880"/>
  <c r="H1880"/>
  <c r="C1880"/>
  <c r="B1880"/>
  <c r="A1880"/>
  <c r="I1879"/>
  <c r="H1879"/>
  <c r="C1879"/>
  <c r="B1879"/>
  <c r="A1879"/>
  <c r="I1878"/>
  <c r="H1878"/>
  <c r="C1878"/>
  <c r="B1878"/>
  <c r="A1878"/>
  <c r="I1877"/>
  <c r="H1877"/>
  <c r="C1877"/>
  <c r="B1877"/>
  <c r="A1877"/>
  <c r="I1876"/>
  <c r="H1876"/>
  <c r="C1876"/>
  <c r="B1876"/>
  <c r="A1876"/>
  <c r="I1875"/>
  <c r="H1875"/>
  <c r="C1875"/>
  <c r="B1875"/>
  <c r="A1875"/>
  <c r="I1874"/>
  <c r="H1874"/>
  <c r="C1874"/>
  <c r="B1874"/>
  <c r="A1874"/>
  <c r="I1873"/>
  <c r="H1873"/>
  <c r="C1873"/>
  <c r="B1873"/>
  <c r="A1873"/>
  <c r="I1872"/>
  <c r="H1872"/>
  <c r="C1872"/>
  <c r="B1872"/>
  <c r="A1872"/>
  <c r="I1871"/>
  <c r="H1871"/>
  <c r="C1871"/>
  <c r="B1871"/>
  <c r="A1871"/>
  <c r="I1870"/>
  <c r="H1870"/>
  <c r="C1870"/>
  <c r="B1870"/>
  <c r="A1870"/>
  <c r="I1869"/>
  <c r="H1869"/>
  <c r="C1869"/>
  <c r="B1869"/>
  <c r="A1869"/>
  <c r="I1868"/>
  <c r="H1868"/>
  <c r="C1868"/>
  <c r="B1868"/>
  <c r="A1868"/>
  <c r="I1867"/>
  <c r="H1867"/>
  <c r="C1867"/>
  <c r="B1867"/>
  <c r="A1867"/>
  <c r="I1866"/>
  <c r="H1866"/>
  <c r="C1866"/>
  <c r="B1866"/>
  <c r="A1866"/>
  <c r="I1865"/>
  <c r="H1865"/>
  <c r="C1865"/>
  <c r="B1865"/>
  <c r="A1865"/>
  <c r="I1864"/>
  <c r="H1864"/>
  <c r="C1864"/>
  <c r="B1864"/>
  <c r="A1864"/>
  <c r="I1863"/>
  <c r="H1863"/>
  <c r="C1863"/>
  <c r="B1863"/>
  <c r="A1863"/>
  <c r="I1862"/>
  <c r="H1862"/>
  <c r="C1862"/>
  <c r="B1862"/>
  <c r="A1862"/>
  <c r="I1861"/>
  <c r="H1861"/>
  <c r="C1861"/>
  <c r="B1861"/>
  <c r="A1861"/>
  <c r="I1860"/>
  <c r="H1860"/>
  <c r="C1860"/>
  <c r="B1860"/>
  <c r="A1860"/>
  <c r="I1859"/>
  <c r="H1859"/>
  <c r="C1859"/>
  <c r="B1859"/>
  <c r="A1859"/>
  <c r="I1858"/>
  <c r="H1858"/>
  <c r="C1858"/>
  <c r="B1858"/>
  <c r="A1858"/>
  <c r="I1857"/>
  <c r="H1857"/>
  <c r="C1857"/>
  <c r="B1857"/>
  <c r="A1857"/>
  <c r="I1856"/>
  <c r="H1856"/>
  <c r="C1856"/>
  <c r="B1856"/>
  <c r="A1856"/>
  <c r="I1855"/>
  <c r="H1855"/>
  <c r="C1855"/>
  <c r="B1855"/>
  <c r="A1855"/>
  <c r="I1854"/>
  <c r="H1854"/>
  <c r="C1854"/>
  <c r="B1854"/>
  <c r="A1854"/>
  <c r="I1853"/>
  <c r="H1853"/>
  <c r="C1853"/>
  <c r="B1853"/>
  <c r="A1853"/>
  <c r="I1852"/>
  <c r="H1852"/>
  <c r="C1852"/>
  <c r="B1852"/>
  <c r="A1852"/>
  <c r="I1851"/>
  <c r="H1851"/>
  <c r="C1851"/>
  <c r="B1851"/>
  <c r="A1851"/>
  <c r="I1850"/>
  <c r="H1850"/>
  <c r="C1850"/>
  <c r="B1850"/>
  <c r="A1850"/>
  <c r="I1849"/>
  <c r="H1849"/>
  <c r="C1849"/>
  <c r="B1849"/>
  <c r="A1849"/>
  <c r="I1848"/>
  <c r="H1848"/>
  <c r="C1848"/>
  <c r="B1848"/>
  <c r="A1848"/>
  <c r="I1847"/>
  <c r="H1847"/>
  <c r="C1847"/>
  <c r="B1847"/>
  <c r="A1847"/>
  <c r="I1846"/>
  <c r="H1846"/>
  <c r="C1846"/>
  <c r="B1846"/>
  <c r="A1846"/>
  <c r="I1845"/>
  <c r="H1845"/>
  <c r="C1845"/>
  <c r="B1845"/>
  <c r="A1845"/>
  <c r="I1844"/>
  <c r="H1844"/>
  <c r="C1844"/>
  <c r="B1844"/>
  <c r="A1844"/>
  <c r="I1843"/>
  <c r="H1843"/>
  <c r="C1843"/>
  <c r="B1843"/>
  <c r="A1843"/>
  <c r="I1842"/>
  <c r="H1842"/>
  <c r="C1842"/>
  <c r="B1842"/>
  <c r="A1842"/>
  <c r="I1841"/>
  <c r="H1841"/>
  <c r="C1841"/>
  <c r="B1841"/>
  <c r="A1841"/>
  <c r="I1840"/>
  <c r="H1840"/>
  <c r="C1840"/>
  <c r="B1840"/>
  <c r="A1840"/>
  <c r="I1839"/>
  <c r="H1839"/>
  <c r="C1839"/>
  <c r="B1839"/>
  <c r="A1839"/>
  <c r="I1838"/>
  <c r="H1838"/>
  <c r="C1838"/>
  <c r="B1838"/>
  <c r="A1838"/>
  <c r="I1837"/>
  <c r="H1837"/>
  <c r="C1837"/>
  <c r="B1837"/>
  <c r="A1837"/>
  <c r="I1836"/>
  <c r="H1836"/>
  <c r="C1836"/>
  <c r="B1836"/>
  <c r="A1836"/>
  <c r="I1835"/>
  <c r="H1835"/>
  <c r="C1835"/>
  <c r="B1835"/>
  <c r="A1835"/>
  <c r="I1834"/>
  <c r="H1834"/>
  <c r="C1834"/>
  <c r="B1834"/>
  <c r="A1834"/>
  <c r="I1833"/>
  <c r="H1833"/>
  <c r="C1833"/>
  <c r="B1833"/>
  <c r="A1833"/>
  <c r="I1832"/>
  <c r="H1832"/>
  <c r="C1832"/>
  <c r="B1832"/>
  <c r="A1832"/>
  <c r="I1831"/>
  <c r="H1831"/>
  <c r="C1831"/>
  <c r="B1831"/>
  <c r="A1831"/>
  <c r="I1830"/>
  <c r="H1830"/>
  <c r="C1830"/>
  <c r="B1830"/>
  <c r="A1830"/>
  <c r="I1829"/>
  <c r="H1829"/>
  <c r="C1829"/>
  <c r="B1829"/>
  <c r="A1829"/>
  <c r="I1828"/>
  <c r="H1828"/>
  <c r="C1828"/>
  <c r="B1828"/>
  <c r="A1828"/>
  <c r="I1827"/>
  <c r="H1827"/>
  <c r="C1827"/>
  <c r="B1827"/>
  <c r="A1827"/>
  <c r="I1826"/>
  <c r="H1826"/>
  <c r="C1826"/>
  <c r="B1826"/>
  <c r="A1826"/>
  <c r="I1825"/>
  <c r="H1825"/>
  <c r="C1825"/>
  <c r="B1825"/>
  <c r="A1825"/>
  <c r="I1824"/>
  <c r="H1824"/>
  <c r="C1824"/>
  <c r="B1824"/>
  <c r="A1824"/>
  <c r="I1823"/>
  <c r="H1823"/>
  <c r="C1823"/>
  <c r="B1823"/>
  <c r="A1823"/>
  <c r="I1822"/>
  <c r="H1822"/>
  <c r="C1822"/>
  <c r="B1822"/>
  <c r="A1822"/>
  <c r="I1821"/>
  <c r="H1821"/>
  <c r="C1821"/>
  <c r="B1821"/>
  <c r="A1821"/>
  <c r="I1820"/>
  <c r="H1820"/>
  <c r="C1820"/>
  <c r="B1820"/>
  <c r="A1820"/>
  <c r="I1819"/>
  <c r="H1819"/>
  <c r="C1819"/>
  <c r="B1819"/>
  <c r="A1819"/>
  <c r="I1818"/>
  <c r="H1818"/>
  <c r="C1818"/>
  <c r="B1818"/>
  <c r="A1818"/>
  <c r="I1817"/>
  <c r="H1817"/>
  <c r="C1817"/>
  <c r="B1817"/>
  <c r="A1817"/>
  <c r="I1816"/>
  <c r="H1816"/>
  <c r="C1816"/>
  <c r="B1816"/>
  <c r="A1816"/>
  <c r="I1815"/>
  <c r="H1815"/>
  <c r="C1815"/>
  <c r="B1815"/>
  <c r="A1815"/>
  <c r="I1814"/>
  <c r="H1814"/>
  <c r="C1814"/>
  <c r="B1814"/>
  <c r="A1814"/>
  <c r="I1813"/>
  <c r="H1813"/>
  <c r="C1813"/>
  <c r="B1813"/>
  <c r="A1813"/>
  <c r="I1812"/>
  <c r="H1812"/>
  <c r="C1812"/>
  <c r="B1812"/>
  <c r="A1812"/>
  <c r="I1811"/>
  <c r="H1811"/>
  <c r="C1811"/>
  <c r="B1811"/>
  <c r="A1811"/>
  <c r="I1810"/>
  <c r="H1810"/>
  <c r="C1810"/>
  <c r="B1810"/>
  <c r="A1810"/>
  <c r="I1809"/>
  <c r="H1809"/>
  <c r="C1809"/>
  <c r="B1809"/>
  <c r="A1809"/>
  <c r="I1808"/>
  <c r="H1808"/>
  <c r="C1808"/>
  <c r="B1808"/>
  <c r="A1808"/>
  <c r="I1807"/>
  <c r="H1807"/>
  <c r="C1807"/>
  <c r="B1807"/>
  <c r="A1807"/>
  <c r="I1806"/>
  <c r="H1806"/>
  <c r="C1806"/>
  <c r="B1806"/>
  <c r="A1806"/>
  <c r="I1805"/>
  <c r="H1805"/>
  <c r="C1805"/>
  <c r="B1805"/>
  <c r="A1805"/>
  <c r="I1804"/>
  <c r="H1804"/>
  <c r="C1804"/>
  <c r="B1804"/>
  <c r="A1804"/>
  <c r="I1803"/>
  <c r="H1803"/>
  <c r="C1803"/>
  <c r="B1803"/>
  <c r="A1803"/>
  <c r="I1802"/>
  <c r="H1802"/>
  <c r="C1802"/>
  <c r="B1802"/>
  <c r="A1802"/>
  <c r="I1801"/>
  <c r="H1801"/>
  <c r="C1801"/>
  <c r="B1801"/>
  <c r="A1801"/>
  <c r="I1800"/>
  <c r="H1800"/>
  <c r="C1800"/>
  <c r="B1800"/>
  <c r="A1800"/>
  <c r="I1799"/>
  <c r="H1799"/>
  <c r="C1799"/>
  <c r="B1799"/>
  <c r="A1799"/>
  <c r="I1798"/>
  <c r="H1798"/>
  <c r="C1798"/>
  <c r="B1798"/>
  <c r="A1798"/>
  <c r="I1797"/>
  <c r="H1797"/>
  <c r="C1797"/>
  <c r="B1797"/>
  <c r="A1797"/>
  <c r="I1796"/>
  <c r="H1796"/>
  <c r="C1796"/>
  <c r="B1796"/>
  <c r="A1796"/>
  <c r="I1795"/>
  <c r="H1795"/>
  <c r="C1795"/>
  <c r="B1795"/>
  <c r="A1795"/>
  <c r="I1794"/>
  <c r="H1794"/>
  <c r="C1794"/>
  <c r="B1794"/>
  <c r="A1794"/>
  <c r="I1793"/>
  <c r="H1793"/>
  <c r="C1793"/>
  <c r="B1793"/>
  <c r="A1793"/>
  <c r="I1792"/>
  <c r="H1792"/>
  <c r="C1792"/>
  <c r="B1792"/>
  <c r="A1792"/>
  <c r="I1791"/>
  <c r="H1791"/>
  <c r="C1791"/>
  <c r="B1791"/>
  <c r="A1791"/>
  <c r="I1790"/>
  <c r="H1790"/>
  <c r="C1790"/>
  <c r="B1790"/>
  <c r="A1790"/>
  <c r="I1789"/>
  <c r="H1789"/>
  <c r="C1789"/>
  <c r="B1789"/>
  <c r="A1789"/>
  <c r="I1788"/>
  <c r="H1788"/>
  <c r="C1788"/>
  <c r="B1788"/>
  <c r="A1788"/>
  <c r="I1787"/>
  <c r="H1787"/>
  <c r="C1787"/>
  <c r="B1787"/>
  <c r="A1787"/>
  <c r="I1786"/>
  <c r="H1786"/>
  <c r="C1786"/>
  <c r="B1786"/>
  <c r="A1786"/>
  <c r="I1785"/>
  <c r="H1785"/>
  <c r="C1785"/>
  <c r="B1785"/>
  <c r="A1785"/>
  <c r="I1784"/>
  <c r="H1784"/>
  <c r="C1784"/>
  <c r="B1784"/>
  <c r="A1784"/>
  <c r="I1783"/>
  <c r="H1783"/>
  <c r="C1783"/>
  <c r="B1783"/>
  <c r="A1783"/>
  <c r="I1782"/>
  <c r="H1782"/>
  <c r="C1782"/>
  <c r="B1782"/>
  <c r="A1782"/>
  <c r="I1781"/>
  <c r="H1781"/>
  <c r="C1781"/>
  <c r="B1781"/>
  <c r="A1781"/>
  <c r="I1780"/>
  <c r="H1780"/>
  <c r="C1780"/>
  <c r="B1780"/>
  <c r="A1780"/>
  <c r="I1779"/>
  <c r="H1779"/>
  <c r="C1779"/>
  <c r="B1779"/>
  <c r="A1779"/>
  <c r="I1778"/>
  <c r="H1778"/>
  <c r="C1778"/>
  <c r="B1778"/>
  <c r="A1778"/>
  <c r="I1777"/>
  <c r="H1777"/>
  <c r="C1777"/>
  <c r="B1777"/>
  <c r="A1777"/>
  <c r="I1776"/>
  <c r="H1776"/>
  <c r="C1776"/>
  <c r="B1776"/>
  <c r="A1776"/>
  <c r="I1775"/>
  <c r="H1775"/>
  <c r="C1775"/>
  <c r="B1775"/>
  <c r="A1775"/>
  <c r="I1774"/>
  <c r="H1774"/>
  <c r="C1774"/>
  <c r="B1774"/>
  <c r="A1774"/>
  <c r="I1773"/>
  <c r="H1773"/>
  <c r="C1773"/>
  <c r="B1773"/>
  <c r="A1773"/>
  <c r="I1772"/>
  <c r="H1772"/>
  <c r="C1772"/>
  <c r="B1772"/>
  <c r="A1772"/>
  <c r="I1771"/>
  <c r="H1771"/>
  <c r="C1771"/>
  <c r="B1771"/>
  <c r="A1771"/>
  <c r="I1770"/>
  <c r="H1770"/>
  <c r="C1770"/>
  <c r="B1770"/>
  <c r="A1770"/>
  <c r="I1769"/>
  <c r="H1769"/>
  <c r="C1769"/>
  <c r="B1769"/>
  <c r="A1769"/>
  <c r="I1768"/>
  <c r="H1768"/>
  <c r="C1768"/>
  <c r="B1768"/>
  <c r="A1768"/>
  <c r="I1767"/>
  <c r="H1767"/>
  <c r="C1767"/>
  <c r="B1767"/>
  <c r="A1767"/>
  <c r="I1766"/>
  <c r="H1766"/>
  <c r="C1766"/>
  <c r="B1766"/>
  <c r="A1766"/>
  <c r="I1765"/>
  <c r="H1765"/>
  <c r="C1765"/>
  <c r="B1765"/>
  <c r="A1765"/>
  <c r="I1764"/>
  <c r="H1764"/>
  <c r="C1764"/>
  <c r="B1764"/>
  <c r="A1764"/>
  <c r="I1763"/>
  <c r="H1763"/>
  <c r="C1763"/>
  <c r="B1763"/>
  <c r="A1763"/>
  <c r="I1762"/>
  <c r="H1762"/>
  <c r="C1762"/>
  <c r="B1762"/>
  <c r="A1762"/>
  <c r="I1761"/>
  <c r="H1761"/>
  <c r="C1761"/>
  <c r="B1761"/>
  <c r="A1761"/>
  <c r="I1760"/>
  <c r="H1760"/>
  <c r="C1760"/>
  <c r="B1760"/>
  <c r="A1760"/>
  <c r="I1759"/>
  <c r="H1759"/>
  <c r="C1759"/>
  <c r="B1759"/>
  <c r="A1759"/>
  <c r="I1758"/>
  <c r="H1758"/>
  <c r="C1758"/>
  <c r="B1758"/>
  <c r="A1758"/>
  <c r="I1757"/>
  <c r="H1757"/>
  <c r="C1757"/>
  <c r="B1757"/>
  <c r="A1757"/>
  <c r="I1756"/>
  <c r="H1756"/>
  <c r="C1756"/>
  <c r="B1756"/>
  <c r="A1756"/>
  <c r="I1755"/>
  <c r="H1755"/>
  <c r="C1755"/>
  <c r="B1755"/>
  <c r="A1755"/>
  <c r="I1754"/>
  <c r="H1754"/>
  <c r="C1754"/>
  <c r="B1754"/>
  <c r="A1754"/>
  <c r="I1753"/>
  <c r="H1753"/>
  <c r="C1753"/>
  <c r="B1753"/>
  <c r="A1753"/>
  <c r="I1752"/>
  <c r="H1752"/>
  <c r="C1752"/>
  <c r="B1752"/>
  <c r="A1752"/>
  <c r="I1751"/>
  <c r="H1751"/>
  <c r="C1751"/>
  <c r="B1751"/>
  <c r="A1751"/>
  <c r="I1750"/>
  <c r="H1750"/>
  <c r="C1750"/>
  <c r="B1750"/>
  <c r="A1750"/>
  <c r="I1749"/>
  <c r="H1749"/>
  <c r="C1749"/>
  <c r="B1749"/>
  <c r="A1749"/>
  <c r="I1748"/>
  <c r="H1748"/>
  <c r="C1748"/>
  <c r="B1748"/>
  <c r="A1748"/>
  <c r="I1747"/>
  <c r="H1747"/>
  <c r="C1747"/>
  <c r="B1747"/>
  <c r="A1747"/>
  <c r="I1746"/>
  <c r="H1746"/>
  <c r="C1746"/>
  <c r="B1746"/>
  <c r="A1746"/>
  <c r="I1745"/>
  <c r="H1745"/>
  <c r="C1745"/>
  <c r="B1745"/>
  <c r="A1745"/>
  <c r="I1744"/>
  <c r="H1744"/>
  <c r="C1744"/>
  <c r="B1744"/>
  <c r="A1744"/>
  <c r="I1743"/>
  <c r="H1743"/>
  <c r="C1743"/>
  <c r="B1743"/>
  <c r="A1743"/>
  <c r="I1742"/>
  <c r="H1742"/>
  <c r="C1742"/>
  <c r="B1742"/>
  <c r="A1742"/>
  <c r="I1741"/>
  <c r="H1741"/>
  <c r="C1741"/>
  <c r="B1741"/>
  <c r="A1741"/>
  <c r="I1740"/>
  <c r="H1740"/>
  <c r="C1740"/>
  <c r="B1740"/>
  <c r="A1740"/>
  <c r="I1739"/>
  <c r="H1739"/>
  <c r="C1739"/>
  <c r="B1739"/>
  <c r="A1739"/>
  <c r="I1738"/>
  <c r="H1738"/>
  <c r="C1738"/>
  <c r="B1738"/>
  <c r="A1738"/>
  <c r="I1737"/>
  <c r="H1737"/>
  <c r="C1737"/>
  <c r="B1737"/>
  <c r="A1737"/>
  <c r="I1736"/>
  <c r="H1736"/>
  <c r="C1736"/>
  <c r="B1736"/>
  <c r="A1736"/>
  <c r="I1735"/>
  <c r="H1735"/>
  <c r="C1735"/>
  <c r="B1735"/>
  <c r="A1735"/>
  <c r="I1734"/>
  <c r="H1734"/>
  <c r="C1734"/>
  <c r="B1734"/>
  <c r="A1734"/>
  <c r="I1733"/>
  <c r="H1733"/>
  <c r="C1733"/>
  <c r="B1733"/>
  <c r="A1733"/>
  <c r="I1732"/>
  <c r="H1732"/>
  <c r="C1732"/>
  <c r="B1732"/>
  <c r="A1732"/>
  <c r="I1731"/>
  <c r="H1731"/>
  <c r="C1731"/>
  <c r="B1731"/>
  <c r="A1731"/>
  <c r="I1730"/>
  <c r="H1730"/>
  <c r="C1730"/>
  <c r="B1730"/>
  <c r="A1730"/>
  <c r="I1729"/>
  <c r="H1729"/>
  <c r="C1729"/>
  <c r="B1729"/>
  <c r="A1729"/>
  <c r="I1728"/>
  <c r="H1728"/>
  <c r="C1728"/>
  <c r="B1728"/>
  <c r="A1728"/>
  <c r="I1727"/>
  <c r="H1727"/>
  <c r="C1727"/>
  <c r="B1727"/>
  <c r="A1727"/>
  <c r="I1726"/>
  <c r="H1726"/>
  <c r="C1726"/>
  <c r="B1726"/>
  <c r="A1726"/>
  <c r="I1725"/>
  <c r="H1725"/>
  <c r="C1725"/>
  <c r="B1725"/>
  <c r="A1725"/>
  <c r="I1724"/>
  <c r="H1724"/>
  <c r="C1724"/>
  <c r="B1724"/>
  <c r="A1724"/>
  <c r="I1723"/>
  <c r="H1723"/>
  <c r="C1723"/>
  <c r="B1723"/>
  <c r="A1723"/>
  <c r="I1722"/>
  <c r="H1722"/>
  <c r="C1722"/>
  <c r="B1722"/>
  <c r="A1722"/>
  <c r="I1721"/>
  <c r="H1721"/>
  <c r="C1721"/>
  <c r="B1721"/>
  <c r="A1721"/>
  <c r="I1720"/>
  <c r="H1720"/>
  <c r="C1720"/>
  <c r="B1720"/>
  <c r="A1720"/>
  <c r="I1719"/>
  <c r="H1719"/>
  <c r="C1719"/>
  <c r="B1719"/>
  <c r="A1719"/>
  <c r="I1718"/>
  <c r="H1718"/>
  <c r="C1718"/>
  <c r="B1718"/>
  <c r="A1718"/>
  <c r="I1717"/>
  <c r="H1717"/>
  <c r="C1717"/>
  <c r="B1717"/>
  <c r="A1717"/>
  <c r="I1716"/>
  <c r="H1716"/>
  <c r="C1716"/>
  <c r="B1716"/>
  <c r="A1716"/>
  <c r="I1715"/>
  <c r="H1715"/>
  <c r="C1715"/>
  <c r="B1715"/>
  <c r="A1715"/>
  <c r="I1714"/>
  <c r="H1714"/>
  <c r="C1714"/>
  <c r="B1714"/>
  <c r="A1714"/>
  <c r="I1713"/>
  <c r="H1713"/>
  <c r="C1713"/>
  <c r="B1713"/>
  <c r="A1713"/>
  <c r="I1712"/>
  <c r="H1712"/>
  <c r="C1712"/>
  <c r="B1712"/>
  <c r="A1712"/>
  <c r="I1711"/>
  <c r="H1711"/>
  <c r="C1711"/>
  <c r="B1711"/>
  <c r="A1711"/>
  <c r="I1710"/>
  <c r="H1710"/>
  <c r="C1710"/>
  <c r="B1710"/>
  <c r="A1710"/>
  <c r="I1709"/>
  <c r="H1709"/>
  <c r="C1709"/>
  <c r="B1709"/>
  <c r="A1709"/>
  <c r="I1708"/>
  <c r="H1708"/>
  <c r="C1708"/>
  <c r="B1708"/>
  <c r="A1708"/>
  <c r="I1707"/>
  <c r="H1707"/>
  <c r="C1707"/>
  <c r="B1707"/>
  <c r="A1707"/>
  <c r="I1706"/>
  <c r="H1706"/>
  <c r="C1706"/>
  <c r="B1706"/>
  <c r="A1706"/>
  <c r="I1705"/>
  <c r="H1705"/>
  <c r="C1705"/>
  <c r="B1705"/>
  <c r="A1705"/>
  <c r="I1704"/>
  <c r="H1704"/>
  <c r="C1704"/>
  <c r="B1704"/>
  <c r="A1704"/>
  <c r="I1703"/>
  <c r="H1703"/>
  <c r="C1703"/>
  <c r="B1703"/>
  <c r="A1703"/>
  <c r="I1702"/>
  <c r="H1702"/>
  <c r="C1702"/>
  <c r="B1702"/>
  <c r="A1702"/>
  <c r="I1701"/>
  <c r="H1701"/>
  <c r="C1701"/>
  <c r="B1701"/>
  <c r="A1701"/>
  <c r="I1700"/>
  <c r="H1700"/>
  <c r="C1700"/>
  <c r="B1700"/>
  <c r="A1700"/>
  <c r="I1699"/>
  <c r="H1699"/>
  <c r="C1699"/>
  <c r="B1699"/>
  <c r="A1699"/>
  <c r="I1698"/>
  <c r="H1698"/>
  <c r="C1698"/>
  <c r="B1698"/>
  <c r="A1698"/>
  <c r="I1697"/>
  <c r="H1697"/>
  <c r="C1697"/>
  <c r="B1697"/>
  <c r="A1697"/>
  <c r="I1696"/>
  <c r="H1696"/>
  <c r="C1696"/>
  <c r="B1696"/>
  <c r="A1696"/>
  <c r="I1695"/>
  <c r="H1695"/>
  <c r="C1695"/>
  <c r="B1695"/>
  <c r="A1695"/>
  <c r="I1694"/>
  <c r="H1694"/>
  <c r="C1694"/>
  <c r="B1694"/>
  <c r="A1694"/>
  <c r="I1693"/>
  <c r="H1693"/>
  <c r="C1693"/>
  <c r="B1693"/>
  <c r="A1693"/>
  <c r="I1692"/>
  <c r="H1692"/>
  <c r="C1692"/>
  <c r="B1692"/>
  <c r="A1692"/>
  <c r="I1691"/>
  <c r="H1691"/>
  <c r="C1691"/>
  <c r="B1691"/>
  <c r="A1691"/>
  <c r="I1690"/>
  <c r="H1690"/>
  <c r="C1690"/>
  <c r="B1690"/>
  <c r="A1690"/>
  <c r="I1689"/>
  <c r="H1689"/>
  <c r="C1689"/>
  <c r="B1689"/>
  <c r="A1689"/>
  <c r="I1688"/>
  <c r="H1688"/>
  <c r="C1688"/>
  <c r="B1688"/>
  <c r="A1688"/>
  <c r="I1687"/>
  <c r="H1687"/>
  <c r="C1687"/>
  <c r="B1687"/>
  <c r="A1687"/>
  <c r="I1686"/>
  <c r="H1686"/>
  <c r="C1686"/>
  <c r="B1686"/>
  <c r="A1686"/>
  <c r="I1685"/>
  <c r="H1685"/>
  <c r="C1685"/>
  <c r="B1685"/>
  <c r="A1685"/>
  <c r="I1684"/>
  <c r="H1684"/>
  <c r="C1684"/>
  <c r="B1684"/>
  <c r="A1684"/>
  <c r="I1683"/>
  <c r="H1683"/>
  <c r="C1683"/>
  <c r="B1683"/>
  <c r="A1683"/>
  <c r="I1682"/>
  <c r="H1682"/>
  <c r="C1682"/>
  <c r="B1682"/>
  <c r="A1682"/>
  <c r="I1681"/>
  <c r="H1681"/>
  <c r="C1681"/>
  <c r="B1681"/>
  <c r="A1681"/>
  <c r="I1680"/>
  <c r="H1680"/>
  <c r="C1680"/>
  <c r="B1680"/>
  <c r="A1680"/>
  <c r="I1679"/>
  <c r="H1679"/>
  <c r="C1679"/>
  <c r="B1679"/>
  <c r="A1679"/>
  <c r="I1678"/>
  <c r="H1678"/>
  <c r="C1678"/>
  <c r="B1678"/>
  <c r="A1678"/>
  <c r="I1677"/>
  <c r="H1677"/>
  <c r="C1677"/>
  <c r="B1677"/>
  <c r="A1677"/>
  <c r="I1676"/>
  <c r="H1676"/>
  <c r="C1676"/>
  <c r="B1676"/>
  <c r="A1676"/>
  <c r="I1675"/>
  <c r="H1675"/>
  <c r="C1675"/>
  <c r="B1675"/>
  <c r="A1675"/>
  <c r="I1674"/>
  <c r="H1674"/>
  <c r="C1674"/>
  <c r="B1674"/>
  <c r="A1674"/>
  <c r="I1673"/>
  <c r="H1673"/>
  <c r="C1673"/>
  <c r="B1673"/>
  <c r="A1673"/>
  <c r="I1672"/>
  <c r="H1672"/>
  <c r="C1672"/>
  <c r="B1672"/>
  <c r="A1672"/>
  <c r="I1671"/>
  <c r="H1671"/>
  <c r="C1671"/>
  <c r="B1671"/>
  <c r="A1671"/>
  <c r="I1670"/>
  <c r="H1670"/>
  <c r="C1670"/>
  <c r="B1670"/>
  <c r="A1670"/>
  <c r="I1669"/>
  <c r="H1669"/>
  <c r="C1669"/>
  <c r="B1669"/>
  <c r="A1669"/>
  <c r="I1668"/>
  <c r="H1668"/>
  <c r="C1668"/>
  <c r="B1668"/>
  <c r="A1668"/>
  <c r="I1667"/>
  <c r="H1667"/>
  <c r="C1667"/>
  <c r="B1667"/>
  <c r="A1667"/>
  <c r="I1666"/>
  <c r="H1666"/>
  <c r="C1666"/>
  <c r="B1666"/>
  <c r="A1666"/>
  <c r="I1665"/>
  <c r="H1665"/>
  <c r="C1665"/>
  <c r="B1665"/>
  <c r="A1665"/>
  <c r="I1664"/>
  <c r="H1664"/>
  <c r="C1664"/>
  <c r="B1664"/>
  <c r="A1664"/>
  <c r="I1663"/>
  <c r="H1663"/>
  <c r="C1663"/>
  <c r="B1663"/>
  <c r="A1663"/>
  <c r="I1662"/>
  <c r="H1662"/>
  <c r="C1662"/>
  <c r="B1662"/>
  <c r="A1662"/>
  <c r="I1661"/>
  <c r="H1661"/>
  <c r="C1661"/>
  <c r="B1661"/>
  <c r="A1661"/>
  <c r="I1660"/>
  <c r="H1660"/>
  <c r="C1660"/>
  <c r="B1660"/>
  <c r="A1660"/>
  <c r="I1659"/>
  <c r="H1659"/>
  <c r="C1659"/>
  <c r="B1659"/>
  <c r="A1659"/>
  <c r="I1658"/>
  <c r="H1658"/>
  <c r="C1658"/>
  <c r="B1658"/>
  <c r="A1658"/>
  <c r="I1657"/>
  <c r="H1657"/>
  <c r="C1657"/>
  <c r="B1657"/>
  <c r="A1657"/>
  <c r="I1656"/>
  <c r="H1656"/>
  <c r="C1656"/>
  <c r="B1656"/>
  <c r="A1656"/>
  <c r="I1655"/>
  <c r="H1655"/>
  <c r="C1655"/>
  <c r="B1655"/>
  <c r="A1655"/>
  <c r="I1654"/>
  <c r="H1654"/>
  <c r="C1654"/>
  <c r="B1654"/>
  <c r="A1654"/>
  <c r="I1653"/>
  <c r="H1653"/>
  <c r="C1653"/>
  <c r="B1653"/>
  <c r="A1653"/>
  <c r="I1652"/>
  <c r="H1652"/>
  <c r="C1652"/>
  <c r="B1652"/>
  <c r="A1652"/>
  <c r="I1651"/>
  <c r="H1651"/>
  <c r="C1651"/>
  <c r="B1651"/>
  <c r="A1651"/>
  <c r="I1650"/>
  <c r="H1650"/>
  <c r="C1650"/>
  <c r="B1650"/>
  <c r="A1650"/>
  <c r="I1649"/>
  <c r="H1649"/>
  <c r="C1649"/>
  <c r="B1649"/>
  <c r="A1649"/>
  <c r="I1648"/>
  <c r="H1648"/>
  <c r="C1648"/>
  <c r="B1648"/>
  <c r="A1648"/>
  <c r="I1647"/>
  <c r="H1647"/>
  <c r="C1647"/>
  <c r="B1647"/>
  <c r="A1647"/>
  <c r="I1646"/>
  <c r="H1646"/>
  <c r="C1646"/>
  <c r="B1646"/>
  <c r="A1646"/>
  <c r="I1645"/>
  <c r="H1645"/>
  <c r="C1645"/>
  <c r="B1645"/>
  <c r="A1645"/>
  <c r="I1644"/>
  <c r="H1644"/>
  <c r="C1644"/>
  <c r="B1644"/>
  <c r="A1644"/>
  <c r="I1643"/>
  <c r="H1643"/>
  <c r="C1643"/>
  <c r="B1643"/>
  <c r="A1643"/>
  <c r="I1642"/>
  <c r="H1642"/>
  <c r="C1642"/>
  <c r="B1642"/>
  <c r="A1642"/>
  <c r="I1641"/>
  <c r="H1641"/>
  <c r="C1641"/>
  <c r="B1641"/>
  <c r="A1641"/>
  <c r="I1640"/>
  <c r="H1640"/>
  <c r="C1640"/>
  <c r="B1640"/>
  <c r="A1640"/>
  <c r="I1639"/>
  <c r="H1639"/>
  <c r="C1639"/>
  <c r="B1639"/>
  <c r="A1639"/>
  <c r="I1638"/>
  <c r="H1638"/>
  <c r="C1638"/>
  <c r="B1638"/>
  <c r="A1638"/>
  <c r="I1637"/>
  <c r="H1637"/>
  <c r="C1637"/>
  <c r="B1637"/>
  <c r="A1637"/>
  <c r="I1636"/>
  <c r="H1636"/>
  <c r="C1636"/>
  <c r="B1636"/>
  <c r="A1636"/>
  <c r="I1635"/>
  <c r="H1635"/>
  <c r="C1635"/>
  <c r="B1635"/>
  <c r="A1635"/>
  <c r="I1634"/>
  <c r="H1634"/>
  <c r="C1634"/>
  <c r="B1634"/>
  <c r="A1634"/>
  <c r="I1633"/>
  <c r="H1633"/>
  <c r="C1633"/>
  <c r="B1633"/>
  <c r="A1633"/>
  <c r="I1632"/>
  <c r="H1632"/>
  <c r="C1632"/>
  <c r="B1632"/>
  <c r="A1632"/>
  <c r="I1631"/>
  <c r="H1631"/>
  <c r="C1631"/>
  <c r="B1631"/>
  <c r="A1631"/>
  <c r="I1630"/>
  <c r="H1630"/>
  <c r="C1630"/>
  <c r="B1630"/>
  <c r="A1630"/>
  <c r="I1629"/>
  <c r="H1629"/>
  <c r="C1629"/>
  <c r="B1629"/>
  <c r="A1629"/>
  <c r="I1628"/>
  <c r="H1628"/>
  <c r="C1628"/>
  <c r="B1628"/>
  <c r="A1628"/>
  <c r="I1627"/>
  <c r="H1627"/>
  <c r="C1627"/>
  <c r="B1627"/>
  <c r="A1627"/>
  <c r="I1626"/>
  <c r="H1626"/>
  <c r="C1626"/>
  <c r="B1626"/>
  <c r="A1626"/>
  <c r="I1625"/>
  <c r="H1625"/>
  <c r="C1625"/>
  <c r="B1625"/>
  <c r="A1625"/>
  <c r="I1624"/>
  <c r="H1624"/>
  <c r="C1624"/>
  <c r="B1624"/>
  <c r="A1624"/>
  <c r="I1623"/>
  <c r="H1623"/>
  <c r="C1623"/>
  <c r="B1623"/>
  <c r="A1623"/>
  <c r="I1622"/>
  <c r="H1622"/>
  <c r="C1622"/>
  <c r="B1622"/>
  <c r="A1622"/>
  <c r="I1621"/>
  <c r="H1621"/>
  <c r="C1621"/>
  <c r="B1621"/>
  <c r="A1621"/>
  <c r="I1620"/>
  <c r="H1620"/>
  <c r="C1620"/>
  <c r="B1620"/>
  <c r="A1620"/>
  <c r="I1619"/>
  <c r="H1619"/>
  <c r="C1619"/>
  <c r="B1619"/>
  <c r="A1619"/>
  <c r="I1618"/>
  <c r="H1618"/>
  <c r="C1618"/>
  <c r="B1618"/>
  <c r="A1618"/>
  <c r="I1617"/>
  <c r="H1617"/>
  <c r="C1617"/>
  <c r="B1617"/>
  <c r="A1617"/>
  <c r="I1616"/>
  <c r="H1616"/>
  <c r="C1616"/>
  <c r="B1616"/>
  <c r="A1616"/>
  <c r="I1615"/>
  <c r="H1615"/>
  <c r="C1615"/>
  <c r="B1615"/>
  <c r="A1615"/>
  <c r="I1614"/>
  <c r="H1614"/>
  <c r="C1614"/>
  <c r="B1614"/>
  <c r="A1614"/>
  <c r="I1613"/>
  <c r="H1613"/>
  <c r="C1613"/>
  <c r="B1613"/>
  <c r="A1613"/>
  <c r="I1612"/>
  <c r="H1612"/>
  <c r="C1612"/>
  <c r="B1612"/>
  <c r="A1612"/>
  <c r="I1611"/>
  <c r="H1611"/>
  <c r="C1611"/>
  <c r="B1611"/>
  <c r="A1611"/>
  <c r="I1610"/>
  <c r="H1610"/>
  <c r="C1610"/>
  <c r="B1610"/>
  <c r="A1610"/>
  <c r="I1609"/>
  <c r="H1609"/>
  <c r="C1609"/>
  <c r="B1609"/>
  <c r="A1609"/>
  <c r="I1608"/>
  <c r="H1608"/>
  <c r="C1608"/>
  <c r="B1608"/>
  <c r="A1608"/>
  <c r="I1607"/>
  <c r="H1607"/>
  <c r="C1607"/>
  <c r="B1607"/>
  <c r="A1607"/>
  <c r="I1606"/>
  <c r="H1606"/>
  <c r="C1606"/>
  <c r="B1606"/>
  <c r="A1606"/>
  <c r="I1605"/>
  <c r="H1605"/>
  <c r="C1605"/>
  <c r="B1605"/>
  <c r="A1605"/>
  <c r="I1604"/>
  <c r="H1604"/>
  <c r="C1604"/>
  <c r="B1604"/>
  <c r="A1604"/>
  <c r="I1603"/>
  <c r="H1603"/>
  <c r="C1603"/>
  <c r="B1603"/>
  <c r="A1603"/>
  <c r="I1602"/>
  <c r="H1602"/>
  <c r="C1602"/>
  <c r="B1602"/>
  <c r="A1602"/>
  <c r="I1601"/>
  <c r="H1601"/>
  <c r="C1601"/>
  <c r="B1601"/>
  <c r="A1601"/>
  <c r="I1600"/>
  <c r="H1600"/>
  <c r="C1600"/>
  <c r="B1600"/>
  <c r="A1600"/>
  <c r="I1599"/>
  <c r="H1599"/>
  <c r="C1599"/>
  <c r="B1599"/>
  <c r="A1599"/>
  <c r="I1598"/>
  <c r="H1598"/>
  <c r="C1598"/>
  <c r="B1598"/>
  <c r="A1598"/>
  <c r="I1597"/>
  <c r="H1597"/>
  <c r="C1597"/>
  <c r="B1597"/>
  <c r="A1597"/>
  <c r="I1596"/>
  <c r="H1596"/>
  <c r="C1596"/>
  <c r="B1596"/>
  <c r="A1596"/>
  <c r="I1595"/>
  <c r="H1595"/>
  <c r="C1595"/>
  <c r="B1595"/>
  <c r="A1595"/>
  <c r="I1594"/>
  <c r="H1594"/>
  <c r="C1594"/>
  <c r="B1594"/>
  <c r="A1594"/>
  <c r="I1593"/>
  <c r="H1593"/>
  <c r="C1593"/>
  <c r="B1593"/>
  <c r="A1593"/>
  <c r="I1592"/>
  <c r="H1592"/>
  <c r="C1592"/>
  <c r="B1592"/>
  <c r="A1592"/>
  <c r="I1591"/>
  <c r="H1591"/>
  <c r="C1591"/>
  <c r="B1591"/>
  <c r="A1591"/>
  <c r="I1590"/>
  <c r="H1590"/>
  <c r="C1590"/>
  <c r="B1590"/>
  <c r="A1590"/>
  <c r="I1589"/>
  <c r="H1589"/>
  <c r="C1589"/>
  <c r="B1589"/>
  <c r="A1589"/>
  <c r="I1588"/>
  <c r="H1588"/>
  <c r="C1588"/>
  <c r="B1588"/>
  <c r="A1588"/>
  <c r="I1587"/>
  <c r="H1587"/>
  <c r="C1587"/>
  <c r="B1587"/>
  <c r="A1587"/>
  <c r="I1586"/>
  <c r="H1586"/>
  <c r="C1586"/>
  <c r="B1586"/>
  <c r="A1586"/>
  <c r="I1585"/>
  <c r="H1585"/>
  <c r="C1585"/>
  <c r="B1585"/>
  <c r="A1585"/>
  <c r="I1584"/>
  <c r="H1584"/>
  <c r="C1584"/>
  <c r="B1584"/>
  <c r="A1584"/>
  <c r="I1583"/>
  <c r="H1583"/>
  <c r="C1583"/>
  <c r="B1583"/>
  <c r="A1583"/>
  <c r="I1582"/>
  <c r="H1582"/>
  <c r="C1582"/>
  <c r="B1582"/>
  <c r="A1582"/>
  <c r="I1581"/>
  <c r="H1581"/>
  <c r="C1581"/>
  <c r="B1581"/>
  <c r="A1581"/>
  <c r="I1580"/>
  <c r="H1580"/>
  <c r="C1580"/>
  <c r="B1580"/>
  <c r="A1580"/>
  <c r="I1579"/>
  <c r="H1579"/>
  <c r="C1579"/>
  <c r="B1579"/>
  <c r="A1579"/>
  <c r="I1578"/>
  <c r="H1578"/>
  <c r="C1578"/>
  <c r="B1578"/>
  <c r="A1578"/>
  <c r="I1577"/>
  <c r="H1577"/>
  <c r="C1577"/>
  <c r="B1577"/>
  <c r="A1577"/>
  <c r="I1576"/>
  <c r="H1576"/>
  <c r="C1576"/>
  <c r="B1576"/>
  <c r="A1576"/>
  <c r="I1575"/>
  <c r="H1575"/>
  <c r="C1575"/>
  <c r="B1575"/>
  <c r="A1575"/>
  <c r="I1574"/>
  <c r="H1574"/>
  <c r="C1574"/>
  <c r="B1574"/>
  <c r="A1574"/>
  <c r="I1573"/>
  <c r="H1573"/>
  <c r="C1573"/>
  <c r="B1573"/>
  <c r="A1573"/>
  <c r="I1572"/>
  <c r="H1572"/>
  <c r="C1572"/>
  <c r="B1572"/>
  <c r="A1572"/>
  <c r="I1571"/>
  <c r="H1571"/>
  <c r="C1571"/>
  <c r="B1571"/>
  <c r="A1571"/>
  <c r="I1570"/>
  <c r="H1570"/>
  <c r="C1570"/>
  <c r="B1570"/>
  <c r="A1570"/>
  <c r="I1569"/>
  <c r="H1569"/>
  <c r="C1569"/>
  <c r="B1569"/>
  <c r="A1569"/>
  <c r="I1568"/>
  <c r="H1568"/>
  <c r="C1568"/>
  <c r="B1568"/>
  <c r="A1568"/>
  <c r="I1567"/>
  <c r="H1567"/>
  <c r="C1567"/>
  <c r="B1567"/>
  <c r="A1567"/>
  <c r="I1566"/>
  <c r="H1566"/>
  <c r="C1566"/>
  <c r="B1566"/>
  <c r="A1566"/>
  <c r="I1565"/>
  <c r="H1565"/>
  <c r="C1565"/>
  <c r="B1565"/>
  <c r="A1565"/>
  <c r="I1564"/>
  <c r="H1564"/>
  <c r="C1564"/>
  <c r="B1564"/>
  <c r="A1564"/>
  <c r="I1563"/>
  <c r="H1563"/>
  <c r="C1563"/>
  <c r="B1563"/>
  <c r="A1563"/>
  <c r="I1562"/>
  <c r="H1562"/>
  <c r="C1562"/>
  <c r="B1562"/>
  <c r="A1562"/>
  <c r="I1561"/>
  <c r="H1561"/>
  <c r="C1561"/>
  <c r="B1561"/>
  <c r="A1561"/>
  <c r="I1560"/>
  <c r="H1560"/>
  <c r="C1560"/>
  <c r="B1560"/>
  <c r="A1560"/>
  <c r="I1559"/>
  <c r="H1559"/>
  <c r="C1559"/>
  <c r="B1559"/>
  <c r="A1559"/>
  <c r="I1558"/>
  <c r="H1558"/>
  <c r="C1558"/>
  <c r="B1558"/>
  <c r="A1558"/>
  <c r="I1557"/>
  <c r="H1557"/>
  <c r="C1557"/>
  <c r="B1557"/>
  <c r="A1557"/>
  <c r="I1556"/>
  <c r="H1556"/>
  <c r="C1556"/>
  <c r="B1556"/>
  <c r="A1556"/>
  <c r="I1555"/>
  <c r="H1555"/>
  <c r="C1555"/>
  <c r="B1555"/>
  <c r="A1555"/>
  <c r="I1554"/>
  <c r="H1554"/>
  <c r="C1554"/>
  <c r="B1554"/>
  <c r="A1554"/>
  <c r="I1553"/>
  <c r="H1553"/>
  <c r="C1553"/>
  <c r="B1553"/>
  <c r="A1553"/>
  <c r="I1552"/>
  <c r="H1552"/>
  <c r="C1552"/>
  <c r="B1552"/>
  <c r="A1552"/>
  <c r="I1551"/>
  <c r="H1551"/>
  <c r="C1551"/>
  <c r="B1551"/>
  <c r="A1551"/>
  <c r="I1550"/>
  <c r="H1550"/>
  <c r="C1550"/>
  <c r="B1550"/>
  <c r="A1550"/>
  <c r="I1549"/>
  <c r="H1549"/>
  <c r="C1549"/>
  <c r="B1549"/>
  <c r="A1549"/>
  <c r="I1548"/>
  <c r="H1548"/>
  <c r="C1548"/>
  <c r="B1548"/>
  <c r="A1548"/>
  <c r="I1547"/>
  <c r="H1547"/>
  <c r="C1547"/>
  <c r="B1547"/>
  <c r="A1547"/>
  <c r="I1546"/>
  <c r="H1546"/>
  <c r="C1546"/>
  <c r="B1546"/>
  <c r="A1546"/>
  <c r="I1545"/>
  <c r="H1545"/>
  <c r="C1545"/>
  <c r="B1545"/>
  <c r="A1545"/>
  <c r="I1544"/>
  <c r="H1544"/>
  <c r="C1544"/>
  <c r="B1544"/>
  <c r="A1544"/>
  <c r="I1543"/>
  <c r="H1543"/>
  <c r="C1543"/>
  <c r="B1543"/>
  <c r="A1543"/>
  <c r="I1542"/>
  <c r="H1542"/>
  <c r="C1542"/>
  <c r="B1542"/>
  <c r="A1542"/>
  <c r="I1541"/>
  <c r="H1541"/>
  <c r="C1541"/>
  <c r="B1541"/>
  <c r="A1541"/>
  <c r="I1540"/>
  <c r="H1540"/>
  <c r="C1540"/>
  <c r="B1540"/>
  <c r="A1540"/>
  <c r="I1539"/>
  <c r="H1539"/>
  <c r="C1539"/>
  <c r="B1539"/>
  <c r="A1539"/>
  <c r="I1538"/>
  <c r="H1538"/>
  <c r="C1538"/>
  <c r="B1538"/>
  <c r="A1538"/>
  <c r="I1537"/>
  <c r="H1537"/>
  <c r="C1537"/>
  <c r="B1537"/>
  <c r="A1537"/>
  <c r="I1536"/>
  <c r="H1536"/>
  <c r="C1536"/>
  <c r="B1536"/>
  <c r="A1536"/>
  <c r="I1535"/>
  <c r="H1535"/>
  <c r="C1535"/>
  <c r="B1535"/>
  <c r="A1535"/>
  <c r="I1534"/>
  <c r="H1534"/>
  <c r="C1534"/>
  <c r="B1534"/>
  <c r="A1534"/>
  <c r="I1533"/>
  <c r="H1533"/>
  <c r="C1533"/>
  <c r="B1533"/>
  <c r="A1533"/>
  <c r="I1532"/>
  <c r="H1532"/>
  <c r="C1532"/>
  <c r="B1532"/>
  <c r="A1532"/>
  <c r="I1531"/>
  <c r="H1531"/>
  <c r="C1531"/>
  <c r="B1531"/>
  <c r="A1531"/>
  <c r="I1530"/>
  <c r="H1530"/>
  <c r="C1530"/>
  <c r="B1530"/>
  <c r="A1530"/>
  <c r="I1529"/>
  <c r="H1529"/>
  <c r="C1529"/>
  <c r="B1529"/>
  <c r="A1529"/>
  <c r="I1528"/>
  <c r="H1528"/>
  <c r="C1528"/>
  <c r="B1528"/>
  <c r="A1528"/>
  <c r="I1527"/>
  <c r="H1527"/>
  <c r="C1527"/>
  <c r="B1527"/>
  <c r="A1527"/>
  <c r="I1526"/>
  <c r="H1526"/>
  <c r="C1526"/>
  <c r="B1526"/>
  <c r="A1526"/>
  <c r="I1525"/>
  <c r="H1525"/>
  <c r="C1525"/>
  <c r="B1525"/>
  <c r="A1525"/>
  <c r="I1524"/>
  <c r="H1524"/>
  <c r="C1524"/>
  <c r="B1524"/>
  <c r="A1524"/>
  <c r="I1523"/>
  <c r="H1523"/>
  <c r="C1523"/>
  <c r="B1523"/>
  <c r="A1523"/>
  <c r="I1522"/>
  <c r="H1522"/>
  <c r="C1522"/>
  <c r="B1522"/>
  <c r="A1522"/>
  <c r="I1521"/>
  <c r="H1521"/>
  <c r="C1521"/>
  <c r="B1521"/>
  <c r="A1521"/>
  <c r="I1520"/>
  <c r="H1520"/>
  <c r="C1520"/>
  <c r="B1520"/>
  <c r="A1520"/>
  <c r="I1519"/>
  <c r="H1519"/>
  <c r="C1519"/>
  <c r="B1519"/>
  <c r="A1519"/>
  <c r="I1518"/>
  <c r="H1518"/>
  <c r="C1518"/>
  <c r="B1518"/>
  <c r="A1518"/>
  <c r="I1517"/>
  <c r="H1517"/>
  <c r="C1517"/>
  <c r="B1517"/>
  <c r="A1517"/>
  <c r="I1516"/>
  <c r="H1516"/>
  <c r="C1516"/>
  <c r="B1516"/>
  <c r="A1516"/>
  <c r="I1515"/>
  <c r="H1515"/>
  <c r="C1515"/>
  <c r="B1515"/>
  <c r="A1515"/>
  <c r="I1514"/>
  <c r="H1514"/>
  <c r="C1514"/>
  <c r="B1514"/>
  <c r="A1514"/>
  <c r="I1513"/>
  <c r="H1513"/>
  <c r="C1513"/>
  <c r="B1513"/>
  <c r="A1513"/>
  <c r="I1512"/>
  <c r="H1512"/>
  <c r="C1512"/>
  <c r="B1512"/>
  <c r="A1512"/>
  <c r="I1511"/>
  <c r="H1511"/>
  <c r="C1511"/>
  <c r="B1511"/>
  <c r="A1511"/>
  <c r="I1510"/>
  <c r="H1510"/>
  <c r="C1510"/>
  <c r="B1510"/>
  <c r="A1510"/>
  <c r="I1509"/>
  <c r="H1509"/>
  <c r="C1509"/>
  <c r="B1509"/>
  <c r="A1509"/>
  <c r="I1508"/>
  <c r="H1508"/>
  <c r="C1508"/>
  <c r="B1508"/>
  <c r="A1508"/>
  <c r="I1507"/>
  <c r="H1507"/>
  <c r="C1507"/>
  <c r="B1507"/>
  <c r="A1507"/>
  <c r="I1506"/>
  <c r="H1506"/>
  <c r="C1506"/>
  <c r="B1506"/>
  <c r="A1506"/>
  <c r="I1505"/>
  <c r="H1505"/>
  <c r="C1505"/>
  <c r="B1505"/>
  <c r="A1505"/>
  <c r="I1504"/>
  <c r="H1504"/>
  <c r="C1504"/>
  <c r="B1504"/>
  <c r="A1504"/>
  <c r="I1503"/>
  <c r="H1503"/>
  <c r="C1503"/>
  <c r="B1503"/>
  <c r="A1503"/>
  <c r="I1502"/>
  <c r="H1502"/>
  <c r="C1502"/>
  <c r="B1502"/>
  <c r="A1502"/>
  <c r="I1501"/>
  <c r="H1501"/>
  <c r="C1501"/>
  <c r="B1501"/>
  <c r="A1501"/>
  <c r="I1500"/>
  <c r="H1500"/>
  <c r="C1500"/>
  <c r="B1500"/>
  <c r="A1500"/>
  <c r="I1499"/>
  <c r="H1499"/>
  <c r="C1499"/>
  <c r="B1499"/>
  <c r="A1499"/>
  <c r="I1498"/>
  <c r="H1498"/>
  <c r="C1498"/>
  <c r="B1498"/>
  <c r="A1498"/>
  <c r="I1497"/>
  <c r="H1497"/>
  <c r="C1497"/>
  <c r="B1497"/>
  <c r="A1497"/>
  <c r="I1496"/>
  <c r="H1496"/>
  <c r="C1496"/>
  <c r="B1496"/>
  <c r="A1496"/>
  <c r="I1495"/>
  <c r="H1495"/>
  <c r="C1495"/>
  <c r="B1495"/>
  <c r="A1495"/>
  <c r="I1494"/>
  <c r="H1494"/>
  <c r="C1494"/>
  <c r="B1494"/>
  <c r="A1494"/>
  <c r="I1493"/>
  <c r="H1493"/>
  <c r="C1493"/>
  <c r="B1493"/>
  <c r="A1493"/>
  <c r="I1492"/>
  <c r="H1492"/>
  <c r="C1492"/>
  <c r="B1492"/>
  <c r="A1492"/>
  <c r="I1491"/>
  <c r="H1491"/>
  <c r="C1491"/>
  <c r="B1491"/>
  <c r="A1491"/>
  <c r="I1490"/>
  <c r="H1490"/>
  <c r="C1490"/>
  <c r="B1490"/>
  <c r="A1490"/>
  <c r="I1489"/>
  <c r="H1489"/>
  <c r="C1489"/>
  <c r="B1489"/>
  <c r="A1489"/>
  <c r="I1488"/>
  <c r="H1488"/>
  <c r="C1488"/>
  <c r="B1488"/>
  <c r="A1488"/>
  <c r="I1487"/>
  <c r="H1487"/>
  <c r="C1487"/>
  <c r="B1487"/>
  <c r="A1487"/>
  <c r="I1486"/>
  <c r="H1486"/>
  <c r="C1486"/>
  <c r="B1486"/>
  <c r="A1486"/>
  <c r="I1485"/>
  <c r="H1485"/>
  <c r="C1485"/>
  <c r="B1485"/>
  <c r="A1485"/>
  <c r="I1484"/>
  <c r="H1484"/>
  <c r="C1484"/>
  <c r="B1484"/>
  <c r="A1484"/>
  <c r="I1483"/>
  <c r="H1483"/>
  <c r="C1483"/>
  <c r="B1483"/>
  <c r="A1483"/>
  <c r="I1482"/>
  <c r="H1482"/>
  <c r="C1482"/>
  <c r="B1482"/>
  <c r="A1482"/>
  <c r="I1481"/>
  <c r="H1481"/>
  <c r="C1481"/>
  <c r="B1481"/>
  <c r="A1481"/>
  <c r="I1480"/>
  <c r="H1480"/>
  <c r="C1480"/>
  <c r="B1480"/>
  <c r="A1480"/>
  <c r="I1479"/>
  <c r="H1479"/>
  <c r="C1479"/>
  <c r="B1479"/>
  <c r="A1479"/>
  <c r="I1478"/>
  <c r="H1478"/>
  <c r="C1478"/>
  <c r="B1478"/>
  <c r="A1478"/>
  <c r="I1477"/>
  <c r="H1477"/>
  <c r="C1477"/>
  <c r="B1477"/>
  <c r="A1477"/>
  <c r="I1476"/>
  <c r="H1476"/>
  <c r="C1476"/>
  <c r="B1476"/>
  <c r="A1476"/>
  <c r="I1475"/>
  <c r="H1475"/>
  <c r="C1475"/>
  <c r="B1475"/>
  <c r="A1475"/>
  <c r="I1474"/>
  <c r="H1474"/>
  <c r="C1474"/>
  <c r="B1474"/>
  <c r="A1474"/>
  <c r="I1473"/>
  <c r="H1473"/>
  <c r="C1473"/>
  <c r="B1473"/>
  <c r="A1473"/>
  <c r="I1472"/>
  <c r="H1472"/>
  <c r="C1472"/>
  <c r="B1472"/>
  <c r="A1472"/>
  <c r="I1471"/>
  <c r="H1471"/>
  <c r="C1471"/>
  <c r="B1471"/>
  <c r="A1471"/>
  <c r="I1470"/>
  <c r="H1470"/>
  <c r="C1470"/>
  <c r="B1470"/>
  <c r="A1470"/>
  <c r="I1469"/>
  <c r="H1469"/>
  <c r="C1469"/>
  <c r="B1469"/>
  <c r="A1469"/>
  <c r="I1468"/>
  <c r="H1468"/>
  <c r="C1468"/>
  <c r="B1468"/>
  <c r="A1468"/>
  <c r="I1467"/>
  <c r="H1467"/>
  <c r="C1467"/>
  <c r="B1467"/>
  <c r="A1467"/>
  <c r="I1466"/>
  <c r="H1466"/>
  <c r="C1466"/>
  <c r="B1466"/>
  <c r="A1466"/>
  <c r="I1465"/>
  <c r="H1465"/>
  <c r="C1465"/>
  <c r="B1465"/>
  <c r="A1465"/>
  <c r="I1464"/>
  <c r="H1464"/>
  <c r="C1464"/>
  <c r="B1464"/>
  <c r="A1464"/>
  <c r="I1463"/>
  <c r="H1463"/>
  <c r="C1463"/>
  <c r="B1463"/>
  <c r="A1463"/>
  <c r="I1462"/>
  <c r="H1462"/>
  <c r="C1462"/>
  <c r="B1462"/>
  <c r="A1462"/>
  <c r="I1461"/>
  <c r="H1461"/>
  <c r="C1461"/>
  <c r="B1461"/>
  <c r="A1461"/>
  <c r="I1460"/>
  <c r="H1460"/>
  <c r="C1460"/>
  <c r="B1460"/>
  <c r="A1460"/>
  <c r="I1459"/>
  <c r="H1459"/>
  <c r="C1459"/>
  <c r="B1459"/>
  <c r="A1459"/>
  <c r="I1458"/>
  <c r="H1458"/>
  <c r="C1458"/>
  <c r="B1458"/>
  <c r="A1458"/>
  <c r="I1457"/>
  <c r="H1457"/>
  <c r="C1457"/>
  <c r="B1457"/>
  <c r="A1457"/>
  <c r="I1456"/>
  <c r="H1456"/>
  <c r="C1456"/>
  <c r="B1456"/>
  <c r="A1456"/>
  <c r="I1455"/>
  <c r="H1455"/>
  <c r="C1455"/>
  <c r="B1455"/>
  <c r="A1455"/>
  <c r="I1454"/>
  <c r="H1454"/>
  <c r="C1454"/>
  <c r="B1454"/>
  <c r="A1454"/>
  <c r="I1453"/>
  <c r="H1453"/>
  <c r="C1453"/>
  <c r="B1453"/>
  <c r="A1453"/>
  <c r="I1452"/>
  <c r="H1452"/>
  <c r="C1452"/>
  <c r="B1452"/>
  <c r="A1452"/>
  <c r="I1451"/>
  <c r="H1451"/>
  <c r="C1451"/>
  <c r="B1451"/>
  <c r="A1451"/>
  <c r="I1450"/>
  <c r="H1450"/>
  <c r="C1450"/>
  <c r="B1450"/>
  <c r="A1450"/>
  <c r="I1449"/>
  <c r="H1449"/>
  <c r="C1449"/>
  <c r="B1449"/>
  <c r="A1449"/>
  <c r="I1448"/>
  <c r="H1448"/>
  <c r="C1448"/>
  <c r="B1448"/>
  <c r="A1448"/>
  <c r="I1447"/>
  <c r="H1447"/>
  <c r="C1447"/>
  <c r="B1447"/>
  <c r="A1447"/>
  <c r="I1446"/>
  <c r="H1446"/>
  <c r="C1446"/>
  <c r="B1446"/>
  <c r="A1446"/>
  <c r="I1445"/>
  <c r="H1445"/>
  <c r="C1445"/>
  <c r="B1445"/>
  <c r="A1445"/>
  <c r="I1444"/>
  <c r="H1444"/>
  <c r="C1444"/>
  <c r="B1444"/>
  <c r="A1444"/>
  <c r="I1443"/>
  <c r="H1443"/>
  <c r="C1443"/>
  <c r="B1443"/>
  <c r="A1443"/>
  <c r="I1442"/>
  <c r="H1442"/>
  <c r="C1442"/>
  <c r="B1442"/>
  <c r="A1442"/>
  <c r="I1441"/>
  <c r="H1441"/>
  <c r="C1441"/>
  <c r="B1441"/>
  <c r="A1441"/>
  <c r="I1440"/>
  <c r="H1440"/>
  <c r="C1440"/>
  <c r="B1440"/>
  <c r="A1440"/>
  <c r="I1439"/>
  <c r="H1439"/>
  <c r="C1439"/>
  <c r="B1439"/>
  <c r="A1439"/>
  <c r="I1438"/>
  <c r="H1438"/>
  <c r="C1438"/>
  <c r="B1438"/>
  <c r="A1438"/>
  <c r="I1437"/>
  <c r="H1437"/>
  <c r="C1437"/>
  <c r="B1437"/>
  <c r="A1437"/>
  <c r="I1436"/>
  <c r="H1436"/>
  <c r="C1436"/>
  <c r="B1436"/>
  <c r="A1436"/>
  <c r="I1435"/>
  <c r="H1435"/>
  <c r="C1435"/>
  <c r="B1435"/>
  <c r="A1435"/>
  <c r="I1434"/>
  <c r="H1434"/>
  <c r="C1434"/>
  <c r="B1434"/>
  <c r="A1434"/>
  <c r="I1433"/>
  <c r="H1433"/>
  <c r="C1433"/>
  <c r="B1433"/>
  <c r="A1433"/>
  <c r="I1432"/>
  <c r="H1432"/>
  <c r="C1432"/>
  <c r="B1432"/>
  <c r="A1432"/>
  <c r="I1431"/>
  <c r="H1431"/>
  <c r="C1431"/>
  <c r="B1431"/>
  <c r="A1431"/>
  <c r="I1430"/>
  <c r="H1430"/>
  <c r="C1430"/>
  <c r="B1430"/>
  <c r="A1430"/>
  <c r="I1429"/>
  <c r="H1429"/>
  <c r="C1429"/>
  <c r="B1429"/>
  <c r="A1429"/>
  <c r="I1428"/>
  <c r="H1428"/>
  <c r="C1428"/>
  <c r="B1428"/>
  <c r="A1428"/>
  <c r="I1427"/>
  <c r="H1427"/>
  <c r="C1427"/>
  <c r="B1427"/>
  <c r="A1427"/>
  <c r="I1426"/>
  <c r="H1426"/>
  <c r="C1426"/>
  <c r="B1426"/>
  <c r="A1426"/>
  <c r="I1425"/>
  <c r="H1425"/>
  <c r="C1425"/>
  <c r="B1425"/>
  <c r="A1425"/>
  <c r="I1424"/>
  <c r="H1424"/>
  <c r="C1424"/>
  <c r="B1424"/>
  <c r="A1424"/>
  <c r="I1423"/>
  <c r="H1423"/>
  <c r="C1423"/>
  <c r="B1423"/>
  <c r="A1423"/>
  <c r="I1422"/>
  <c r="H1422"/>
  <c r="C1422"/>
  <c r="B1422"/>
  <c r="A1422"/>
  <c r="I1421"/>
  <c r="H1421"/>
  <c r="C1421"/>
  <c r="B1421"/>
  <c r="A1421"/>
  <c r="I1420"/>
  <c r="H1420"/>
  <c r="C1420"/>
  <c r="B1420"/>
  <c r="A1420"/>
  <c r="I1419"/>
  <c r="H1419"/>
  <c r="C1419"/>
  <c r="B1419"/>
  <c r="A1419"/>
  <c r="I1418"/>
  <c r="H1418"/>
  <c r="C1418"/>
  <c r="B1418"/>
  <c r="A1418"/>
  <c r="I1417"/>
  <c r="H1417"/>
  <c r="C1417"/>
  <c r="B1417"/>
  <c r="A1417"/>
  <c r="I1416"/>
  <c r="H1416"/>
  <c r="C1416"/>
  <c r="B1416"/>
  <c r="A1416"/>
  <c r="I1415"/>
  <c r="H1415"/>
  <c r="C1415"/>
  <c r="B1415"/>
  <c r="A1415"/>
  <c r="I1414"/>
  <c r="H1414"/>
  <c r="C1414"/>
  <c r="B1414"/>
  <c r="A1414"/>
  <c r="I1413"/>
  <c r="H1413"/>
  <c r="C1413"/>
  <c r="B1413"/>
  <c r="A1413"/>
  <c r="I1412"/>
  <c r="H1412"/>
  <c r="C1412"/>
  <c r="B1412"/>
  <c r="A1412"/>
  <c r="I1411"/>
  <c r="H1411"/>
  <c r="C1411"/>
  <c r="B1411"/>
  <c r="A1411"/>
  <c r="I1410"/>
  <c r="H1410"/>
  <c r="C1410"/>
  <c r="B1410"/>
  <c r="A1410"/>
  <c r="I1409"/>
  <c r="H1409"/>
  <c r="C1409"/>
  <c r="B1409"/>
  <c r="A1409"/>
  <c r="I1408"/>
  <c r="H1408"/>
  <c r="C1408"/>
  <c r="B1408"/>
  <c r="A1408"/>
  <c r="I1407"/>
  <c r="H1407"/>
  <c r="C1407"/>
  <c r="B1407"/>
  <c r="A1407"/>
  <c r="I1406"/>
  <c r="H1406"/>
  <c r="C1406"/>
  <c r="B1406"/>
  <c r="A1406"/>
  <c r="I1405"/>
  <c r="H1405"/>
  <c r="C1405"/>
  <c r="B1405"/>
  <c r="A1405"/>
  <c r="I1404"/>
  <c r="H1404"/>
  <c r="C1404"/>
  <c r="B1404"/>
  <c r="A1404"/>
  <c r="I1403"/>
  <c r="H1403"/>
  <c r="C1403"/>
  <c r="B1403"/>
  <c r="A1403"/>
  <c r="I1402"/>
  <c r="H1402"/>
  <c r="C1402"/>
  <c r="B1402"/>
  <c r="A1402"/>
  <c r="I1401"/>
  <c r="H1401"/>
  <c r="C1401"/>
  <c r="B1401"/>
  <c r="A1401"/>
  <c r="I1400"/>
  <c r="H1400"/>
  <c r="C1400"/>
  <c r="B1400"/>
  <c r="A1400"/>
  <c r="I1399"/>
  <c r="H1399"/>
  <c r="C1399"/>
  <c r="B1399"/>
  <c r="A1399"/>
  <c r="I1398"/>
  <c r="H1398"/>
  <c r="C1398"/>
  <c r="B1398"/>
  <c r="A1398"/>
  <c r="I1397"/>
  <c r="H1397"/>
  <c r="C1397"/>
  <c r="B1397"/>
  <c r="A1397"/>
  <c r="I1396"/>
  <c r="H1396"/>
  <c r="C1396"/>
  <c r="B1396"/>
  <c r="A1396"/>
  <c r="I1395"/>
  <c r="H1395"/>
  <c r="C1395"/>
  <c r="B1395"/>
  <c r="A1395"/>
  <c r="I1394"/>
  <c r="H1394"/>
  <c r="C1394"/>
  <c r="B1394"/>
  <c r="A1394"/>
  <c r="I1393"/>
  <c r="H1393"/>
  <c r="C1393"/>
  <c r="B1393"/>
  <c r="A1393"/>
  <c r="I1392"/>
  <c r="H1392"/>
  <c r="C1392"/>
  <c r="B1392"/>
  <c r="A1392"/>
  <c r="I1391"/>
  <c r="H1391"/>
  <c r="C1391"/>
  <c r="B1391"/>
  <c r="A1391"/>
  <c r="I1390"/>
  <c r="H1390"/>
  <c r="C1390"/>
  <c r="B1390"/>
  <c r="A1390"/>
  <c r="I1389"/>
  <c r="H1389"/>
  <c r="C1389"/>
  <c r="B1389"/>
  <c r="A1389"/>
  <c r="I1388"/>
  <c r="H1388"/>
  <c r="C1388"/>
  <c r="B1388"/>
  <c r="A1388"/>
  <c r="I1387"/>
  <c r="H1387"/>
  <c r="C1387"/>
  <c r="B1387"/>
  <c r="A1387"/>
  <c r="I1386"/>
  <c r="H1386"/>
  <c r="C1386"/>
  <c r="B1386"/>
  <c r="A1386"/>
  <c r="I1385"/>
  <c r="H1385"/>
  <c r="C1385"/>
  <c r="B1385"/>
  <c r="A1385"/>
  <c r="I1384"/>
  <c r="H1384"/>
  <c r="C1384"/>
  <c r="B1384"/>
  <c r="A1384"/>
  <c r="I1383"/>
  <c r="H1383"/>
  <c r="C1383"/>
  <c r="B1383"/>
  <c r="A1383"/>
  <c r="I1382"/>
  <c r="H1382"/>
  <c r="C1382"/>
  <c r="B1382"/>
  <c r="A1382"/>
  <c r="I1381"/>
  <c r="H1381"/>
  <c r="C1381"/>
  <c r="B1381"/>
  <c r="A1381"/>
  <c r="I1380"/>
  <c r="H1380"/>
  <c r="C1380"/>
  <c r="B1380"/>
  <c r="A1380"/>
  <c r="I1379"/>
  <c r="H1379"/>
  <c r="C1379"/>
  <c r="B1379"/>
  <c r="A1379"/>
  <c r="I1378"/>
  <c r="H1378"/>
  <c r="C1378"/>
  <c r="B1378"/>
  <c r="A1378"/>
  <c r="I1377"/>
  <c r="H1377"/>
  <c r="C1377"/>
  <c r="B1377"/>
  <c r="A1377"/>
  <c r="I1376"/>
  <c r="H1376"/>
  <c r="C1376"/>
  <c r="B1376"/>
  <c r="A1376"/>
  <c r="I1375"/>
  <c r="H1375"/>
  <c r="C1375"/>
  <c r="B1375"/>
  <c r="A1375"/>
  <c r="I1374"/>
  <c r="H1374"/>
  <c r="C1374"/>
  <c r="B1374"/>
  <c r="A1374"/>
  <c r="I1373"/>
  <c r="H1373"/>
  <c r="C1373"/>
  <c r="B1373"/>
  <c r="A1373"/>
  <c r="I1372"/>
  <c r="H1372"/>
  <c r="C1372"/>
  <c r="B1372"/>
  <c r="A1372"/>
  <c r="I1371"/>
  <c r="H1371"/>
  <c r="C1371"/>
  <c r="B1371"/>
  <c r="A1371"/>
  <c r="I1370"/>
  <c r="H1370"/>
  <c r="C1370"/>
  <c r="B1370"/>
  <c r="A1370"/>
  <c r="I1369"/>
  <c r="H1369"/>
  <c r="C1369"/>
  <c r="B1369"/>
  <c r="A1369"/>
  <c r="I1368"/>
  <c r="H1368"/>
  <c r="C1368"/>
  <c r="B1368"/>
  <c r="A1368"/>
  <c r="I1367"/>
  <c r="H1367"/>
  <c r="C1367"/>
  <c r="B1367"/>
  <c r="A1367"/>
  <c r="I1366"/>
  <c r="H1366"/>
  <c r="C1366"/>
  <c r="B1366"/>
  <c r="A1366"/>
  <c r="I1365"/>
  <c r="H1365"/>
  <c r="C1365"/>
  <c r="B1365"/>
  <c r="A1365"/>
  <c r="I1364"/>
  <c r="H1364"/>
  <c r="C1364"/>
  <c r="B1364"/>
  <c r="A1364"/>
  <c r="I1363"/>
  <c r="H1363"/>
  <c r="C1363"/>
  <c r="B1363"/>
  <c r="A1363"/>
  <c r="I1362"/>
  <c r="H1362"/>
  <c r="C1362"/>
  <c r="B1362"/>
  <c r="A1362"/>
  <c r="I1361"/>
  <c r="H1361"/>
  <c r="C1361"/>
  <c r="B1361"/>
  <c r="A1361"/>
  <c r="I1360"/>
  <c r="H1360"/>
  <c r="C1360"/>
  <c r="B1360"/>
  <c r="A1360"/>
  <c r="I1359"/>
  <c r="H1359"/>
  <c r="C1359"/>
  <c r="B1359"/>
  <c r="A1359"/>
  <c r="I1358"/>
  <c r="H1358"/>
  <c r="C1358"/>
  <c r="B1358"/>
  <c r="A1358"/>
  <c r="I1357"/>
  <c r="H1357"/>
  <c r="C1357"/>
  <c r="B1357"/>
  <c r="A1357"/>
  <c r="I1356"/>
  <c r="H1356"/>
  <c r="C1356"/>
  <c r="B1356"/>
  <c r="A1356"/>
  <c r="I1355"/>
  <c r="H1355"/>
  <c r="C1355"/>
  <c r="B1355"/>
  <c r="A1355"/>
  <c r="I1354"/>
  <c r="H1354"/>
  <c r="C1354"/>
  <c r="B1354"/>
  <c r="A1354"/>
  <c r="I1353"/>
  <c r="H1353"/>
  <c r="C1353"/>
  <c r="B1353"/>
  <c r="A1353"/>
  <c r="I1352"/>
  <c r="H1352"/>
  <c r="C1352"/>
  <c r="B1352"/>
  <c r="A1352"/>
  <c r="I1351"/>
  <c r="H1351"/>
  <c r="C1351"/>
  <c r="B1351"/>
  <c r="A1351"/>
  <c r="I1350"/>
  <c r="H1350"/>
  <c r="C1350"/>
  <c r="B1350"/>
  <c r="A1350"/>
  <c r="I1349"/>
  <c r="H1349"/>
  <c r="C1349"/>
  <c r="B1349"/>
  <c r="A1349"/>
  <c r="I1348"/>
  <c r="H1348"/>
  <c r="C1348"/>
  <c r="B1348"/>
  <c r="A1348"/>
  <c r="I1347"/>
  <c r="H1347"/>
  <c r="C1347"/>
  <c r="B1347"/>
  <c r="A1347"/>
  <c r="I1346"/>
  <c r="H1346"/>
  <c r="C1346"/>
  <c r="B1346"/>
  <c r="A1346"/>
  <c r="I1345"/>
  <c r="H1345"/>
  <c r="C1345"/>
  <c r="B1345"/>
  <c r="A1345"/>
  <c r="I1344"/>
  <c r="H1344"/>
  <c r="C1344"/>
  <c r="B1344"/>
  <c r="A1344"/>
  <c r="I1343"/>
  <c r="H1343"/>
  <c r="C1343"/>
  <c r="B1343"/>
  <c r="A1343"/>
  <c r="I1342"/>
  <c r="H1342"/>
  <c r="C1342"/>
  <c r="B1342"/>
  <c r="A1342"/>
  <c r="I1341"/>
  <c r="H1341"/>
  <c r="C1341"/>
  <c r="B1341"/>
  <c r="A1341"/>
  <c r="I1340"/>
  <c r="H1340"/>
  <c r="C1340"/>
  <c r="B1340"/>
  <c r="A1340"/>
  <c r="I1339"/>
  <c r="H1339"/>
  <c r="C1339"/>
  <c r="B1339"/>
  <c r="A1339"/>
  <c r="I1338"/>
  <c r="H1338"/>
  <c r="C1338"/>
  <c r="B1338"/>
  <c r="A1338"/>
  <c r="I1337"/>
  <c r="H1337"/>
  <c r="C1337"/>
  <c r="B1337"/>
  <c r="A1337"/>
  <c r="I1336"/>
  <c r="H1336"/>
  <c r="C1336"/>
  <c r="B1336"/>
  <c r="A1336"/>
  <c r="I1335"/>
  <c r="H1335"/>
  <c r="C1335"/>
  <c r="B1335"/>
  <c r="A1335"/>
  <c r="I1334"/>
  <c r="H1334"/>
  <c r="C1334"/>
  <c r="B1334"/>
  <c r="A1334"/>
  <c r="I1333"/>
  <c r="H1333"/>
  <c r="C1333"/>
  <c r="B1333"/>
  <c r="A1333"/>
  <c r="I1332"/>
  <c r="H1332"/>
  <c r="C1332"/>
  <c r="B1332"/>
  <c r="A1332"/>
  <c r="I1331"/>
  <c r="H1331"/>
  <c r="C1331"/>
  <c r="B1331"/>
  <c r="A1331"/>
  <c r="I1330"/>
  <c r="H1330"/>
  <c r="C1330"/>
  <c r="B1330"/>
  <c r="A1330"/>
  <c r="I1329"/>
  <c r="H1329"/>
  <c r="C1329"/>
  <c r="B1329"/>
  <c r="A1329"/>
  <c r="I1328"/>
  <c r="H1328"/>
  <c r="C1328"/>
  <c r="B1328"/>
  <c r="A1328"/>
  <c r="I1327"/>
  <c r="H1327"/>
  <c r="C1327"/>
  <c r="B1327"/>
  <c r="A1327"/>
  <c r="I1326"/>
  <c r="H1326"/>
  <c r="C1326"/>
  <c r="B1326"/>
  <c r="A1326"/>
  <c r="I1325"/>
  <c r="H1325"/>
  <c r="C1325"/>
  <c r="B1325"/>
  <c r="A1325"/>
  <c r="I1324"/>
  <c r="H1324"/>
  <c r="C1324"/>
  <c r="B1324"/>
  <c r="A1324"/>
  <c r="I1323"/>
  <c r="H1323"/>
  <c r="C1323"/>
  <c r="B1323"/>
  <c r="A1323"/>
  <c r="I1322"/>
  <c r="H1322"/>
  <c r="C1322"/>
  <c r="B1322"/>
  <c r="A1322"/>
  <c r="I1321"/>
  <c r="H1321"/>
  <c r="C1321"/>
  <c r="B1321"/>
  <c r="A1321"/>
  <c r="I1320"/>
  <c r="H1320"/>
  <c r="C1320"/>
  <c r="B1320"/>
  <c r="A1320"/>
  <c r="I1319"/>
  <c r="H1319"/>
  <c r="C1319"/>
  <c r="B1319"/>
  <c r="A1319"/>
  <c r="I1318"/>
  <c r="H1318"/>
  <c r="C1318"/>
  <c r="B1318"/>
  <c r="A1318"/>
  <c r="I1317"/>
  <c r="H1317"/>
  <c r="C1317"/>
  <c r="B1317"/>
  <c r="A1317"/>
  <c r="I1316"/>
  <c r="H1316"/>
  <c r="C1316"/>
  <c r="B1316"/>
  <c r="A1316"/>
  <c r="I1315"/>
  <c r="H1315"/>
  <c r="C1315"/>
  <c r="B1315"/>
  <c r="A1315"/>
  <c r="I1314"/>
  <c r="H1314"/>
  <c r="C1314"/>
  <c r="B1314"/>
  <c r="A1314"/>
  <c r="I1313"/>
  <c r="H1313"/>
  <c r="C1313"/>
  <c r="B1313"/>
  <c r="A1313"/>
  <c r="I1312"/>
  <c r="H1312"/>
  <c r="C1312"/>
  <c r="B1312"/>
  <c r="A1312"/>
  <c r="I1311"/>
  <c r="H1311"/>
  <c r="C1311"/>
  <c r="B1311"/>
  <c r="A1311"/>
  <c r="I1310"/>
  <c r="H1310"/>
  <c r="C1310"/>
  <c r="B1310"/>
  <c r="A1310"/>
  <c r="I1309"/>
  <c r="H1309"/>
  <c r="C1309"/>
  <c r="B1309"/>
  <c r="A1309"/>
  <c r="I1308"/>
  <c r="H1308"/>
  <c r="C1308"/>
  <c r="B1308"/>
  <c r="A1308"/>
  <c r="I1307"/>
  <c r="H1307"/>
  <c r="C1307"/>
  <c r="B1307"/>
  <c r="A1307"/>
  <c r="I1306"/>
  <c r="H1306"/>
  <c r="C1306"/>
  <c r="B1306"/>
  <c r="A1306"/>
  <c r="I1305"/>
  <c r="H1305"/>
  <c r="C1305"/>
  <c r="B1305"/>
  <c r="A1305"/>
  <c r="I1304"/>
  <c r="H1304"/>
  <c r="C1304"/>
  <c r="B1304"/>
  <c r="A1304"/>
  <c r="I1303"/>
  <c r="H1303"/>
  <c r="C1303"/>
  <c r="B1303"/>
  <c r="A1303"/>
  <c r="I1302"/>
  <c r="H1302"/>
  <c r="C1302"/>
  <c r="B1302"/>
  <c r="A1302"/>
  <c r="I1301"/>
  <c r="H1301"/>
  <c r="C1301"/>
  <c r="B1301"/>
  <c r="A1301"/>
  <c r="I1300"/>
  <c r="H1300"/>
  <c r="C1300"/>
  <c r="B1300"/>
  <c r="A1300"/>
  <c r="I1299"/>
  <c r="H1299"/>
  <c r="C1299"/>
  <c r="B1299"/>
  <c r="A1299"/>
  <c r="I1298"/>
  <c r="H1298"/>
  <c r="C1298"/>
  <c r="B1298"/>
  <c r="A1298"/>
  <c r="I1297"/>
  <c r="H1297"/>
  <c r="C1297"/>
  <c r="B1297"/>
  <c r="A1297"/>
  <c r="I1296"/>
  <c r="H1296"/>
  <c r="C1296"/>
  <c r="B1296"/>
  <c r="A1296"/>
  <c r="I1295"/>
  <c r="H1295"/>
  <c r="C1295"/>
  <c r="B1295"/>
  <c r="A1295"/>
  <c r="I1294"/>
  <c r="H1294"/>
  <c r="C1294"/>
  <c r="B1294"/>
  <c r="A1294"/>
  <c r="I1293"/>
  <c r="H1293"/>
  <c r="C1293"/>
  <c r="B1293"/>
  <c r="A1293"/>
  <c r="I1292"/>
  <c r="H1292"/>
  <c r="C1292"/>
  <c r="B1292"/>
  <c r="A1292"/>
  <c r="I1291"/>
  <c r="H1291"/>
  <c r="C1291"/>
  <c r="B1291"/>
  <c r="A1291"/>
  <c r="I1290"/>
  <c r="H1290"/>
  <c r="C1290"/>
  <c r="B1290"/>
  <c r="A1290"/>
  <c r="I1289"/>
  <c r="H1289"/>
  <c r="C1289"/>
  <c r="B1289"/>
  <c r="A1289"/>
  <c r="I1288"/>
  <c r="H1288"/>
  <c r="C1288"/>
  <c r="B1288"/>
  <c r="A1288"/>
  <c r="I1287"/>
  <c r="H1287"/>
  <c r="C1287"/>
  <c r="B1287"/>
  <c r="A1287"/>
  <c r="I1286"/>
  <c r="H1286"/>
  <c r="C1286"/>
  <c r="B1286"/>
  <c r="A1286"/>
  <c r="I1285"/>
  <c r="H1285"/>
  <c r="C1285"/>
  <c r="B1285"/>
  <c r="A1285"/>
  <c r="I1284"/>
  <c r="H1284"/>
  <c r="C1284"/>
  <c r="B1284"/>
  <c r="A1284"/>
  <c r="I1283"/>
  <c r="H1283"/>
  <c r="C1283"/>
  <c r="B1283"/>
  <c r="A1283"/>
  <c r="I1282"/>
  <c r="H1282"/>
  <c r="C1282"/>
  <c r="B1282"/>
  <c r="A1282"/>
  <c r="I1281"/>
  <c r="H1281"/>
  <c r="C1281"/>
  <c r="B1281"/>
  <c r="A1281"/>
  <c r="I1280"/>
  <c r="H1280"/>
  <c r="C1280"/>
  <c r="B1280"/>
  <c r="A1280"/>
  <c r="I1279"/>
  <c r="H1279"/>
  <c r="C1279"/>
  <c r="B1279"/>
  <c r="A1279"/>
  <c r="I1278"/>
  <c r="H1278"/>
  <c r="C1278"/>
  <c r="B1278"/>
  <c r="A1278"/>
  <c r="I1277"/>
  <c r="H1277"/>
  <c r="C1277"/>
  <c r="B1277"/>
  <c r="A1277"/>
  <c r="I1276"/>
  <c r="H1276"/>
  <c r="C1276"/>
  <c r="B1276"/>
  <c r="A1276"/>
  <c r="I1275"/>
  <c r="H1275"/>
  <c r="C1275"/>
  <c r="B1275"/>
  <c r="A1275"/>
  <c r="I1274"/>
  <c r="H1274"/>
  <c r="C1274"/>
  <c r="B1274"/>
  <c r="A1274"/>
  <c r="I1273"/>
  <c r="H1273"/>
  <c r="C1273"/>
  <c r="B1273"/>
  <c r="A1273"/>
  <c r="I1272"/>
  <c r="H1272"/>
  <c r="C1272"/>
  <c r="B1272"/>
  <c r="A1272"/>
  <c r="I1271"/>
  <c r="H1271"/>
  <c r="C1271"/>
  <c r="B1271"/>
  <c r="A1271"/>
  <c r="I1270"/>
  <c r="H1270"/>
  <c r="C1270"/>
  <c r="B1270"/>
  <c r="A1270"/>
  <c r="I1269"/>
  <c r="H1269"/>
  <c r="C1269"/>
  <c r="B1269"/>
  <c r="A1269"/>
  <c r="I1268"/>
  <c r="H1268"/>
  <c r="C1268"/>
  <c r="B1268"/>
  <c r="A1268"/>
  <c r="I1267"/>
  <c r="H1267"/>
  <c r="C1267"/>
  <c r="B1267"/>
  <c r="A1267"/>
  <c r="I1266"/>
  <c r="H1266"/>
  <c r="C1266"/>
  <c r="B1266"/>
  <c r="A1266"/>
  <c r="I1265"/>
  <c r="H1265"/>
  <c r="C1265"/>
  <c r="B1265"/>
  <c r="A1265"/>
  <c r="I1264"/>
  <c r="H1264"/>
  <c r="C1264"/>
  <c r="B1264"/>
  <c r="A1264"/>
  <c r="I1263"/>
  <c r="H1263"/>
  <c r="C1263"/>
  <c r="B1263"/>
  <c r="A1263"/>
  <c r="I1262"/>
  <c r="H1262"/>
  <c r="C1262"/>
  <c r="B1262"/>
  <c r="A1262"/>
  <c r="I1261"/>
  <c r="H1261"/>
  <c r="C1261"/>
  <c r="B1261"/>
  <c r="A1261"/>
  <c r="I1260"/>
  <c r="H1260"/>
  <c r="C1260"/>
  <c r="B1260"/>
  <c r="A1260"/>
  <c r="I1259"/>
  <c r="H1259"/>
  <c r="C1259"/>
  <c r="B1259"/>
  <c r="A1259"/>
  <c r="I1258"/>
  <c r="H1258"/>
  <c r="C1258"/>
  <c r="B1258"/>
  <c r="A1258"/>
  <c r="I1257"/>
  <c r="H1257"/>
  <c r="C1257"/>
  <c r="B1257"/>
  <c r="A1257"/>
  <c r="I1256"/>
  <c r="H1256"/>
  <c r="C1256"/>
  <c r="B1256"/>
  <c r="A1256"/>
  <c r="I1255"/>
  <c r="H1255"/>
  <c r="C1255"/>
  <c r="B1255"/>
  <c r="A1255"/>
  <c r="I1254"/>
  <c r="H1254"/>
  <c r="C1254"/>
  <c r="B1254"/>
  <c r="A1254"/>
  <c r="I1253"/>
  <c r="H1253"/>
  <c r="C1253"/>
  <c r="B1253"/>
  <c r="A1253"/>
  <c r="I1252"/>
  <c r="H1252"/>
  <c r="C1252"/>
  <c r="B1252"/>
  <c r="A1252"/>
  <c r="I1251"/>
  <c r="H1251"/>
  <c r="C1251"/>
  <c r="B1251"/>
  <c r="A1251"/>
  <c r="I1250"/>
  <c r="H1250"/>
  <c r="C1250"/>
  <c r="B1250"/>
  <c r="A1250"/>
  <c r="I1249"/>
  <c r="H1249"/>
  <c r="C1249"/>
  <c r="B1249"/>
  <c r="A1249"/>
  <c r="I1248"/>
  <c r="H1248"/>
  <c r="C1248"/>
  <c r="B1248"/>
  <c r="A1248"/>
  <c r="I1247"/>
  <c r="H1247"/>
  <c r="C1247"/>
  <c r="B1247"/>
  <c r="A1247"/>
  <c r="I1246"/>
  <c r="H1246"/>
  <c r="C1246"/>
  <c r="B1246"/>
  <c r="A1246"/>
  <c r="I1245"/>
  <c r="H1245"/>
  <c r="C1245"/>
  <c r="B1245"/>
  <c r="A1245"/>
  <c r="I1244"/>
  <c r="H1244"/>
  <c r="C1244"/>
  <c r="B1244"/>
  <c r="A1244"/>
  <c r="I1243"/>
  <c r="H1243"/>
  <c r="C1243"/>
  <c r="B1243"/>
  <c r="A1243"/>
  <c r="I1242"/>
  <c r="H1242"/>
  <c r="C1242"/>
  <c r="B1242"/>
  <c r="A1242"/>
  <c r="I1241"/>
  <c r="H1241"/>
  <c r="C1241"/>
  <c r="B1241"/>
  <c r="A1241"/>
  <c r="I1240"/>
  <c r="H1240"/>
  <c r="C1240"/>
  <c r="B1240"/>
  <c r="A1240"/>
  <c r="I1239"/>
  <c r="H1239"/>
  <c r="C1239"/>
  <c r="B1239"/>
  <c r="A1239"/>
  <c r="I1238"/>
  <c r="H1238"/>
  <c r="C1238"/>
  <c r="B1238"/>
  <c r="A1238"/>
  <c r="I1237"/>
  <c r="H1237"/>
  <c r="C1237"/>
  <c r="B1237"/>
  <c r="A1237"/>
  <c r="I1236"/>
  <c r="H1236"/>
  <c r="C1236"/>
  <c r="B1236"/>
  <c r="A1236"/>
  <c r="I1235"/>
  <c r="H1235"/>
  <c r="C1235"/>
  <c r="B1235"/>
  <c r="A1235"/>
  <c r="I1234"/>
  <c r="H1234"/>
  <c r="C1234"/>
  <c r="B1234"/>
  <c r="A1234"/>
  <c r="I1233"/>
  <c r="H1233"/>
  <c r="C1233"/>
  <c r="B1233"/>
  <c r="A1233"/>
  <c r="I1232"/>
  <c r="H1232"/>
  <c r="C1232"/>
  <c r="B1232"/>
  <c r="A1232"/>
  <c r="I1231"/>
  <c r="H1231"/>
  <c r="C1231"/>
  <c r="B1231"/>
  <c r="A1231"/>
  <c r="I1230"/>
  <c r="H1230"/>
  <c r="C1230"/>
  <c r="B1230"/>
  <c r="A1230"/>
  <c r="I1229"/>
  <c r="H1229"/>
  <c r="C1229"/>
  <c r="B1229"/>
  <c r="A1229"/>
  <c r="I1228"/>
  <c r="H1228"/>
  <c r="C1228"/>
  <c r="B1228"/>
  <c r="A1228"/>
  <c r="I1227"/>
  <c r="H1227"/>
  <c r="C1227"/>
  <c r="B1227"/>
  <c r="A1227"/>
  <c r="I1226"/>
  <c r="H1226"/>
  <c r="C1226"/>
  <c r="B1226"/>
  <c r="A1226"/>
  <c r="I1225"/>
  <c r="H1225"/>
  <c r="C1225"/>
  <c r="B1225"/>
  <c r="A1225"/>
  <c r="I1224"/>
  <c r="H1224"/>
  <c r="C1224"/>
  <c r="B1224"/>
  <c r="A1224"/>
  <c r="I1223"/>
  <c r="H1223"/>
  <c r="C1223"/>
  <c r="B1223"/>
  <c r="A1223"/>
  <c r="I1222"/>
  <c r="H1222"/>
  <c r="C1222"/>
  <c r="B1222"/>
  <c r="A1222"/>
  <c r="I1221"/>
  <c r="H1221"/>
  <c r="C1221"/>
  <c r="B1221"/>
  <c r="A1221"/>
  <c r="I1220"/>
  <c r="H1220"/>
  <c r="C1220"/>
  <c r="B1220"/>
  <c r="A1220"/>
  <c r="I1219"/>
  <c r="H1219"/>
  <c r="C1219"/>
  <c r="B1219"/>
  <c r="A1219"/>
  <c r="I1218"/>
  <c r="H1218"/>
  <c r="C1218"/>
  <c r="B1218"/>
  <c r="A1218"/>
  <c r="I1217"/>
  <c r="H1217"/>
  <c r="C1217"/>
  <c r="B1217"/>
  <c r="A1217"/>
  <c r="I1216"/>
  <c r="H1216"/>
  <c r="C1216"/>
  <c r="B1216"/>
  <c r="A1216"/>
  <c r="I1215"/>
  <c r="H1215"/>
  <c r="C1215"/>
  <c r="B1215"/>
  <c r="A1215"/>
  <c r="I1214"/>
  <c r="H1214"/>
  <c r="C1214"/>
  <c r="B1214"/>
  <c r="A1214"/>
  <c r="I1213"/>
  <c r="H1213"/>
  <c r="C1213"/>
  <c r="B1213"/>
  <c r="A1213"/>
  <c r="I1212"/>
  <c r="H1212"/>
  <c r="C1212"/>
  <c r="B1212"/>
  <c r="A1212"/>
  <c r="I1211"/>
  <c r="H1211"/>
  <c r="C1211"/>
  <c r="B1211"/>
  <c r="A1211"/>
  <c r="I1210"/>
  <c r="H1210"/>
  <c r="C1210"/>
  <c r="B1210"/>
  <c r="A1210"/>
  <c r="I1209"/>
  <c r="H1209"/>
  <c r="C1209"/>
  <c r="B1209"/>
  <c r="A1209"/>
  <c r="I1208"/>
  <c r="H1208"/>
  <c r="C1208"/>
  <c r="B1208"/>
  <c r="A1208"/>
  <c r="I1207"/>
  <c r="H1207"/>
  <c r="C1207"/>
  <c r="B1207"/>
  <c r="A1207"/>
  <c r="I1206"/>
  <c r="H1206"/>
  <c r="C1206"/>
  <c r="B1206"/>
  <c r="A1206"/>
  <c r="I1205"/>
  <c r="H1205"/>
  <c r="C1205"/>
  <c r="B1205"/>
  <c r="A1205"/>
  <c r="I1204"/>
  <c r="H1204"/>
  <c r="C1204"/>
  <c r="B1204"/>
  <c r="A1204"/>
  <c r="I1203"/>
  <c r="H1203"/>
  <c r="C1203"/>
  <c r="B1203"/>
  <c r="A1203"/>
  <c r="I1202"/>
  <c r="H1202"/>
  <c r="C1202"/>
  <c r="B1202"/>
  <c r="A1202"/>
  <c r="I1201"/>
  <c r="H1201"/>
  <c r="C1201"/>
  <c r="B1201"/>
  <c r="A1201"/>
  <c r="I1200"/>
  <c r="H1200"/>
  <c r="C1200"/>
  <c r="B1200"/>
  <c r="A1200"/>
  <c r="I1199"/>
  <c r="H1199"/>
  <c r="C1199"/>
  <c r="B1199"/>
  <c r="A1199"/>
  <c r="I1198"/>
  <c r="H1198"/>
  <c r="C1198"/>
  <c r="B1198"/>
  <c r="A1198"/>
  <c r="I1197"/>
  <c r="H1197"/>
  <c r="C1197"/>
  <c r="B1197"/>
  <c r="A1197"/>
  <c r="I1196"/>
  <c r="H1196"/>
  <c r="C1196"/>
  <c r="B1196"/>
  <c r="A1196"/>
  <c r="I1195"/>
  <c r="H1195"/>
  <c r="C1195"/>
  <c r="B1195"/>
  <c r="A1195"/>
  <c r="I1194"/>
  <c r="H1194"/>
  <c r="C1194"/>
  <c r="B1194"/>
  <c r="A1194"/>
  <c r="I1193"/>
  <c r="H1193"/>
  <c r="C1193"/>
  <c r="B1193"/>
  <c r="A1193"/>
  <c r="I1192"/>
  <c r="H1192"/>
  <c r="C1192"/>
  <c r="B1192"/>
  <c r="A1192"/>
  <c r="I1191"/>
  <c r="H1191"/>
  <c r="C1191"/>
  <c r="B1191"/>
  <c r="A1191"/>
  <c r="I1190"/>
  <c r="H1190"/>
  <c r="C1190"/>
  <c r="B1190"/>
  <c r="A1190"/>
  <c r="I1189"/>
  <c r="H1189"/>
  <c r="C1189"/>
  <c r="B1189"/>
  <c r="A1189"/>
  <c r="I1188"/>
  <c r="H1188"/>
  <c r="C1188"/>
  <c r="B1188"/>
  <c r="A1188"/>
  <c r="I1187"/>
  <c r="H1187"/>
  <c r="C1187"/>
  <c r="B1187"/>
  <c r="A1187"/>
  <c r="I1186"/>
  <c r="H1186"/>
  <c r="C1186"/>
  <c r="B1186"/>
  <c r="A1186"/>
  <c r="I1185"/>
  <c r="H1185"/>
  <c r="C1185"/>
  <c r="B1185"/>
  <c r="A1185"/>
  <c r="I1184"/>
  <c r="H1184"/>
  <c r="C1184"/>
  <c r="B1184"/>
  <c r="A1184"/>
  <c r="I1183"/>
  <c r="H1183"/>
  <c r="C1183"/>
  <c r="B1183"/>
  <c r="A1183"/>
  <c r="I1182"/>
  <c r="H1182"/>
  <c r="C1182"/>
  <c r="B1182"/>
  <c r="A1182"/>
  <c r="I1181"/>
  <c r="H1181"/>
  <c r="C1181"/>
  <c r="B1181"/>
  <c r="A1181"/>
  <c r="I1180"/>
  <c r="H1180"/>
  <c r="C1180"/>
  <c r="B1180"/>
  <c r="A1180"/>
  <c r="I1179"/>
  <c r="H1179"/>
  <c r="C1179"/>
  <c r="B1179"/>
  <c r="A1179"/>
  <c r="I1178"/>
  <c r="H1178"/>
  <c r="C1178"/>
  <c r="B1178"/>
  <c r="A1178"/>
  <c r="I1177"/>
  <c r="H1177"/>
  <c r="C1177"/>
  <c r="B1177"/>
  <c r="A1177"/>
  <c r="I1176"/>
  <c r="H1176"/>
  <c r="C1176"/>
  <c r="B1176"/>
  <c r="A1176"/>
  <c r="I1175"/>
  <c r="H1175"/>
  <c r="C1175"/>
  <c r="B1175"/>
  <c r="A1175"/>
  <c r="I1174"/>
  <c r="H1174"/>
  <c r="C1174"/>
  <c r="B1174"/>
  <c r="A1174"/>
  <c r="I1173"/>
  <c r="H1173"/>
  <c r="C1173"/>
  <c r="B1173"/>
  <c r="A1173"/>
  <c r="I1172"/>
  <c r="H1172"/>
  <c r="C1172"/>
  <c r="B1172"/>
  <c r="A1172"/>
  <c r="I1171"/>
  <c r="H1171"/>
  <c r="C1171"/>
  <c r="B1171"/>
  <c r="A1171"/>
  <c r="I1170"/>
  <c r="H1170"/>
  <c r="C1170"/>
  <c r="B1170"/>
  <c r="A1170"/>
  <c r="I1169"/>
  <c r="H1169"/>
  <c r="C1169"/>
  <c r="B1169"/>
  <c r="A1169"/>
  <c r="I1168"/>
  <c r="H1168"/>
  <c r="C1168"/>
  <c r="B1168"/>
  <c r="A1168"/>
  <c r="I1167"/>
  <c r="H1167"/>
  <c r="C1167"/>
  <c r="B1167"/>
  <c r="A1167"/>
  <c r="I1166"/>
  <c r="H1166"/>
  <c r="C1166"/>
  <c r="B1166"/>
  <c r="A1166"/>
  <c r="I1165"/>
  <c r="H1165"/>
  <c r="C1165"/>
  <c r="B1165"/>
  <c r="A1165"/>
  <c r="I1164"/>
  <c r="H1164"/>
  <c r="C1164"/>
  <c r="B1164"/>
  <c r="A1164"/>
  <c r="I1163"/>
  <c r="H1163"/>
  <c r="C1163"/>
  <c r="B1163"/>
  <c r="A1163"/>
  <c r="I1162"/>
  <c r="H1162"/>
  <c r="C1162"/>
  <c r="B1162"/>
  <c r="A1162"/>
  <c r="I1161"/>
  <c r="H1161"/>
  <c r="C1161"/>
  <c r="B1161"/>
  <c r="A1161"/>
  <c r="I1160"/>
  <c r="H1160"/>
  <c r="C1160"/>
  <c r="B1160"/>
  <c r="A1160"/>
  <c r="I1159"/>
  <c r="H1159"/>
  <c r="C1159"/>
  <c r="B1159"/>
  <c r="A1159"/>
  <c r="I1158"/>
  <c r="H1158"/>
  <c r="C1158"/>
  <c r="B1158"/>
  <c r="A1158"/>
  <c r="I1157"/>
  <c r="H1157"/>
  <c r="C1157"/>
  <c r="B1157"/>
  <c r="A1157"/>
  <c r="I1156"/>
  <c r="H1156"/>
  <c r="C1156"/>
  <c r="B1156"/>
  <c r="A1156"/>
  <c r="I1155"/>
  <c r="H1155"/>
  <c r="C1155"/>
  <c r="B1155"/>
  <c r="A1155"/>
  <c r="I1154"/>
  <c r="H1154"/>
  <c r="C1154"/>
  <c r="B1154"/>
  <c r="A1154"/>
  <c r="I1153"/>
  <c r="H1153"/>
  <c r="C1153"/>
  <c r="B1153"/>
  <c r="A1153"/>
  <c r="I1152"/>
  <c r="H1152"/>
  <c r="C1152"/>
  <c r="B1152"/>
  <c r="A1152"/>
  <c r="I1151"/>
  <c r="H1151"/>
  <c r="C1151"/>
  <c r="B1151"/>
  <c r="A1151"/>
  <c r="I1150"/>
  <c r="H1150"/>
  <c r="C1150"/>
  <c r="B1150"/>
  <c r="A1150"/>
  <c r="I1149"/>
  <c r="H1149"/>
  <c r="C1149"/>
  <c r="B1149"/>
  <c r="A1149"/>
  <c r="I1148"/>
  <c r="H1148"/>
  <c r="C1148"/>
  <c r="B1148"/>
  <c r="A1148"/>
  <c r="I1147"/>
  <c r="H1147"/>
  <c r="C1147"/>
  <c r="B1147"/>
  <c r="A1147"/>
  <c r="I1146"/>
  <c r="H1146"/>
  <c r="C1146"/>
  <c r="B1146"/>
  <c r="A1146"/>
  <c r="I1145"/>
  <c r="H1145"/>
  <c r="C1145"/>
  <c r="B1145"/>
  <c r="A1145"/>
  <c r="I1144"/>
  <c r="H1144"/>
  <c r="C1144"/>
  <c r="B1144"/>
  <c r="A1144"/>
  <c r="I1143"/>
  <c r="H1143"/>
  <c r="C1143"/>
  <c r="B1143"/>
  <c r="A1143"/>
  <c r="I1142"/>
  <c r="H1142"/>
  <c r="C1142"/>
  <c r="B1142"/>
  <c r="A1142"/>
  <c r="I1141"/>
  <c r="H1141"/>
  <c r="C1141"/>
  <c r="B1141"/>
  <c r="A1141"/>
  <c r="I1140"/>
  <c r="H1140"/>
  <c r="C1140"/>
  <c r="B1140"/>
  <c r="A1140"/>
  <c r="I1139"/>
  <c r="H1139"/>
  <c r="C1139"/>
  <c r="B1139"/>
  <c r="A1139"/>
  <c r="I1138"/>
  <c r="H1138"/>
  <c r="C1138"/>
  <c r="B1138"/>
  <c r="A1138"/>
  <c r="I1137"/>
  <c r="H1137"/>
  <c r="C1137"/>
  <c r="B1137"/>
  <c r="A1137"/>
  <c r="I1136"/>
  <c r="H1136"/>
  <c r="C1136"/>
  <c r="B1136"/>
  <c r="A1136"/>
  <c r="I1135"/>
  <c r="H1135"/>
  <c r="C1135"/>
  <c r="B1135"/>
  <c r="A1135"/>
  <c r="I1134"/>
  <c r="H1134"/>
  <c r="C1134"/>
  <c r="B1134"/>
  <c r="A1134"/>
  <c r="I1133"/>
  <c r="H1133"/>
  <c r="C1133"/>
  <c r="B1133"/>
  <c r="A1133"/>
  <c r="I1132"/>
  <c r="H1132"/>
  <c r="C1132"/>
  <c r="B1132"/>
  <c r="A1132"/>
  <c r="I1131"/>
  <c r="H1131"/>
  <c r="C1131"/>
  <c r="B1131"/>
  <c r="A1131"/>
  <c r="I1130"/>
  <c r="H1130"/>
  <c r="C1130"/>
  <c r="B1130"/>
  <c r="A1130"/>
  <c r="I1129"/>
  <c r="H1129"/>
  <c r="C1129"/>
  <c r="B1129"/>
  <c r="A1129"/>
  <c r="I1128"/>
  <c r="H1128"/>
  <c r="C1128"/>
  <c r="B1128"/>
  <c r="A1128"/>
  <c r="I1127"/>
  <c r="H1127"/>
  <c r="C1127"/>
  <c r="B1127"/>
  <c r="A1127"/>
  <c r="I1126"/>
  <c r="H1126"/>
  <c r="C1126"/>
  <c r="B1126"/>
  <c r="A1126"/>
  <c r="I1125"/>
  <c r="H1125"/>
  <c r="C1125"/>
  <c r="B1125"/>
  <c r="A1125"/>
  <c r="I1124"/>
  <c r="H1124"/>
  <c r="C1124"/>
  <c r="B1124"/>
  <c r="A1124"/>
  <c r="I1123"/>
  <c r="H1123"/>
  <c r="C1123"/>
  <c r="B1123"/>
  <c r="A1123"/>
  <c r="I1122"/>
  <c r="H1122"/>
  <c r="C1122"/>
  <c r="B1122"/>
  <c r="A1122"/>
  <c r="I1121"/>
  <c r="H1121"/>
  <c r="C1121"/>
  <c r="B1121"/>
  <c r="A1121"/>
  <c r="I1120"/>
  <c r="H1120"/>
  <c r="C1120"/>
  <c r="B1120"/>
  <c r="A1120"/>
  <c r="I1119"/>
  <c r="H1119"/>
  <c r="C1119"/>
  <c r="B1119"/>
  <c r="A1119"/>
  <c r="I1118"/>
  <c r="H1118"/>
  <c r="C1118"/>
  <c r="B1118"/>
  <c r="A1118"/>
  <c r="I1117"/>
  <c r="H1117"/>
  <c r="C1117"/>
  <c r="B1117"/>
  <c r="A1117"/>
  <c r="I1116"/>
  <c r="H1116"/>
  <c r="C1116"/>
  <c r="B1116"/>
  <c r="A1116"/>
  <c r="I1115"/>
  <c r="H1115"/>
  <c r="C1115"/>
  <c r="B1115"/>
  <c r="A1115"/>
  <c r="I1114"/>
  <c r="H1114"/>
  <c r="C1114"/>
  <c r="B1114"/>
  <c r="A1114"/>
  <c r="I1113"/>
  <c r="H1113"/>
  <c r="C1113"/>
  <c r="B1113"/>
  <c r="A1113"/>
  <c r="I1112"/>
  <c r="H1112"/>
  <c r="C1112"/>
  <c r="B1112"/>
  <c r="A1112"/>
  <c r="I1111"/>
  <c r="H1111"/>
  <c r="C1111"/>
  <c r="B1111"/>
  <c r="A1111"/>
  <c r="I1110"/>
  <c r="H1110"/>
  <c r="C1110"/>
  <c r="B1110"/>
  <c r="A1110"/>
  <c r="I1109"/>
  <c r="H1109"/>
  <c r="C1109"/>
  <c r="B1109"/>
  <c r="A1109"/>
  <c r="I1108"/>
  <c r="H1108"/>
  <c r="C1108"/>
  <c r="B1108"/>
  <c r="A1108"/>
  <c r="I1107"/>
  <c r="H1107"/>
  <c r="C1107"/>
  <c r="B1107"/>
  <c r="A1107"/>
  <c r="I1106"/>
  <c r="H1106"/>
  <c r="C1106"/>
  <c r="B1106"/>
  <c r="A1106"/>
  <c r="I1105"/>
  <c r="H1105"/>
  <c r="C1105"/>
  <c r="B1105"/>
  <c r="A1105"/>
  <c r="I1104"/>
  <c r="H1104"/>
  <c r="C1104"/>
  <c r="B1104"/>
  <c r="A1104"/>
  <c r="I1103"/>
  <c r="H1103"/>
  <c r="C1103"/>
  <c r="B1103"/>
  <c r="A1103"/>
  <c r="I1102"/>
  <c r="H1102"/>
  <c r="C1102"/>
  <c r="B1102"/>
  <c r="A1102"/>
  <c r="I1101"/>
  <c r="H1101"/>
  <c r="C1101"/>
  <c r="B1101"/>
  <c r="A1101"/>
  <c r="I1100"/>
  <c r="H1100"/>
  <c r="C1100"/>
  <c r="B1100"/>
  <c r="A1100"/>
  <c r="I1099"/>
  <c r="H1099"/>
  <c r="C1099"/>
  <c r="B1099"/>
  <c r="A1099"/>
  <c r="I1098"/>
  <c r="H1098"/>
  <c r="C1098"/>
  <c r="B1098"/>
  <c r="A1098"/>
  <c r="I1097"/>
  <c r="H1097"/>
  <c r="C1097"/>
  <c r="B1097"/>
  <c r="A1097"/>
  <c r="I1096"/>
  <c r="H1096"/>
  <c r="C1096"/>
  <c r="B1096"/>
  <c r="A1096"/>
  <c r="I1095"/>
  <c r="H1095"/>
  <c r="C1095"/>
  <c r="B1095"/>
  <c r="A1095"/>
  <c r="I1094"/>
  <c r="H1094"/>
  <c r="C1094"/>
  <c r="B1094"/>
  <c r="A1094"/>
  <c r="I1093"/>
  <c r="H1093"/>
  <c r="C1093"/>
  <c r="B1093"/>
  <c r="A1093"/>
  <c r="I1092"/>
  <c r="H1092"/>
  <c r="C1092"/>
  <c r="B1092"/>
  <c r="A1092"/>
  <c r="I1091"/>
  <c r="H1091"/>
  <c r="C1091"/>
  <c r="B1091"/>
  <c r="A1091"/>
  <c r="I1090"/>
  <c r="H1090"/>
  <c r="C1090"/>
  <c r="B1090"/>
  <c r="A1090"/>
  <c r="I1089"/>
  <c r="H1089"/>
  <c r="C1089"/>
  <c r="B1089"/>
  <c r="A1089"/>
  <c r="I1088"/>
  <c r="H1088"/>
  <c r="C1088"/>
  <c r="B1088"/>
  <c r="A1088"/>
  <c r="I1087"/>
  <c r="H1087"/>
  <c r="C1087"/>
  <c r="B1087"/>
  <c r="A1087"/>
  <c r="I1086"/>
  <c r="H1086"/>
  <c r="C1086"/>
  <c r="B1086"/>
  <c r="A1086"/>
  <c r="I1085"/>
  <c r="H1085"/>
  <c r="C1085"/>
  <c r="B1085"/>
  <c r="A1085"/>
  <c r="I1084"/>
  <c r="H1084"/>
  <c r="C1084"/>
  <c r="B1084"/>
  <c r="A1084"/>
  <c r="I1083"/>
  <c r="H1083"/>
  <c r="C1083"/>
  <c r="B1083"/>
  <c r="A1083"/>
  <c r="I1082"/>
  <c r="H1082"/>
  <c r="C1082"/>
  <c r="B1082"/>
  <c r="A1082"/>
  <c r="I1081"/>
  <c r="H1081"/>
  <c r="C1081"/>
  <c r="B1081"/>
  <c r="A1081"/>
  <c r="I1080"/>
  <c r="H1080"/>
  <c r="C1080"/>
  <c r="B1080"/>
  <c r="A1080"/>
  <c r="I1079"/>
  <c r="H1079"/>
  <c r="C1079"/>
  <c r="B1079"/>
  <c r="A1079"/>
  <c r="I1078"/>
  <c r="H1078"/>
  <c r="C1078"/>
  <c r="B1078"/>
  <c r="A1078"/>
  <c r="I1077"/>
  <c r="H1077"/>
  <c r="C1077"/>
  <c r="B1077"/>
  <c r="A1077"/>
  <c r="I1076"/>
  <c r="H1076"/>
  <c r="C1076"/>
  <c r="B1076"/>
  <c r="A1076"/>
  <c r="I1075"/>
  <c r="H1075"/>
  <c r="C1075"/>
  <c r="B1075"/>
  <c r="A1075"/>
  <c r="I1074"/>
  <c r="H1074"/>
  <c r="C1074"/>
  <c r="B1074"/>
  <c r="A1074"/>
  <c r="I1073"/>
  <c r="H1073"/>
  <c r="C1073"/>
  <c r="B1073"/>
  <c r="A1073"/>
  <c r="I1072"/>
  <c r="H1072"/>
  <c r="C1072"/>
  <c r="B1072"/>
  <c r="A1072"/>
  <c r="I1071"/>
  <c r="H1071"/>
  <c r="C1071"/>
  <c r="B1071"/>
  <c r="A1071"/>
  <c r="I1070"/>
  <c r="H1070"/>
  <c r="C1070"/>
  <c r="B1070"/>
  <c r="A1070"/>
  <c r="I1069"/>
  <c r="H1069"/>
  <c r="C1069"/>
  <c r="B1069"/>
  <c r="A1069"/>
  <c r="I1068"/>
  <c r="H1068"/>
  <c r="C1068"/>
  <c r="B1068"/>
  <c r="A1068"/>
  <c r="I1067"/>
  <c r="H1067"/>
  <c r="C1067"/>
  <c r="B1067"/>
  <c r="A1067"/>
  <c r="I1066"/>
  <c r="H1066"/>
  <c r="C1066"/>
  <c r="B1066"/>
  <c r="A1066"/>
  <c r="I1065"/>
  <c r="H1065"/>
  <c r="C1065"/>
  <c r="B1065"/>
  <c r="A1065"/>
  <c r="I1064"/>
  <c r="H1064"/>
  <c r="C1064"/>
  <c r="B1064"/>
  <c r="A1064"/>
  <c r="I1063"/>
  <c r="H1063"/>
  <c r="C1063"/>
  <c r="B1063"/>
  <c r="A1063"/>
  <c r="I1062"/>
  <c r="H1062"/>
  <c r="C1062"/>
  <c r="B1062"/>
  <c r="A1062"/>
  <c r="I1061"/>
  <c r="H1061"/>
  <c r="C1061"/>
  <c r="B1061"/>
  <c r="A1061"/>
  <c r="I1060"/>
  <c r="H1060"/>
  <c r="C1060"/>
  <c r="B1060"/>
  <c r="A1060"/>
  <c r="I1059"/>
  <c r="H1059"/>
  <c r="C1059"/>
  <c r="B1059"/>
  <c r="A1059"/>
  <c r="I1058"/>
  <c r="H1058"/>
  <c r="C1058"/>
  <c r="B1058"/>
  <c r="A1058"/>
  <c r="I1057"/>
  <c r="H1057"/>
  <c r="C1057"/>
  <c r="B1057"/>
  <c r="A1057"/>
  <c r="I1056"/>
  <c r="H1056"/>
  <c r="C1056"/>
  <c r="B1056"/>
  <c r="A1056"/>
  <c r="I1055"/>
  <c r="H1055"/>
  <c r="C1055"/>
  <c r="B1055"/>
  <c r="A1055"/>
  <c r="I1054"/>
  <c r="H1054"/>
  <c r="C1054"/>
  <c r="B1054"/>
  <c r="A1054"/>
  <c r="I1053"/>
  <c r="H1053"/>
  <c r="C1053"/>
  <c r="B1053"/>
  <c r="A1053"/>
  <c r="I1052"/>
  <c r="H1052"/>
  <c r="C1052"/>
  <c r="B1052"/>
  <c r="A1052"/>
  <c r="I1051"/>
  <c r="H1051"/>
  <c r="C1051"/>
  <c r="B1051"/>
  <c r="A1051"/>
  <c r="I1050"/>
  <c r="H1050"/>
  <c r="C1050"/>
  <c r="B1050"/>
  <c r="A1050"/>
  <c r="I1049"/>
  <c r="H1049"/>
  <c r="C1049"/>
  <c r="B1049"/>
  <c r="A1049"/>
  <c r="I1048"/>
  <c r="H1048"/>
  <c r="C1048"/>
  <c r="B1048"/>
  <c r="A1048"/>
  <c r="I1047"/>
  <c r="H1047"/>
  <c r="C1047"/>
  <c r="B1047"/>
  <c r="A1047"/>
  <c r="I1046"/>
  <c r="H1046"/>
  <c r="C1046"/>
  <c r="B1046"/>
  <c r="A1046"/>
  <c r="I1045"/>
  <c r="H1045"/>
  <c r="C1045"/>
  <c r="B1045"/>
  <c r="A1045"/>
  <c r="I1044"/>
  <c r="H1044"/>
  <c r="C1044"/>
  <c r="B1044"/>
  <c r="A1044"/>
  <c r="I1043"/>
  <c r="H1043"/>
  <c r="C1043"/>
  <c r="B1043"/>
  <c r="A1043"/>
  <c r="I1042"/>
  <c r="H1042"/>
  <c r="C1042"/>
  <c r="B1042"/>
  <c r="A1042"/>
  <c r="I1041"/>
  <c r="H1041"/>
  <c r="C1041"/>
  <c r="B1041"/>
  <c r="A1041"/>
  <c r="I1040"/>
  <c r="H1040"/>
  <c r="C1040"/>
  <c r="B1040"/>
  <c r="A1040"/>
  <c r="I1039"/>
  <c r="H1039"/>
  <c r="C1039"/>
  <c r="B1039"/>
  <c r="A1039"/>
  <c r="I1038"/>
  <c r="H1038"/>
  <c r="C1038"/>
  <c r="B1038"/>
  <c r="A1038"/>
  <c r="I1037"/>
  <c r="H1037"/>
  <c r="C1037"/>
  <c r="B1037"/>
  <c r="A1037"/>
  <c r="I1036"/>
  <c r="H1036"/>
  <c r="C1036"/>
  <c r="B1036"/>
  <c r="A1036"/>
  <c r="I1035"/>
  <c r="H1035"/>
  <c r="C1035"/>
  <c r="B1035"/>
  <c r="A1035"/>
  <c r="I1034"/>
  <c r="H1034"/>
  <c r="C1034"/>
  <c r="B1034"/>
  <c r="A1034"/>
  <c r="I1033"/>
  <c r="H1033"/>
  <c r="C1033"/>
  <c r="B1033"/>
  <c r="A1033"/>
  <c r="I1032"/>
  <c r="H1032"/>
  <c r="C1032"/>
  <c r="B1032"/>
  <c r="A1032"/>
  <c r="I1031"/>
  <c r="H1031"/>
  <c r="C1031"/>
  <c r="B1031"/>
  <c r="A1031"/>
  <c r="I1030"/>
  <c r="H1030"/>
  <c r="C1030"/>
  <c r="B1030"/>
  <c r="A1030"/>
  <c r="I1029"/>
  <c r="H1029"/>
  <c r="C1029"/>
  <c r="B1029"/>
  <c r="A1029"/>
  <c r="I1028"/>
  <c r="H1028"/>
  <c r="C1028"/>
  <c r="B1028"/>
  <c r="A1028"/>
  <c r="I1027"/>
  <c r="H1027"/>
  <c r="C1027"/>
  <c r="B1027"/>
  <c r="A1027"/>
  <c r="I1026"/>
  <c r="H1026"/>
  <c r="C1026"/>
  <c r="B1026"/>
  <c r="A1026"/>
  <c r="I1025"/>
  <c r="H1025"/>
  <c r="C1025"/>
  <c r="B1025"/>
  <c r="A1025"/>
  <c r="I1024"/>
  <c r="H1024"/>
  <c r="C1024"/>
  <c r="B1024"/>
  <c r="A1024"/>
  <c r="I1023"/>
  <c r="H1023"/>
  <c r="C1023"/>
  <c r="B1023"/>
  <c r="A1023"/>
  <c r="I1022"/>
  <c r="H1022"/>
  <c r="C1022"/>
  <c r="B1022"/>
  <c r="A1022"/>
  <c r="I1021"/>
  <c r="H1021"/>
  <c r="C1021"/>
  <c r="B1021"/>
  <c r="A1021"/>
  <c r="I1020"/>
  <c r="H1020"/>
  <c r="C1020"/>
  <c r="B1020"/>
  <c r="A1020"/>
  <c r="I1019"/>
  <c r="H1019"/>
  <c r="C1019"/>
  <c r="B1019"/>
  <c r="A1019"/>
  <c r="I1018"/>
  <c r="H1018"/>
  <c r="C1018"/>
  <c r="B1018"/>
  <c r="A1018"/>
  <c r="I1017"/>
  <c r="H1017"/>
  <c r="C1017"/>
  <c r="B1017"/>
  <c r="A1017"/>
  <c r="I1016"/>
  <c r="H1016"/>
  <c r="C1016"/>
  <c r="B1016"/>
  <c r="A1016"/>
  <c r="I1015"/>
  <c r="H1015"/>
  <c r="C1015"/>
  <c r="B1015"/>
  <c r="A1015"/>
  <c r="I1014"/>
  <c r="H1014"/>
  <c r="C1014"/>
  <c r="B1014"/>
  <c r="A1014"/>
  <c r="I1013"/>
  <c r="H1013"/>
  <c r="C1013"/>
  <c r="B1013"/>
  <c r="A1013"/>
  <c r="I1012"/>
  <c r="H1012"/>
  <c r="C1012"/>
  <c r="B1012"/>
  <c r="A1012"/>
  <c r="I1011"/>
  <c r="H1011"/>
  <c r="C1011"/>
  <c r="B1011"/>
  <c r="A1011"/>
  <c r="I1010"/>
  <c r="H1010"/>
  <c r="C1010"/>
  <c r="B1010"/>
  <c r="A1010"/>
  <c r="I1009"/>
  <c r="H1009"/>
  <c r="C1009"/>
  <c r="B1009"/>
  <c r="A1009"/>
  <c r="I1008"/>
  <c r="H1008"/>
  <c r="C1008"/>
  <c r="B1008"/>
  <c r="A1008"/>
  <c r="I1007"/>
  <c r="H1007"/>
  <c r="C1007"/>
  <c r="B1007"/>
  <c r="A1007"/>
  <c r="I1006"/>
  <c r="H1006"/>
  <c r="C1006"/>
  <c r="B1006"/>
  <c r="A1006"/>
  <c r="I1005"/>
  <c r="H1005"/>
  <c r="C1005"/>
  <c r="B1005"/>
  <c r="A1005"/>
  <c r="I1004"/>
  <c r="H1004"/>
  <c r="C1004"/>
  <c r="B1004"/>
  <c r="A1004"/>
  <c r="I1003"/>
  <c r="H1003"/>
  <c r="C1003"/>
  <c r="B1003"/>
  <c r="A1003"/>
  <c r="I1002"/>
  <c r="H1002"/>
  <c r="C1002"/>
  <c r="B1002"/>
  <c r="A1002"/>
  <c r="I1001"/>
  <c r="H1001"/>
  <c r="C1001"/>
  <c r="B1001"/>
  <c r="A1001"/>
  <c r="I1000"/>
  <c r="H1000"/>
  <c r="C1000"/>
  <c r="B1000"/>
  <c r="A1000"/>
  <c r="I999"/>
  <c r="H999"/>
  <c r="C999"/>
  <c r="B999"/>
  <c r="A999"/>
  <c r="I998"/>
  <c r="H998"/>
  <c r="C998"/>
  <c r="B998"/>
  <c r="A998"/>
  <c r="I997"/>
  <c r="H997"/>
  <c r="C997"/>
  <c r="B997"/>
  <c r="A997"/>
  <c r="I996"/>
  <c r="H996"/>
  <c r="C996"/>
  <c r="B996"/>
  <c r="A996"/>
  <c r="I995"/>
  <c r="H995"/>
  <c r="C995"/>
  <c r="B995"/>
  <c r="A995"/>
  <c r="I994"/>
  <c r="H994"/>
  <c r="C994"/>
  <c r="B994"/>
  <c r="A994"/>
  <c r="I993"/>
  <c r="H993"/>
  <c r="C993"/>
  <c r="B993"/>
  <c r="A993"/>
  <c r="I992"/>
  <c r="H992"/>
  <c r="C992"/>
  <c r="B992"/>
  <c r="A992"/>
  <c r="I991"/>
  <c r="H991"/>
  <c r="C991"/>
  <c r="B991"/>
  <c r="A991"/>
  <c r="I990"/>
  <c r="H990"/>
  <c r="C990"/>
  <c r="B990"/>
  <c r="A990"/>
  <c r="I989"/>
  <c r="H989"/>
  <c r="C989"/>
  <c r="B989"/>
  <c r="A989"/>
  <c r="I988"/>
  <c r="H988"/>
  <c r="C988"/>
  <c r="B988"/>
  <c r="A988"/>
  <c r="I987"/>
  <c r="H987"/>
  <c r="C987"/>
  <c r="B987"/>
  <c r="A987"/>
  <c r="I986"/>
  <c r="H986"/>
  <c r="C986"/>
  <c r="B986"/>
  <c r="A986"/>
  <c r="I985"/>
  <c r="H985"/>
  <c r="C985"/>
  <c r="B985"/>
  <c r="A985"/>
  <c r="I984"/>
  <c r="H984"/>
  <c r="C984"/>
  <c r="B984"/>
  <c r="A984"/>
  <c r="I983"/>
  <c r="H983"/>
  <c r="C983"/>
  <c r="B983"/>
  <c r="A983"/>
  <c r="I982"/>
  <c r="H982"/>
  <c r="C982"/>
  <c r="B982"/>
  <c r="A982"/>
  <c r="I981"/>
  <c r="H981"/>
  <c r="C981"/>
  <c r="B981"/>
  <c r="A981"/>
  <c r="I980"/>
  <c r="H980"/>
  <c r="C980"/>
  <c r="B980"/>
  <c r="A980"/>
  <c r="I979"/>
  <c r="H979"/>
  <c r="C979"/>
  <c r="B979"/>
  <c r="A979"/>
  <c r="I978"/>
  <c r="H978"/>
  <c r="C978"/>
  <c r="B978"/>
  <c r="A978"/>
  <c r="I977"/>
  <c r="H977"/>
  <c r="C977"/>
  <c r="B977"/>
  <c r="A977"/>
  <c r="I976"/>
  <c r="H976"/>
  <c r="C976"/>
  <c r="B976"/>
  <c r="A976"/>
  <c r="I975"/>
  <c r="H975"/>
  <c r="C975"/>
  <c r="B975"/>
  <c r="A975"/>
  <c r="I974"/>
  <c r="H974"/>
  <c r="C974"/>
  <c r="B974"/>
  <c r="A974"/>
  <c r="I973"/>
  <c r="H973"/>
  <c r="C973"/>
  <c r="B973"/>
  <c r="A973"/>
  <c r="I972"/>
  <c r="H972"/>
  <c r="C972"/>
  <c r="B972"/>
  <c r="A972"/>
  <c r="I971"/>
  <c r="H971"/>
  <c r="C971"/>
  <c r="B971"/>
  <c r="A971"/>
  <c r="I970"/>
  <c r="H970"/>
  <c r="C970"/>
  <c r="B970"/>
  <c r="A970"/>
  <c r="I969"/>
  <c r="H969"/>
  <c r="C969"/>
  <c r="B969"/>
  <c r="A969"/>
  <c r="I968"/>
  <c r="H968"/>
  <c r="C968"/>
  <c r="B968"/>
  <c r="A968"/>
  <c r="I967"/>
  <c r="H967"/>
  <c r="C967"/>
  <c r="B967"/>
  <c r="A967"/>
  <c r="I966"/>
  <c r="H966"/>
  <c r="C966"/>
  <c r="B966"/>
  <c r="A966"/>
  <c r="I965"/>
  <c r="H965"/>
  <c r="C965"/>
  <c r="B965"/>
  <c r="A965"/>
  <c r="I964"/>
  <c r="H964"/>
  <c r="C964"/>
  <c r="B964"/>
  <c r="A964"/>
  <c r="I963"/>
  <c r="H963"/>
  <c r="C963"/>
  <c r="B963"/>
  <c r="A963"/>
  <c r="I962"/>
  <c r="H962"/>
  <c r="C962"/>
  <c r="B962"/>
  <c r="A962"/>
  <c r="I961"/>
  <c r="H961"/>
  <c r="C961"/>
  <c r="B961"/>
  <c r="A961"/>
  <c r="I960"/>
  <c r="H960"/>
  <c r="C960"/>
  <c r="B960"/>
  <c r="A960"/>
  <c r="I959"/>
  <c r="H959"/>
  <c r="C959"/>
  <c r="B959"/>
  <c r="A959"/>
  <c r="I958"/>
  <c r="H958"/>
  <c r="C958"/>
  <c r="B958"/>
  <c r="A958"/>
  <c r="I957"/>
  <c r="H957"/>
  <c r="C957"/>
  <c r="B957"/>
  <c r="A957"/>
  <c r="I956"/>
  <c r="H956"/>
  <c r="C956"/>
  <c r="B956"/>
  <c r="A956"/>
  <c r="I955"/>
  <c r="H955"/>
  <c r="C955"/>
  <c r="B955"/>
  <c r="A955"/>
  <c r="I954"/>
  <c r="H954"/>
  <c r="C954"/>
  <c r="B954"/>
  <c r="A954"/>
  <c r="I953"/>
  <c r="H953"/>
  <c r="C953"/>
  <c r="B953"/>
  <c r="A953"/>
  <c r="I952"/>
  <c r="H952"/>
  <c r="C952"/>
  <c r="B952"/>
  <c r="A952"/>
  <c r="I951"/>
  <c r="H951"/>
  <c r="C951"/>
  <c r="B951"/>
  <c r="A951"/>
  <c r="I950"/>
  <c r="H950"/>
  <c r="C950"/>
  <c r="B950"/>
  <c r="A950"/>
  <c r="I949"/>
  <c r="H949"/>
  <c r="C949"/>
  <c r="B949"/>
  <c r="A949"/>
  <c r="I948"/>
  <c r="H948"/>
  <c r="C948"/>
  <c r="B948"/>
  <c r="A948"/>
  <c r="I947"/>
  <c r="H947"/>
  <c r="C947"/>
  <c r="B947"/>
  <c r="A947"/>
  <c r="I946"/>
  <c r="H946"/>
  <c r="C946"/>
  <c r="B946"/>
  <c r="A946"/>
  <c r="I945"/>
  <c r="H945"/>
  <c r="C945"/>
  <c r="B945"/>
  <c r="A945"/>
  <c r="I944"/>
  <c r="H944"/>
  <c r="C944"/>
  <c r="B944"/>
  <c r="A944"/>
  <c r="I943"/>
  <c r="H943"/>
  <c r="C943"/>
  <c r="B943"/>
  <c r="A943"/>
  <c r="I942"/>
  <c r="H942"/>
  <c r="C942"/>
  <c r="B942"/>
  <c r="A942"/>
  <c r="I941"/>
  <c r="H941"/>
  <c r="C941"/>
  <c r="B941"/>
  <c r="A941"/>
  <c r="I940"/>
  <c r="H940"/>
  <c r="C940"/>
  <c r="B940"/>
  <c r="A940"/>
  <c r="I939"/>
  <c r="H939"/>
  <c r="C939"/>
  <c r="B939"/>
  <c r="A939"/>
  <c r="I938"/>
  <c r="H938"/>
  <c r="C938"/>
  <c r="B938"/>
  <c r="A938"/>
  <c r="I937"/>
  <c r="H937"/>
  <c r="C937"/>
  <c r="B937"/>
  <c r="A937"/>
  <c r="I936"/>
  <c r="H936"/>
  <c r="C936"/>
  <c r="B936"/>
  <c r="A936"/>
  <c r="I935"/>
  <c r="H935"/>
  <c r="C935"/>
  <c r="B935"/>
  <c r="A935"/>
  <c r="I934"/>
  <c r="H934"/>
  <c r="C934"/>
  <c r="B934"/>
  <c r="A934"/>
  <c r="I933"/>
  <c r="H933"/>
  <c r="C933"/>
  <c r="B933"/>
  <c r="A933"/>
  <c r="I932"/>
  <c r="H932"/>
  <c r="C932"/>
  <c r="B932"/>
  <c r="A932"/>
  <c r="I931"/>
  <c r="H931"/>
  <c r="C931"/>
  <c r="B931"/>
  <c r="A931"/>
  <c r="I930"/>
  <c r="H930"/>
  <c r="C930"/>
  <c r="B930"/>
  <c r="A930"/>
  <c r="I929"/>
  <c r="H929"/>
  <c r="C929"/>
  <c r="B929"/>
  <c r="A929"/>
  <c r="I928"/>
  <c r="H928"/>
  <c r="C928"/>
  <c r="B928"/>
  <c r="A928"/>
  <c r="I927"/>
  <c r="H927"/>
  <c r="C927"/>
  <c r="B927"/>
  <c r="A927"/>
  <c r="I926"/>
  <c r="H926"/>
  <c r="C926"/>
  <c r="B926"/>
  <c r="A926"/>
  <c r="I925"/>
  <c r="H925"/>
  <c r="C925"/>
  <c r="B925"/>
  <c r="A925"/>
  <c r="I924"/>
  <c r="H924"/>
  <c r="C924"/>
  <c r="B924"/>
  <c r="A924"/>
  <c r="I923"/>
  <c r="H923"/>
  <c r="C923"/>
  <c r="B923"/>
  <c r="A923"/>
  <c r="I922"/>
  <c r="H922"/>
  <c r="C922"/>
  <c r="B922"/>
  <c r="A922"/>
  <c r="I921"/>
  <c r="H921"/>
  <c r="C921"/>
  <c r="B921"/>
  <c r="A921"/>
  <c r="I920"/>
  <c r="H920"/>
  <c r="C920"/>
  <c r="B920"/>
  <c r="A920"/>
  <c r="I919"/>
  <c r="H919"/>
  <c r="C919"/>
  <c r="B919"/>
  <c r="A919"/>
  <c r="I918"/>
  <c r="H918"/>
  <c r="C918"/>
  <c r="B918"/>
  <c r="A918"/>
  <c r="I917"/>
  <c r="H917"/>
  <c r="C917"/>
  <c r="B917"/>
  <c r="A917"/>
  <c r="I916"/>
  <c r="H916"/>
  <c r="C916"/>
  <c r="B916"/>
  <c r="A916"/>
  <c r="I915"/>
  <c r="H915"/>
  <c r="C915"/>
  <c r="B915"/>
  <c r="A915"/>
  <c r="I914"/>
  <c r="H914"/>
  <c r="C914"/>
  <c r="B914"/>
  <c r="A914"/>
  <c r="I913"/>
  <c r="H913"/>
  <c r="C913"/>
  <c r="B913"/>
  <c r="A913"/>
  <c r="I912"/>
  <c r="H912"/>
  <c r="C912"/>
  <c r="B912"/>
  <c r="A912"/>
  <c r="I911"/>
  <c r="H911"/>
  <c r="C911"/>
  <c r="B911"/>
  <c r="A911"/>
  <c r="I910"/>
  <c r="H910"/>
  <c r="C910"/>
  <c r="B910"/>
  <c r="A910"/>
  <c r="I909"/>
  <c r="H909"/>
  <c r="C909"/>
  <c r="B909"/>
  <c r="A909"/>
  <c r="I908"/>
  <c r="H908"/>
  <c r="C908"/>
  <c r="B908"/>
  <c r="A908"/>
  <c r="I907"/>
  <c r="H907"/>
  <c r="C907"/>
  <c r="B907"/>
  <c r="A907"/>
  <c r="I906"/>
  <c r="H906"/>
  <c r="C906"/>
  <c r="B906"/>
  <c r="A906"/>
  <c r="I905"/>
  <c r="H905"/>
  <c r="C905"/>
  <c r="B905"/>
  <c r="A905"/>
  <c r="I904"/>
  <c r="H904"/>
  <c r="C904"/>
  <c r="B904"/>
  <c r="A904"/>
  <c r="I903"/>
  <c r="H903"/>
  <c r="C903"/>
  <c r="B903"/>
  <c r="A903"/>
  <c r="I902"/>
  <c r="H902"/>
  <c r="C902"/>
  <c r="B902"/>
  <c r="A902"/>
  <c r="I901"/>
  <c r="H901"/>
  <c r="C901"/>
  <c r="B901"/>
  <c r="A901"/>
  <c r="I900"/>
  <c r="H900"/>
  <c r="C900"/>
  <c r="B900"/>
  <c r="A900"/>
  <c r="I899"/>
  <c r="H899"/>
  <c r="C899"/>
  <c r="B899"/>
  <c r="A899"/>
  <c r="I898"/>
  <c r="H898"/>
  <c r="C898"/>
  <c r="B898"/>
  <c r="A898"/>
  <c r="I897"/>
  <c r="H897"/>
  <c r="C897"/>
  <c r="B897"/>
  <c r="A897"/>
  <c r="I896"/>
  <c r="H896"/>
  <c r="C896"/>
  <c r="B896"/>
  <c r="A896"/>
  <c r="I895"/>
  <c r="H895"/>
  <c r="C895"/>
  <c r="B895"/>
  <c r="A895"/>
  <c r="I894"/>
  <c r="H894"/>
  <c r="C894"/>
  <c r="B894"/>
  <c r="A894"/>
  <c r="I893"/>
  <c r="H893"/>
  <c r="C893"/>
  <c r="B893"/>
  <c r="A893"/>
  <c r="I892"/>
  <c r="H892"/>
  <c r="C892"/>
  <c r="B892"/>
  <c r="A892"/>
  <c r="I891"/>
  <c r="H891"/>
  <c r="C891"/>
  <c r="B891"/>
  <c r="A891"/>
  <c r="I890"/>
  <c r="H890"/>
  <c r="C890"/>
  <c r="B890"/>
  <c r="A890"/>
  <c r="I889"/>
  <c r="H889"/>
  <c r="C889"/>
  <c r="B889"/>
  <c r="A889"/>
  <c r="I888"/>
  <c r="H888"/>
  <c r="C888"/>
  <c r="B888"/>
  <c r="A888"/>
  <c r="I887"/>
  <c r="H887"/>
  <c r="C887"/>
  <c r="B887"/>
  <c r="A887"/>
  <c r="I886"/>
  <c r="H886"/>
  <c r="C886"/>
  <c r="B886"/>
  <c r="A886"/>
  <c r="I885"/>
  <c r="H885"/>
  <c r="C885"/>
  <c r="B885"/>
  <c r="A885"/>
  <c r="I884"/>
  <c r="H884"/>
  <c r="C884"/>
  <c r="B884"/>
  <c r="A884"/>
  <c r="I883"/>
  <c r="H883"/>
  <c r="C883"/>
  <c r="B883"/>
  <c r="A883"/>
  <c r="I882"/>
  <c r="H882"/>
  <c r="C882"/>
  <c r="B882"/>
  <c r="A882"/>
  <c r="I881"/>
  <c r="H881"/>
  <c r="C881"/>
  <c r="B881"/>
  <c r="A881"/>
  <c r="I880"/>
  <c r="H880"/>
  <c r="C880"/>
  <c r="B880"/>
  <c r="A880"/>
  <c r="I879"/>
  <c r="H879"/>
  <c r="C879"/>
  <c r="B879"/>
  <c r="A879"/>
  <c r="I878"/>
  <c r="H878"/>
  <c r="C878"/>
  <c r="B878"/>
  <c r="A878"/>
  <c r="I877"/>
  <c r="H877"/>
  <c r="C877"/>
  <c r="B877"/>
  <c r="A877"/>
  <c r="I876"/>
  <c r="H876"/>
  <c r="C876"/>
  <c r="B876"/>
  <c r="A876"/>
  <c r="I875"/>
  <c r="H875"/>
  <c r="C875"/>
  <c r="B875"/>
  <c r="A875"/>
  <c r="I874"/>
  <c r="H874"/>
  <c r="C874"/>
  <c r="B874"/>
  <c r="A874"/>
  <c r="I873"/>
  <c r="H873"/>
  <c r="C873"/>
  <c r="B873"/>
  <c r="A873"/>
  <c r="I872"/>
  <c r="H872"/>
  <c r="C872"/>
  <c r="B872"/>
  <c r="A872"/>
  <c r="I871"/>
  <c r="H871"/>
  <c r="C871"/>
  <c r="B871"/>
  <c r="A871"/>
  <c r="I870"/>
  <c r="H870"/>
  <c r="C870"/>
  <c r="B870"/>
  <c r="A870"/>
  <c r="I869"/>
  <c r="H869"/>
  <c r="C869"/>
  <c r="B869"/>
  <c r="A869"/>
  <c r="I868"/>
  <c r="H868"/>
  <c r="C868"/>
  <c r="B868"/>
  <c r="A868"/>
  <c r="I867"/>
  <c r="H867"/>
  <c r="C867"/>
  <c r="B867"/>
  <c r="A867"/>
  <c r="I866"/>
  <c r="H866"/>
  <c r="C866"/>
  <c r="B866"/>
  <c r="A866"/>
  <c r="I865"/>
  <c r="H865"/>
  <c r="C865"/>
  <c r="B865"/>
  <c r="A865"/>
  <c r="I864"/>
  <c r="H864"/>
  <c r="C864"/>
  <c r="B864"/>
  <c r="A864"/>
  <c r="I863"/>
  <c r="H863"/>
  <c r="C863"/>
  <c r="B863"/>
  <c r="A863"/>
  <c r="I862"/>
  <c r="H862"/>
  <c r="C862"/>
  <c r="B862"/>
  <c r="A862"/>
  <c r="I861"/>
  <c r="H861"/>
  <c r="C861"/>
  <c r="B861"/>
  <c r="A861"/>
  <c r="I860"/>
  <c r="H860"/>
  <c r="C860"/>
  <c r="B860"/>
  <c r="A860"/>
  <c r="I859"/>
  <c r="H859"/>
  <c r="C859"/>
  <c r="B859"/>
  <c r="A859"/>
  <c r="I858"/>
  <c r="H858"/>
  <c r="C858"/>
  <c r="B858"/>
  <c r="A858"/>
  <c r="I857"/>
  <c r="H857"/>
  <c r="C857"/>
  <c r="B857"/>
  <c r="A857"/>
  <c r="I856"/>
  <c r="H856"/>
  <c r="C856"/>
  <c r="B856"/>
  <c r="A856"/>
  <c r="I855"/>
  <c r="H855"/>
  <c r="C855"/>
  <c r="B855"/>
  <c r="A855"/>
  <c r="I854"/>
  <c r="H854"/>
  <c r="C854"/>
  <c r="B854"/>
  <c r="A854"/>
  <c r="I853"/>
  <c r="H853"/>
  <c r="C853"/>
  <c r="B853"/>
  <c r="A853"/>
  <c r="I852"/>
  <c r="H852"/>
  <c r="C852"/>
  <c r="B852"/>
  <c r="A852"/>
  <c r="I851"/>
  <c r="H851"/>
  <c r="C851"/>
  <c r="B851"/>
  <c r="A851"/>
  <c r="I850"/>
  <c r="H850"/>
  <c r="C850"/>
  <c r="B850"/>
  <c r="A850"/>
  <c r="I849"/>
  <c r="H849"/>
  <c r="C849"/>
  <c r="B849"/>
  <c r="A849"/>
  <c r="I848"/>
  <c r="H848"/>
  <c r="C848"/>
  <c r="B848"/>
  <c r="A848"/>
  <c r="I847"/>
  <c r="H847"/>
  <c r="C847"/>
  <c r="B847"/>
  <c r="A847"/>
  <c r="I846"/>
  <c r="H846"/>
  <c r="C846"/>
  <c r="B846"/>
  <c r="A846"/>
  <c r="I845"/>
  <c r="H845"/>
  <c r="C845"/>
  <c r="B845"/>
  <c r="A845"/>
  <c r="I844"/>
  <c r="H844"/>
  <c r="C844"/>
  <c r="B844"/>
  <c r="A844"/>
  <c r="I843"/>
  <c r="H843"/>
  <c r="C843"/>
  <c r="B843"/>
  <c r="A843"/>
  <c r="I842"/>
  <c r="H842"/>
  <c r="C842"/>
  <c r="B842"/>
  <c r="A842"/>
  <c r="I841"/>
  <c r="H841"/>
  <c r="C841"/>
  <c r="B841"/>
  <c r="A841"/>
  <c r="I840"/>
  <c r="H840"/>
  <c r="C840"/>
  <c r="B840"/>
  <c r="A840"/>
  <c r="I839"/>
  <c r="H839"/>
  <c r="C839"/>
  <c r="B839"/>
  <c r="A839"/>
  <c r="I838"/>
  <c r="H838"/>
  <c r="C838"/>
  <c r="B838"/>
  <c r="A838"/>
  <c r="I837"/>
  <c r="H837"/>
  <c r="C837"/>
  <c r="B837"/>
  <c r="A837"/>
  <c r="I836"/>
  <c r="H836"/>
  <c r="C836"/>
  <c r="B836"/>
  <c r="A836"/>
  <c r="I835"/>
  <c r="H835"/>
  <c r="C835"/>
  <c r="B835"/>
  <c r="A835"/>
  <c r="I834"/>
  <c r="H834"/>
  <c r="C834"/>
  <c r="B834"/>
  <c r="A834"/>
  <c r="I833"/>
  <c r="H833"/>
  <c r="C833"/>
  <c r="B833"/>
  <c r="A833"/>
  <c r="I832"/>
  <c r="H832"/>
  <c r="C832"/>
  <c r="B832"/>
  <c r="A832"/>
  <c r="I831"/>
  <c r="H831"/>
  <c r="C831"/>
  <c r="B831"/>
  <c r="A831"/>
  <c r="I830"/>
  <c r="H830"/>
  <c r="C830"/>
  <c r="B830"/>
  <c r="A830"/>
  <c r="I829"/>
  <c r="H829"/>
  <c r="C829"/>
  <c r="B829"/>
  <c r="A829"/>
  <c r="I828"/>
  <c r="H828"/>
  <c r="C828"/>
  <c r="B828"/>
  <c r="A828"/>
  <c r="I827"/>
  <c r="H827"/>
  <c r="C827"/>
  <c r="B827"/>
  <c r="A827"/>
  <c r="I826"/>
  <c r="H826"/>
  <c r="C826"/>
  <c r="B826"/>
  <c r="A826"/>
  <c r="I825"/>
  <c r="H825"/>
  <c r="C825"/>
  <c r="B825"/>
  <c r="A825"/>
  <c r="I824"/>
  <c r="H824"/>
  <c r="C824"/>
  <c r="B824"/>
  <c r="A824"/>
  <c r="I823"/>
  <c r="H823"/>
  <c r="C823"/>
  <c r="B823"/>
  <c r="A823"/>
  <c r="I822"/>
  <c r="H822"/>
  <c r="C822"/>
  <c r="B822"/>
  <c r="A822"/>
  <c r="I821"/>
  <c r="H821"/>
  <c r="C821"/>
  <c r="B821"/>
  <c r="A821"/>
  <c r="I820"/>
  <c r="H820"/>
  <c r="C820"/>
  <c r="B820"/>
  <c r="A820"/>
  <c r="I819"/>
  <c r="H819"/>
  <c r="C819"/>
  <c r="B819"/>
  <c r="A819"/>
  <c r="I818"/>
  <c r="H818"/>
  <c r="C818"/>
  <c r="B818"/>
  <c r="A818"/>
  <c r="I817"/>
  <c r="H817"/>
  <c r="C817"/>
  <c r="B817"/>
  <c r="A817"/>
  <c r="I816"/>
  <c r="H816"/>
  <c r="C816"/>
  <c r="B816"/>
  <c r="A816"/>
  <c r="I815"/>
  <c r="H815"/>
  <c r="C815"/>
  <c r="B815"/>
  <c r="A815"/>
  <c r="I814"/>
  <c r="H814"/>
  <c r="C814"/>
  <c r="B814"/>
  <c r="A814"/>
  <c r="I813"/>
  <c r="H813"/>
  <c r="C813"/>
  <c r="B813"/>
  <c r="A813"/>
  <c r="I812"/>
  <c r="H812"/>
  <c r="C812"/>
  <c r="B812"/>
  <c r="A812"/>
  <c r="I811"/>
  <c r="H811"/>
  <c r="C811"/>
  <c r="B811"/>
  <c r="A811"/>
  <c r="I810"/>
  <c r="H810"/>
  <c r="C810"/>
  <c r="B810"/>
  <c r="A810"/>
  <c r="I809"/>
  <c r="H809"/>
  <c r="C809"/>
  <c r="B809"/>
  <c r="A809"/>
  <c r="I808"/>
  <c r="H808"/>
  <c r="C808"/>
  <c r="B808"/>
  <c r="A808"/>
  <c r="I807"/>
  <c r="H807"/>
  <c r="C807"/>
  <c r="B807"/>
  <c r="A807"/>
  <c r="I806"/>
  <c r="H806"/>
  <c r="C806"/>
  <c r="B806"/>
  <c r="A806"/>
  <c r="I805"/>
  <c r="H805"/>
  <c r="C805"/>
  <c r="B805"/>
  <c r="A805"/>
  <c r="I804"/>
  <c r="H804"/>
  <c r="C804"/>
  <c r="B804"/>
  <c r="A804"/>
  <c r="I803"/>
  <c r="H803"/>
  <c r="C803"/>
  <c r="B803"/>
  <c r="A803"/>
  <c r="I802"/>
  <c r="H802"/>
  <c r="C802"/>
  <c r="B802"/>
  <c r="A802"/>
  <c r="I801"/>
  <c r="H801"/>
  <c r="C801"/>
  <c r="B801"/>
  <c r="A801"/>
  <c r="I800"/>
  <c r="H800"/>
  <c r="C800"/>
  <c r="B800"/>
  <c r="A800"/>
  <c r="I799"/>
  <c r="H799"/>
  <c r="C799"/>
  <c r="B799"/>
  <c r="A799"/>
  <c r="I798"/>
  <c r="H798"/>
  <c r="C798"/>
  <c r="B798"/>
  <c r="A798"/>
  <c r="I797"/>
  <c r="H797"/>
  <c r="C797"/>
  <c r="B797"/>
  <c r="A797"/>
  <c r="I796"/>
  <c r="H796"/>
  <c r="C796"/>
  <c r="B796"/>
  <c r="A796"/>
  <c r="I795"/>
  <c r="H795"/>
  <c r="C795"/>
  <c r="B795"/>
  <c r="A795"/>
  <c r="I794"/>
  <c r="H794"/>
  <c r="C794"/>
  <c r="B794"/>
  <c r="A794"/>
  <c r="I793"/>
  <c r="H793"/>
  <c r="C793"/>
  <c r="B793"/>
  <c r="A793"/>
  <c r="I792"/>
  <c r="H792"/>
  <c r="C792"/>
  <c r="B792"/>
  <c r="A792"/>
  <c r="I791"/>
  <c r="H791"/>
  <c r="C791"/>
  <c r="B791"/>
  <c r="A791"/>
  <c r="I790"/>
  <c r="H790"/>
  <c r="C790"/>
  <c r="B790"/>
  <c r="A790"/>
  <c r="I789"/>
  <c r="H789"/>
  <c r="C789"/>
  <c r="B789"/>
  <c r="A789"/>
  <c r="I788"/>
  <c r="H788"/>
  <c r="C788"/>
  <c r="B788"/>
  <c r="A788"/>
  <c r="I787"/>
  <c r="H787"/>
  <c r="C787"/>
  <c r="B787"/>
  <c r="A787"/>
  <c r="I786"/>
  <c r="H786"/>
  <c r="C786"/>
  <c r="B786"/>
  <c r="A786"/>
  <c r="I785"/>
  <c r="H785"/>
  <c r="C785"/>
  <c r="B785"/>
  <c r="A785"/>
  <c r="I784"/>
  <c r="H784"/>
  <c r="C784"/>
  <c r="B784"/>
  <c r="A784"/>
  <c r="I783"/>
  <c r="H783"/>
  <c r="C783"/>
  <c r="B783"/>
  <c r="A783"/>
  <c r="I782"/>
  <c r="H782"/>
  <c r="C782"/>
  <c r="B782"/>
  <c r="A782"/>
  <c r="I781"/>
  <c r="H781"/>
  <c r="C781"/>
  <c r="B781"/>
  <c r="A781"/>
  <c r="I780"/>
  <c r="H780"/>
  <c r="C780"/>
  <c r="B780"/>
  <c r="A780"/>
  <c r="I779"/>
  <c r="H779"/>
  <c r="C779"/>
  <c r="B779"/>
  <c r="A779"/>
  <c r="I778"/>
  <c r="H778"/>
  <c r="C778"/>
  <c r="B778"/>
  <c r="A778"/>
  <c r="I777"/>
  <c r="H777"/>
  <c r="C777"/>
  <c r="B777"/>
  <c r="A777"/>
  <c r="I776"/>
  <c r="H776"/>
  <c r="C776"/>
  <c r="B776"/>
  <c r="A776"/>
  <c r="I775"/>
  <c r="H775"/>
  <c r="C775"/>
  <c r="B775"/>
  <c r="A775"/>
  <c r="I774"/>
  <c r="H774"/>
  <c r="C774"/>
  <c r="B774"/>
  <c r="A774"/>
  <c r="I773"/>
  <c r="H773"/>
  <c r="C773"/>
  <c r="B773"/>
  <c r="A773"/>
  <c r="I772"/>
  <c r="H772"/>
  <c r="C772"/>
  <c r="B772"/>
  <c r="A772"/>
  <c r="I771"/>
  <c r="H771"/>
  <c r="C771"/>
  <c r="B771"/>
  <c r="A771"/>
  <c r="I770"/>
  <c r="H770"/>
  <c r="C770"/>
  <c r="B770"/>
  <c r="A770"/>
  <c r="I769"/>
  <c r="H769"/>
  <c r="C769"/>
  <c r="B769"/>
  <c r="A769"/>
  <c r="I768"/>
  <c r="H768"/>
  <c r="C768"/>
  <c r="B768"/>
  <c r="A768"/>
  <c r="I767"/>
  <c r="H767"/>
  <c r="C767"/>
  <c r="B767"/>
  <c r="A767"/>
  <c r="I766"/>
  <c r="H766"/>
  <c r="C766"/>
  <c r="B766"/>
  <c r="A766"/>
  <c r="I765"/>
  <c r="H765"/>
  <c r="C765"/>
  <c r="B765"/>
  <c r="A765"/>
  <c r="I764"/>
  <c r="H764"/>
  <c r="C764"/>
  <c r="B764"/>
  <c r="A764"/>
  <c r="I763"/>
  <c r="H763"/>
  <c r="C763"/>
  <c r="B763"/>
  <c r="A763"/>
  <c r="I762"/>
  <c r="H762"/>
  <c r="C762"/>
  <c r="B762"/>
  <c r="A762"/>
  <c r="I761"/>
  <c r="H761"/>
  <c r="C761"/>
  <c r="B761"/>
  <c r="A761"/>
  <c r="I760"/>
  <c r="H760"/>
  <c r="C760"/>
  <c r="B760"/>
  <c r="A760"/>
  <c r="I759"/>
  <c r="H759"/>
  <c r="C759"/>
  <c r="B759"/>
  <c r="A759"/>
  <c r="I758"/>
  <c r="H758"/>
  <c r="C758"/>
  <c r="B758"/>
  <c r="A758"/>
  <c r="I757"/>
  <c r="H757"/>
  <c r="C757"/>
  <c r="B757"/>
  <c r="A757"/>
  <c r="I756"/>
  <c r="H756"/>
  <c r="C756"/>
  <c r="B756"/>
  <c r="A756"/>
  <c r="I755"/>
  <c r="H755"/>
  <c r="C755"/>
  <c r="B755"/>
  <c r="A755"/>
  <c r="I754"/>
  <c r="H754"/>
  <c r="C754"/>
  <c r="B754"/>
  <c r="A754"/>
  <c r="I753"/>
  <c r="H753"/>
  <c r="C753"/>
  <c r="B753"/>
  <c r="A753"/>
  <c r="I752"/>
  <c r="H752"/>
  <c r="C752"/>
  <c r="B752"/>
  <c r="A752"/>
  <c r="I751"/>
  <c r="H751"/>
  <c r="C751"/>
  <c r="B751"/>
  <c r="A751"/>
  <c r="I750"/>
  <c r="H750"/>
  <c r="C750"/>
  <c r="B750"/>
  <c r="A750"/>
  <c r="I749"/>
  <c r="H749"/>
  <c r="C749"/>
  <c r="B749"/>
  <c r="A749"/>
  <c r="I748"/>
  <c r="H748"/>
  <c r="C748"/>
  <c r="B748"/>
  <c r="A748"/>
  <c r="I747"/>
  <c r="H747"/>
  <c r="C747"/>
  <c r="B747"/>
  <c r="A747"/>
  <c r="I746"/>
  <c r="H746"/>
  <c r="C746"/>
  <c r="B746"/>
  <c r="A746"/>
  <c r="I745"/>
  <c r="H745"/>
  <c r="C745"/>
  <c r="B745"/>
  <c r="A745"/>
  <c r="I744"/>
  <c r="H744"/>
  <c r="C744"/>
  <c r="B744"/>
  <c r="A744"/>
  <c r="I743"/>
  <c r="H743"/>
  <c r="C743"/>
  <c r="B743"/>
  <c r="A743"/>
  <c r="I742"/>
  <c r="H742"/>
  <c r="C742"/>
  <c r="B742"/>
  <c r="A742"/>
  <c r="I741"/>
  <c r="H741"/>
  <c r="C741"/>
  <c r="B741"/>
  <c r="A741"/>
  <c r="I740"/>
  <c r="H740"/>
  <c r="C740"/>
  <c r="B740"/>
  <c r="A740"/>
  <c r="I739"/>
  <c r="H739"/>
  <c r="C739"/>
  <c r="B739"/>
  <c r="A739"/>
  <c r="I738"/>
  <c r="H738"/>
  <c r="C738"/>
  <c r="B738"/>
  <c r="A738"/>
  <c r="I737"/>
  <c r="H737"/>
  <c r="C737"/>
  <c r="B737"/>
  <c r="A737"/>
  <c r="I736"/>
  <c r="H736"/>
  <c r="C736"/>
  <c r="B736"/>
  <c r="A736"/>
  <c r="I735"/>
  <c r="H735"/>
  <c r="C735"/>
  <c r="B735"/>
  <c r="A735"/>
  <c r="I734"/>
  <c r="H734"/>
  <c r="C734"/>
  <c r="B734"/>
  <c r="A734"/>
  <c r="I733"/>
  <c r="H733"/>
  <c r="C733"/>
  <c r="B733"/>
  <c r="A733"/>
  <c r="I732"/>
  <c r="H732"/>
  <c r="C732"/>
  <c r="B732"/>
  <c r="A732"/>
  <c r="I731"/>
  <c r="H731"/>
  <c r="C731"/>
  <c r="B731"/>
  <c r="A731"/>
  <c r="I730"/>
  <c r="H730"/>
  <c r="C730"/>
  <c r="B730"/>
  <c r="A730"/>
  <c r="I729"/>
  <c r="H729"/>
  <c r="C729"/>
  <c r="B729"/>
  <c r="A729"/>
  <c r="I728"/>
  <c r="H728"/>
  <c r="C728"/>
  <c r="B728"/>
  <c r="A728"/>
  <c r="I727"/>
  <c r="H727"/>
  <c r="C727"/>
  <c r="B727"/>
  <c r="A727"/>
  <c r="I726"/>
  <c r="H726"/>
  <c r="C726"/>
  <c r="B726"/>
  <c r="A726"/>
  <c r="I725"/>
  <c r="H725"/>
  <c r="C725"/>
  <c r="B725"/>
  <c r="A725"/>
  <c r="I724"/>
  <c r="H724"/>
  <c r="C724"/>
  <c r="B724"/>
  <c r="A724"/>
  <c r="I723"/>
  <c r="H723"/>
  <c r="C723"/>
  <c r="B723"/>
  <c r="A723"/>
  <c r="I722"/>
  <c r="H722"/>
  <c r="C722"/>
  <c r="B722"/>
  <c r="A722"/>
  <c r="I721"/>
  <c r="H721"/>
  <c r="C721"/>
  <c r="B721"/>
  <c r="A721"/>
  <c r="I720"/>
  <c r="H720"/>
  <c r="C720"/>
  <c r="B720"/>
  <c r="A720"/>
  <c r="I719"/>
  <c r="H719"/>
  <c r="C719"/>
  <c r="B719"/>
  <c r="A719"/>
  <c r="I718"/>
  <c r="H718"/>
  <c r="C718"/>
  <c r="B718"/>
  <c r="A718"/>
  <c r="I717"/>
  <c r="H717"/>
  <c r="C717"/>
  <c r="B717"/>
  <c r="A717"/>
  <c r="I716"/>
  <c r="H716"/>
  <c r="C716"/>
  <c r="B716"/>
  <c r="A716"/>
  <c r="I715"/>
  <c r="H715"/>
  <c r="C715"/>
  <c r="B715"/>
  <c r="A715"/>
  <c r="I714"/>
  <c r="H714"/>
  <c r="C714"/>
  <c r="B714"/>
  <c r="A714"/>
  <c r="I713"/>
  <c r="H713"/>
  <c r="C713"/>
  <c r="B713"/>
  <c r="A713"/>
  <c r="I712"/>
  <c r="H712"/>
  <c r="C712"/>
  <c r="B712"/>
  <c r="A712"/>
  <c r="I711"/>
  <c r="H711"/>
  <c r="C711"/>
  <c r="B711"/>
  <c r="A711"/>
  <c r="I710"/>
  <c r="H710"/>
  <c r="C710"/>
  <c r="B710"/>
  <c r="A710"/>
  <c r="I709"/>
  <c r="H709"/>
  <c r="C709"/>
  <c r="B709"/>
  <c r="A709"/>
  <c r="I708"/>
  <c r="H708"/>
  <c r="C708"/>
  <c r="B708"/>
  <c r="A708"/>
  <c r="I707"/>
  <c r="H707"/>
  <c r="C707"/>
  <c r="B707"/>
  <c r="A707"/>
  <c r="I706"/>
  <c r="H706"/>
  <c r="C706"/>
  <c r="B706"/>
  <c r="A706"/>
  <c r="I705"/>
  <c r="H705"/>
  <c r="C705"/>
  <c r="B705"/>
  <c r="A705"/>
  <c r="I704"/>
  <c r="H704"/>
  <c r="C704"/>
  <c r="B704"/>
  <c r="A704"/>
  <c r="I703"/>
  <c r="H703"/>
  <c r="C703"/>
  <c r="B703"/>
  <c r="A703"/>
  <c r="I702"/>
  <c r="H702"/>
  <c r="C702"/>
  <c r="B702"/>
  <c r="A702"/>
  <c r="I701"/>
  <c r="H701"/>
  <c r="C701"/>
  <c r="B701"/>
  <c r="A701"/>
  <c r="I700"/>
  <c r="H700"/>
  <c r="C700"/>
  <c r="B700"/>
  <c r="A700"/>
  <c r="I699"/>
  <c r="H699"/>
  <c r="C699"/>
  <c r="B699"/>
  <c r="A699"/>
  <c r="I698"/>
  <c r="H698"/>
  <c r="C698"/>
  <c r="B698"/>
  <c r="A698"/>
  <c r="I697"/>
  <c r="H697"/>
  <c r="C697"/>
  <c r="B697"/>
  <c r="A697"/>
  <c r="I696"/>
  <c r="H696"/>
  <c r="C696"/>
  <c r="B696"/>
  <c r="A696"/>
  <c r="I695"/>
  <c r="H695"/>
  <c r="C695"/>
  <c r="B695"/>
  <c r="A695"/>
  <c r="I694"/>
  <c r="H694"/>
  <c r="C694"/>
  <c r="B694"/>
  <c r="A694"/>
  <c r="I693"/>
  <c r="H693"/>
  <c r="C693"/>
  <c r="B693"/>
  <c r="A693"/>
  <c r="I692"/>
  <c r="H692"/>
  <c r="C692"/>
  <c r="B692"/>
  <c r="A692"/>
  <c r="I691"/>
  <c r="H691"/>
  <c r="C691"/>
  <c r="B691"/>
  <c r="A691"/>
  <c r="I690"/>
  <c r="H690"/>
  <c r="C690"/>
  <c r="B690"/>
  <c r="A690"/>
  <c r="I689"/>
  <c r="H689"/>
  <c r="C689"/>
  <c r="B689"/>
  <c r="A689"/>
  <c r="I688"/>
  <c r="H688"/>
  <c r="C688"/>
  <c r="B688"/>
  <c r="A688"/>
  <c r="I687"/>
  <c r="H687"/>
  <c r="C687"/>
  <c r="B687"/>
  <c r="A687"/>
  <c r="I686"/>
  <c r="H686"/>
  <c r="C686"/>
  <c r="B686"/>
  <c r="A686"/>
  <c r="I685"/>
  <c r="H685"/>
  <c r="C685"/>
  <c r="B685"/>
  <c r="A685"/>
  <c r="I684"/>
  <c r="H684"/>
  <c r="C684"/>
  <c r="B684"/>
  <c r="A684"/>
  <c r="I683"/>
  <c r="H683"/>
  <c r="C683"/>
  <c r="B683"/>
  <c r="A683"/>
  <c r="I682"/>
  <c r="H682"/>
  <c r="C682"/>
  <c r="B682"/>
  <c r="A682"/>
  <c r="I681"/>
  <c r="H681"/>
  <c r="C681"/>
  <c r="B681"/>
  <c r="A681"/>
  <c r="I680"/>
  <c r="H680"/>
  <c r="C680"/>
  <c r="B680"/>
  <c r="A680"/>
  <c r="I679"/>
  <c r="H679"/>
  <c r="C679"/>
  <c r="B679"/>
  <c r="A679"/>
  <c r="I678"/>
  <c r="H678"/>
  <c r="C678"/>
  <c r="B678"/>
  <c r="A678"/>
  <c r="I677"/>
  <c r="H677"/>
  <c r="C677"/>
  <c r="B677"/>
  <c r="A677"/>
  <c r="I676"/>
  <c r="H676"/>
  <c r="C676"/>
  <c r="B676"/>
  <c r="A676"/>
  <c r="I675"/>
  <c r="H675"/>
  <c r="C675"/>
  <c r="B675"/>
  <c r="A675"/>
  <c r="I674"/>
  <c r="H674"/>
  <c r="C674"/>
  <c r="B674"/>
  <c r="A674"/>
  <c r="I673"/>
  <c r="H673"/>
  <c r="C673"/>
  <c r="B673"/>
  <c r="A673"/>
  <c r="I672"/>
  <c r="H672"/>
  <c r="C672"/>
  <c r="B672"/>
  <c r="A672"/>
  <c r="I671"/>
  <c r="H671"/>
  <c r="C671"/>
  <c r="B671"/>
  <c r="A671"/>
  <c r="I670"/>
  <c r="H670"/>
  <c r="C670"/>
  <c r="B670"/>
  <c r="A670"/>
  <c r="I669"/>
  <c r="H669"/>
  <c r="C669"/>
  <c r="B669"/>
  <c r="A669"/>
  <c r="I668"/>
  <c r="H668"/>
  <c r="C668"/>
  <c r="B668"/>
  <c r="A668"/>
  <c r="I667"/>
  <c r="H667"/>
  <c r="C667"/>
  <c r="B667"/>
  <c r="A667"/>
  <c r="I666"/>
  <c r="H666"/>
  <c r="C666"/>
  <c r="B666"/>
  <c r="A666"/>
  <c r="I665"/>
  <c r="H665"/>
  <c r="C665"/>
  <c r="B665"/>
  <c r="A665"/>
  <c r="I664"/>
  <c r="H664"/>
  <c r="C664"/>
  <c r="B664"/>
  <c r="A664"/>
  <c r="I663"/>
  <c r="H663"/>
  <c r="C663"/>
  <c r="B663"/>
  <c r="A663"/>
  <c r="I662"/>
  <c r="H662"/>
  <c r="C662"/>
  <c r="B662"/>
  <c r="A662"/>
  <c r="I661"/>
  <c r="H661"/>
  <c r="C661"/>
  <c r="B661"/>
  <c r="A661"/>
  <c r="I660"/>
  <c r="H660"/>
  <c r="C660"/>
  <c r="B660"/>
  <c r="A660"/>
  <c r="I659"/>
  <c r="H659"/>
  <c r="C659"/>
  <c r="B659"/>
  <c r="A659"/>
  <c r="I658"/>
  <c r="H658"/>
  <c r="C658"/>
  <c r="B658"/>
  <c r="A658"/>
  <c r="I657"/>
  <c r="H657"/>
  <c r="C657"/>
  <c r="B657"/>
  <c r="A657"/>
  <c r="I656"/>
  <c r="H656"/>
  <c r="C656"/>
  <c r="B656"/>
  <c r="A656"/>
  <c r="I655"/>
  <c r="H655"/>
  <c r="C655"/>
  <c r="B655"/>
  <c r="A655"/>
  <c r="I654"/>
  <c r="H654"/>
  <c r="C654"/>
  <c r="B654"/>
  <c r="A654"/>
  <c r="I653"/>
  <c r="H653"/>
  <c r="C653"/>
  <c r="B653"/>
  <c r="A653"/>
  <c r="I652"/>
  <c r="H652"/>
  <c r="C652"/>
  <c r="B652"/>
  <c r="A652"/>
  <c r="I651"/>
  <c r="H651"/>
  <c r="C651"/>
  <c r="B651"/>
  <c r="A651"/>
  <c r="I650"/>
  <c r="H650"/>
  <c r="C650"/>
  <c r="B650"/>
  <c r="A650"/>
  <c r="I649"/>
  <c r="H649"/>
  <c r="C649"/>
  <c r="B649"/>
  <c r="A649"/>
  <c r="I648"/>
  <c r="H648"/>
  <c r="C648"/>
  <c r="B648"/>
  <c r="A648"/>
  <c r="I647"/>
  <c r="H647"/>
  <c r="C647"/>
  <c r="B647"/>
  <c r="A647"/>
  <c r="I646"/>
  <c r="H646"/>
  <c r="C646"/>
  <c r="B646"/>
  <c r="A646"/>
  <c r="I645"/>
  <c r="H645"/>
  <c r="C645"/>
  <c r="B645"/>
  <c r="A645"/>
  <c r="I644"/>
  <c r="H644"/>
  <c r="C644"/>
  <c r="B644"/>
  <c r="A644"/>
  <c r="I643"/>
  <c r="H643"/>
  <c r="C643"/>
  <c r="B643"/>
  <c r="A643"/>
  <c r="I642"/>
  <c r="H642"/>
  <c r="C642"/>
  <c r="B642"/>
  <c r="A642"/>
  <c r="I641"/>
  <c r="H641"/>
  <c r="C641"/>
  <c r="B641"/>
  <c r="A641"/>
  <c r="I640"/>
  <c r="H640"/>
  <c r="C640"/>
  <c r="B640"/>
  <c r="A640"/>
  <c r="I639"/>
  <c r="H639"/>
  <c r="C639"/>
  <c r="B639"/>
  <c r="A639"/>
  <c r="I638"/>
  <c r="H638"/>
  <c r="C638"/>
  <c r="B638"/>
  <c r="A638"/>
  <c r="I637"/>
  <c r="H637"/>
  <c r="C637"/>
  <c r="B637"/>
  <c r="A637"/>
  <c r="I636"/>
  <c r="H636"/>
  <c r="C636"/>
  <c r="B636"/>
  <c r="A636"/>
  <c r="I635"/>
  <c r="H635"/>
  <c r="C635"/>
  <c r="B635"/>
  <c r="A635"/>
  <c r="I634"/>
  <c r="H634"/>
  <c r="C634"/>
  <c r="B634"/>
  <c r="A634"/>
  <c r="I633"/>
  <c r="H633"/>
  <c r="C633"/>
  <c r="B633"/>
  <c r="A633"/>
  <c r="I632"/>
  <c r="H632"/>
  <c r="C632"/>
  <c r="B632"/>
  <c r="A632"/>
  <c r="I631"/>
  <c r="H631"/>
  <c r="C631"/>
  <c r="B631"/>
  <c r="A631"/>
  <c r="I630"/>
  <c r="H630"/>
  <c r="C630"/>
  <c r="B630"/>
  <c r="A630"/>
  <c r="I629"/>
  <c r="H629"/>
  <c r="C629"/>
  <c r="B629"/>
  <c r="A629"/>
  <c r="I628"/>
  <c r="H628"/>
  <c r="C628"/>
  <c r="B628"/>
  <c r="A628"/>
  <c r="I627"/>
  <c r="H627"/>
  <c r="C627"/>
  <c r="B627"/>
  <c r="A627"/>
  <c r="I626"/>
  <c r="H626"/>
  <c r="C626"/>
  <c r="B626"/>
  <c r="A626"/>
  <c r="I625"/>
  <c r="H625"/>
  <c r="C625"/>
  <c r="B625"/>
  <c r="A625"/>
  <c r="I624"/>
  <c r="H624"/>
  <c r="C624"/>
  <c r="B624"/>
  <c r="A624"/>
  <c r="I623"/>
  <c r="H623"/>
  <c r="C623"/>
  <c r="B623"/>
  <c r="A623"/>
  <c r="I622"/>
  <c r="H622"/>
  <c r="C622"/>
  <c r="B622"/>
  <c r="A622"/>
  <c r="I621"/>
  <c r="H621"/>
  <c r="C621"/>
  <c r="B621"/>
  <c r="A621"/>
  <c r="I620"/>
  <c r="H620"/>
  <c r="C620"/>
  <c r="B620"/>
  <c r="A620"/>
  <c r="I619"/>
  <c r="H619"/>
  <c r="C619"/>
  <c r="B619"/>
  <c r="A619"/>
  <c r="I618"/>
  <c r="H618"/>
  <c r="C618"/>
  <c r="B618"/>
  <c r="A618"/>
  <c r="I617"/>
  <c r="H617"/>
  <c r="C617"/>
  <c r="B617"/>
  <c r="A617"/>
  <c r="I616"/>
  <c r="H616"/>
  <c r="C616"/>
  <c r="B616"/>
  <c r="A616"/>
  <c r="I615"/>
  <c r="H615"/>
  <c r="C615"/>
  <c r="B615"/>
  <c r="A615"/>
  <c r="I614"/>
  <c r="H614"/>
  <c r="C614"/>
  <c r="B614"/>
  <c r="A614"/>
  <c r="I613"/>
  <c r="H613"/>
  <c r="C613"/>
  <c r="B613"/>
  <c r="A613"/>
  <c r="I612"/>
  <c r="H612"/>
  <c r="C612"/>
  <c r="B612"/>
  <c r="A612"/>
  <c r="I611"/>
  <c r="H611"/>
  <c r="C611"/>
  <c r="B611"/>
  <c r="A611"/>
  <c r="I610"/>
  <c r="H610"/>
  <c r="C610"/>
  <c r="B610"/>
  <c r="A610"/>
  <c r="I609"/>
  <c r="H609"/>
  <c r="C609"/>
  <c r="B609"/>
  <c r="A609"/>
  <c r="I608"/>
  <c r="H608"/>
  <c r="C608"/>
  <c r="B608"/>
  <c r="A608"/>
  <c r="I607"/>
  <c r="H607"/>
  <c r="C607"/>
  <c r="B607"/>
  <c r="A607"/>
  <c r="I606"/>
  <c r="H606"/>
  <c r="C606"/>
  <c r="B606"/>
  <c r="A606"/>
  <c r="I605"/>
  <c r="H605"/>
  <c r="C605"/>
  <c r="B605"/>
  <c r="A605"/>
  <c r="I604"/>
  <c r="H604"/>
  <c r="C604"/>
  <c r="B604"/>
  <c r="A604"/>
  <c r="I603"/>
  <c r="H603"/>
  <c r="C603"/>
  <c r="B603"/>
  <c r="A603"/>
  <c r="I602"/>
  <c r="H602"/>
  <c r="C602"/>
  <c r="B602"/>
  <c r="A602"/>
  <c r="I601"/>
  <c r="H601"/>
  <c r="C601"/>
  <c r="B601"/>
  <c r="A601"/>
  <c r="I600"/>
  <c r="H600"/>
  <c r="C600"/>
  <c r="B600"/>
  <c r="A600"/>
  <c r="I599"/>
  <c r="H599"/>
  <c r="C599"/>
  <c r="B599"/>
  <c r="A599"/>
  <c r="I598"/>
  <c r="H598"/>
  <c r="C598"/>
  <c r="B598"/>
  <c r="A598"/>
  <c r="I597"/>
  <c r="H597"/>
  <c r="C597"/>
  <c r="B597"/>
  <c r="A597"/>
  <c r="I596"/>
  <c r="H596"/>
  <c r="C596"/>
  <c r="B596"/>
  <c r="A596"/>
  <c r="I595"/>
  <c r="H595"/>
  <c r="C595"/>
  <c r="B595"/>
  <c r="A595"/>
  <c r="I594"/>
  <c r="H594"/>
  <c r="C594"/>
  <c r="B594"/>
  <c r="A594"/>
  <c r="I593"/>
  <c r="H593"/>
  <c r="C593"/>
  <c r="B593"/>
  <c r="A593"/>
  <c r="I592"/>
  <c r="H592"/>
  <c r="C592"/>
  <c r="B592"/>
  <c r="A592"/>
  <c r="I591"/>
  <c r="H591"/>
  <c r="C591"/>
  <c r="B591"/>
  <c r="A591"/>
  <c r="I590"/>
  <c r="H590"/>
  <c r="C590"/>
  <c r="B590"/>
  <c r="A590"/>
  <c r="I589"/>
  <c r="H589"/>
  <c r="C589"/>
  <c r="B589"/>
  <c r="A589"/>
  <c r="I588"/>
  <c r="H588"/>
  <c r="C588"/>
  <c r="B588"/>
  <c r="A588"/>
  <c r="I587"/>
  <c r="H587"/>
  <c r="C587"/>
  <c r="B587"/>
  <c r="A587"/>
  <c r="I586"/>
  <c r="H586"/>
  <c r="C586"/>
  <c r="B586"/>
  <c r="A586"/>
  <c r="I585"/>
  <c r="H585"/>
  <c r="C585"/>
  <c r="B585"/>
  <c r="A585"/>
  <c r="I584"/>
  <c r="H584"/>
  <c r="C584"/>
  <c r="B584"/>
  <c r="A584"/>
  <c r="I583"/>
  <c r="H583"/>
  <c r="C583"/>
  <c r="B583"/>
  <c r="A583"/>
  <c r="I582"/>
  <c r="H582"/>
  <c r="C582"/>
  <c r="B582"/>
  <c r="A582"/>
  <c r="I581"/>
  <c r="H581"/>
  <c r="C581"/>
  <c r="B581"/>
  <c r="A581"/>
  <c r="I580"/>
  <c r="H580"/>
  <c r="C580"/>
  <c r="B580"/>
  <c r="A580"/>
  <c r="I579"/>
  <c r="H579"/>
  <c r="C579"/>
  <c r="B579"/>
  <c r="A579"/>
  <c r="I578"/>
  <c r="H578"/>
  <c r="C578"/>
  <c r="B578"/>
  <c r="A578"/>
  <c r="I577"/>
  <c r="H577"/>
  <c r="C577"/>
  <c r="B577"/>
  <c r="A577"/>
  <c r="I576"/>
  <c r="H576"/>
  <c r="C576"/>
  <c r="B576"/>
  <c r="A576"/>
  <c r="I575"/>
  <c r="H575"/>
  <c r="C575"/>
  <c r="B575"/>
  <c r="A575"/>
  <c r="I574"/>
  <c r="H574"/>
  <c r="C574"/>
  <c r="B574"/>
  <c r="A574"/>
  <c r="I573"/>
  <c r="H573"/>
  <c r="C573"/>
  <c r="B573"/>
  <c r="A573"/>
  <c r="I572"/>
  <c r="H572"/>
  <c r="C572"/>
  <c r="B572"/>
  <c r="A572"/>
  <c r="I571"/>
  <c r="H571"/>
  <c r="C571"/>
  <c r="B571"/>
  <c r="A571"/>
  <c r="I570"/>
  <c r="H570"/>
  <c r="C570"/>
  <c r="B570"/>
  <c r="A570"/>
  <c r="I569"/>
  <c r="H569"/>
  <c r="C569"/>
  <c r="B569"/>
  <c r="A569"/>
  <c r="I568"/>
  <c r="H568"/>
  <c r="C568"/>
  <c r="B568"/>
  <c r="A568"/>
  <c r="I567"/>
  <c r="H567"/>
  <c r="C567"/>
  <c r="B567"/>
  <c r="A567"/>
  <c r="I566"/>
  <c r="H566"/>
  <c r="C566"/>
  <c r="B566"/>
  <c r="A566"/>
  <c r="I565"/>
  <c r="H565"/>
  <c r="C565"/>
  <c r="B565"/>
  <c r="A565"/>
  <c r="I564"/>
  <c r="H564"/>
  <c r="C564"/>
  <c r="B564"/>
  <c r="A564"/>
  <c r="I563"/>
  <c r="H563"/>
  <c r="C563"/>
  <c r="B563"/>
  <c r="A563"/>
  <c r="I562"/>
  <c r="H562"/>
  <c r="C562"/>
  <c r="B562"/>
  <c r="A562"/>
  <c r="I561"/>
  <c r="H561"/>
  <c r="C561"/>
  <c r="B561"/>
  <c r="A561"/>
  <c r="I560"/>
  <c r="H560"/>
  <c r="C560"/>
  <c r="B560"/>
  <c r="A560"/>
  <c r="I559"/>
  <c r="H559"/>
  <c r="C559"/>
  <c r="B559"/>
  <c r="A559"/>
  <c r="I558"/>
  <c r="H558"/>
  <c r="C558"/>
  <c r="B558"/>
  <c r="A558"/>
  <c r="I557"/>
  <c r="H557"/>
  <c r="C557"/>
  <c r="B557"/>
  <c r="A557"/>
  <c r="I556"/>
  <c r="H556"/>
  <c r="C556"/>
  <c r="B556"/>
  <c r="A556"/>
  <c r="I555"/>
  <c r="H555"/>
  <c r="C555"/>
  <c r="B555"/>
  <c r="A555"/>
  <c r="I554"/>
  <c r="H554"/>
  <c r="C554"/>
  <c r="B554"/>
  <c r="A554"/>
  <c r="I553"/>
  <c r="H553"/>
  <c r="C553"/>
  <c r="B553"/>
  <c r="A553"/>
  <c r="I552"/>
  <c r="H552"/>
  <c r="C552"/>
  <c r="B552"/>
  <c r="A552"/>
  <c r="I551"/>
  <c r="H551"/>
  <c r="C551"/>
  <c r="B551"/>
  <c r="A551"/>
  <c r="I550"/>
  <c r="H550"/>
  <c r="C550"/>
  <c r="B550"/>
  <c r="A550"/>
  <c r="I549"/>
  <c r="H549"/>
  <c r="C549"/>
  <c r="B549"/>
  <c r="A549"/>
  <c r="I548"/>
  <c r="H548"/>
  <c r="C548"/>
  <c r="B548"/>
  <c r="A548"/>
  <c r="I547"/>
  <c r="H547"/>
  <c r="C547"/>
  <c r="B547"/>
  <c r="A547"/>
  <c r="I546"/>
  <c r="H546"/>
  <c r="C546"/>
  <c r="B546"/>
  <c r="A546"/>
  <c r="I545"/>
  <c r="H545"/>
  <c r="C545"/>
  <c r="B545"/>
  <c r="A545"/>
  <c r="I544"/>
  <c r="H544"/>
  <c r="C544"/>
  <c r="B544"/>
  <c r="A544"/>
  <c r="I543"/>
  <c r="H543"/>
  <c r="C543"/>
  <c r="B543"/>
  <c r="A543"/>
  <c r="I542"/>
  <c r="H542"/>
  <c r="C542"/>
  <c r="B542"/>
  <c r="A542"/>
  <c r="I541"/>
  <c r="H541"/>
  <c r="C541"/>
  <c r="B541"/>
  <c r="A541"/>
  <c r="I540"/>
  <c r="H540"/>
  <c r="C540"/>
  <c r="B540"/>
  <c r="A540"/>
  <c r="I539"/>
  <c r="H539"/>
  <c r="C539"/>
  <c r="B539"/>
  <c r="A539"/>
  <c r="I538"/>
  <c r="H538"/>
  <c r="C538"/>
  <c r="B538"/>
  <c r="A538"/>
  <c r="I537"/>
  <c r="H537"/>
  <c r="C537"/>
  <c r="B537"/>
  <c r="A537"/>
  <c r="I536"/>
  <c r="H536"/>
  <c r="C536"/>
  <c r="B536"/>
  <c r="A536"/>
  <c r="I535"/>
  <c r="H535"/>
  <c r="C535"/>
  <c r="B535"/>
  <c r="A535"/>
  <c r="I534"/>
  <c r="H534"/>
  <c r="C534"/>
  <c r="B534"/>
  <c r="A534"/>
  <c r="I533"/>
  <c r="H533"/>
  <c r="C533"/>
  <c r="B533"/>
  <c r="A533"/>
  <c r="I532"/>
  <c r="H532"/>
  <c r="C532"/>
  <c r="B532"/>
  <c r="A532"/>
  <c r="I531"/>
  <c r="H531"/>
  <c r="C531"/>
  <c r="B531"/>
  <c r="A531"/>
  <c r="I530"/>
  <c r="H530"/>
  <c r="C530"/>
  <c r="B530"/>
  <c r="A530"/>
  <c r="I529"/>
  <c r="H529"/>
  <c r="C529"/>
  <c r="B529"/>
  <c r="A529"/>
  <c r="I528"/>
  <c r="H528"/>
  <c r="C528"/>
  <c r="B528"/>
  <c r="A528"/>
  <c r="I527"/>
  <c r="H527"/>
  <c r="C527"/>
  <c r="B527"/>
  <c r="A527"/>
  <c r="I526"/>
  <c r="H526"/>
  <c r="C526"/>
  <c r="B526"/>
  <c r="A526"/>
  <c r="I525"/>
  <c r="H525"/>
  <c r="C525"/>
  <c r="B525"/>
  <c r="A525"/>
  <c r="I524"/>
  <c r="H524"/>
  <c r="C524"/>
  <c r="B524"/>
  <c r="A524"/>
  <c r="I523"/>
  <c r="H523"/>
  <c r="C523"/>
  <c r="B523"/>
  <c r="A523"/>
  <c r="I522"/>
  <c r="H522"/>
  <c r="C522"/>
  <c r="B522"/>
  <c r="A522"/>
  <c r="I521"/>
  <c r="H521"/>
  <c r="C521"/>
  <c r="B521"/>
  <c r="A521"/>
  <c r="I520"/>
  <c r="H520"/>
  <c r="C520"/>
  <c r="B520"/>
  <c r="A520"/>
  <c r="I519"/>
  <c r="H519"/>
  <c r="C519"/>
  <c r="B519"/>
  <c r="A519"/>
  <c r="I518"/>
  <c r="H518"/>
  <c r="C518"/>
  <c r="B518"/>
  <c r="A518"/>
  <c r="I517"/>
  <c r="H517"/>
  <c r="C517"/>
  <c r="B517"/>
  <c r="A517"/>
  <c r="I516"/>
  <c r="H516"/>
  <c r="C516"/>
  <c r="B516"/>
  <c r="A516"/>
  <c r="I515"/>
  <c r="H515"/>
  <c r="C515"/>
  <c r="B515"/>
  <c r="A515"/>
  <c r="I514"/>
  <c r="H514"/>
  <c r="C514"/>
  <c r="B514"/>
  <c r="A514"/>
  <c r="I513"/>
  <c r="H513"/>
  <c r="C513"/>
  <c r="B513"/>
  <c r="A513"/>
  <c r="I512"/>
  <c r="H512"/>
  <c r="C512"/>
  <c r="B512"/>
  <c r="A512"/>
  <c r="I511"/>
  <c r="H511"/>
  <c r="C511"/>
  <c r="B511"/>
  <c r="A511"/>
  <c r="I510"/>
  <c r="H510"/>
  <c r="C510"/>
  <c r="B510"/>
  <c r="A510"/>
  <c r="I509"/>
  <c r="H509"/>
  <c r="C509"/>
  <c r="B509"/>
  <c r="A509"/>
  <c r="I508"/>
  <c r="H508"/>
  <c r="C508"/>
  <c r="B508"/>
  <c r="A508"/>
  <c r="I507"/>
  <c r="H507"/>
  <c r="C507"/>
  <c r="B507"/>
  <c r="A507"/>
  <c r="I506"/>
  <c r="H506"/>
  <c r="C506"/>
  <c r="B506"/>
  <c r="A506"/>
  <c r="I505"/>
  <c r="H505"/>
  <c r="C505"/>
  <c r="B505"/>
  <c r="A505"/>
  <c r="I504"/>
  <c r="H504"/>
  <c r="C504"/>
  <c r="B504"/>
  <c r="A504"/>
  <c r="I503"/>
  <c r="H503"/>
  <c r="C503"/>
  <c r="B503"/>
  <c r="A503"/>
  <c r="I502"/>
  <c r="H502"/>
  <c r="C502"/>
  <c r="B502"/>
  <c r="A502"/>
  <c r="I501"/>
  <c r="H501"/>
  <c r="C501"/>
  <c r="B501"/>
  <c r="A501"/>
  <c r="I500"/>
  <c r="H500"/>
  <c r="C500"/>
  <c r="B500"/>
  <c r="A500"/>
  <c r="I499"/>
  <c r="H499"/>
  <c r="C499"/>
  <c r="B499"/>
  <c r="A499"/>
  <c r="I498"/>
  <c r="H498"/>
  <c r="C498"/>
  <c r="B498"/>
  <c r="A498"/>
  <c r="I497"/>
  <c r="H497"/>
  <c r="C497"/>
  <c r="B497"/>
  <c r="A497"/>
  <c r="I496"/>
  <c r="H496"/>
  <c r="C496"/>
  <c r="B496"/>
  <c r="A496"/>
  <c r="I495"/>
  <c r="H495"/>
  <c r="C495"/>
  <c r="B495"/>
  <c r="A495"/>
  <c r="I494"/>
  <c r="H494"/>
  <c r="C494"/>
  <c r="B494"/>
  <c r="A494"/>
  <c r="I493"/>
  <c r="H493"/>
  <c r="C493"/>
  <c r="B493"/>
  <c r="A493"/>
  <c r="I492"/>
  <c r="H492"/>
  <c r="C492"/>
  <c r="B492"/>
  <c r="A492"/>
  <c r="I491"/>
  <c r="H491"/>
  <c r="C491"/>
  <c r="B491"/>
  <c r="A491"/>
  <c r="I490"/>
  <c r="H490"/>
  <c r="C490"/>
  <c r="B490"/>
  <c r="A490"/>
  <c r="I489"/>
  <c r="H489"/>
  <c r="C489"/>
  <c r="B489"/>
  <c r="A489"/>
  <c r="I488"/>
  <c r="H488"/>
  <c r="C488"/>
  <c r="B488"/>
  <c r="A488"/>
  <c r="I487"/>
  <c r="H487"/>
  <c r="C487"/>
  <c r="B487"/>
  <c r="A487"/>
  <c r="I486"/>
  <c r="H486"/>
  <c r="C486"/>
  <c r="B486"/>
  <c r="A486"/>
  <c r="I485"/>
  <c r="H485"/>
  <c r="C485"/>
  <c r="B485"/>
  <c r="A485"/>
  <c r="I484"/>
  <c r="H484"/>
  <c r="C484"/>
  <c r="B484"/>
  <c r="A484"/>
  <c r="I483"/>
  <c r="H483"/>
  <c r="C483"/>
  <c r="B483"/>
  <c r="A483"/>
  <c r="I482"/>
  <c r="H482"/>
  <c r="C482"/>
  <c r="B482"/>
  <c r="A482"/>
  <c r="I481"/>
  <c r="H481"/>
  <c r="C481"/>
  <c r="B481"/>
  <c r="A481"/>
  <c r="I480"/>
  <c r="H480"/>
  <c r="C480"/>
  <c r="B480"/>
  <c r="A480"/>
  <c r="I479"/>
  <c r="H479"/>
  <c r="C479"/>
  <c r="B479"/>
  <c r="A479"/>
  <c r="I478"/>
  <c r="H478"/>
  <c r="C478"/>
  <c r="B478"/>
  <c r="A478"/>
  <c r="I477"/>
  <c r="H477"/>
  <c r="C477"/>
  <c r="B477"/>
  <c r="A477"/>
  <c r="I476"/>
  <c r="H476"/>
  <c r="C476"/>
  <c r="B476"/>
  <c r="A476"/>
  <c r="I475"/>
  <c r="H475"/>
  <c r="C475"/>
  <c r="B475"/>
  <c r="A475"/>
  <c r="I474"/>
  <c r="H474"/>
  <c r="C474"/>
  <c r="B474"/>
  <c r="A474"/>
  <c r="I473"/>
  <c r="H473"/>
  <c r="C473"/>
  <c r="B473"/>
  <c r="A473"/>
  <c r="I472"/>
  <c r="H472"/>
  <c r="C472"/>
  <c r="B472"/>
  <c r="A472"/>
  <c r="I471"/>
  <c r="H471"/>
  <c r="C471"/>
  <c r="B471"/>
  <c r="A471"/>
  <c r="I470"/>
  <c r="H470"/>
  <c r="C470"/>
  <c r="B470"/>
  <c r="A470"/>
  <c r="I469"/>
  <c r="H469"/>
  <c r="C469"/>
  <c r="B469"/>
  <c r="A469"/>
  <c r="I468"/>
  <c r="H468"/>
  <c r="C468"/>
  <c r="B468"/>
  <c r="A468"/>
  <c r="I467"/>
  <c r="H467"/>
  <c r="C467"/>
  <c r="B467"/>
  <c r="A467"/>
  <c r="I466"/>
  <c r="H466"/>
  <c r="C466"/>
  <c r="B466"/>
  <c r="A466"/>
  <c r="I465"/>
  <c r="H465"/>
  <c r="C465"/>
  <c r="B465"/>
  <c r="A465"/>
  <c r="I464"/>
  <c r="H464"/>
  <c r="C464"/>
  <c r="B464"/>
  <c r="A464"/>
  <c r="I463"/>
  <c r="H463"/>
  <c r="C463"/>
  <c r="B463"/>
  <c r="A463"/>
  <c r="I462"/>
  <c r="H462"/>
  <c r="C462"/>
  <c r="B462"/>
  <c r="A462"/>
  <c r="I461"/>
  <c r="H461"/>
  <c r="C461"/>
  <c r="B461"/>
  <c r="A461"/>
  <c r="I460"/>
  <c r="H460"/>
  <c r="C460"/>
  <c r="B460"/>
  <c r="A460"/>
  <c r="I459"/>
  <c r="H459"/>
  <c r="C459"/>
  <c r="B459"/>
  <c r="A459"/>
  <c r="I458"/>
  <c r="H458"/>
  <c r="C458"/>
  <c r="B458"/>
  <c r="A458"/>
  <c r="I457"/>
  <c r="H457"/>
  <c r="C457"/>
  <c r="B457"/>
  <c r="A457"/>
  <c r="I456"/>
  <c r="H456"/>
  <c r="C456"/>
  <c r="B456"/>
  <c r="A456"/>
  <c r="I455"/>
  <c r="H455"/>
  <c r="C455"/>
  <c r="B455"/>
  <c r="A455"/>
  <c r="I454"/>
  <c r="H454"/>
  <c r="C454"/>
  <c r="B454"/>
  <c r="A454"/>
  <c r="I453"/>
  <c r="H453"/>
  <c r="C453"/>
  <c r="B453"/>
  <c r="A453"/>
  <c r="I452"/>
  <c r="H452"/>
  <c r="C452"/>
  <c r="B452"/>
  <c r="A452"/>
  <c r="I451"/>
  <c r="H451"/>
  <c r="C451"/>
  <c r="B451"/>
  <c r="A451"/>
  <c r="I450"/>
  <c r="H450"/>
  <c r="C450"/>
  <c r="B450"/>
  <c r="A450"/>
  <c r="I449"/>
  <c r="H449"/>
  <c r="C449"/>
  <c r="B449"/>
  <c r="A449"/>
  <c r="I448"/>
  <c r="H448"/>
  <c r="C448"/>
  <c r="B448"/>
  <c r="A448"/>
  <c r="I447"/>
  <c r="H447"/>
  <c r="C447"/>
  <c r="B447"/>
  <c r="A447"/>
  <c r="I446"/>
  <c r="H446"/>
  <c r="C446"/>
  <c r="B446"/>
  <c r="A446"/>
  <c r="I445"/>
  <c r="H445"/>
  <c r="C445"/>
  <c r="B445"/>
  <c r="A445"/>
  <c r="I444"/>
  <c r="H444"/>
  <c r="C444"/>
  <c r="B444"/>
  <c r="A444"/>
  <c r="I443"/>
  <c r="H443"/>
  <c r="C443"/>
  <c r="B443"/>
  <c r="A443"/>
  <c r="I442"/>
  <c r="H442"/>
  <c r="C442"/>
  <c r="B442"/>
  <c r="A442"/>
  <c r="I441"/>
  <c r="H441"/>
  <c r="C441"/>
  <c r="B441"/>
  <c r="A441"/>
  <c r="I440"/>
  <c r="H440"/>
  <c r="C440"/>
  <c r="B440"/>
  <c r="A440"/>
  <c r="I439"/>
  <c r="H439"/>
  <c r="C439"/>
  <c r="B439"/>
  <c r="A439"/>
  <c r="I438"/>
  <c r="H438"/>
  <c r="C438"/>
  <c r="B438"/>
  <c r="A438"/>
  <c r="I437"/>
  <c r="H437"/>
  <c r="C437"/>
  <c r="B437"/>
  <c r="A437"/>
  <c r="I436"/>
  <c r="H436"/>
  <c r="C436"/>
  <c r="B436"/>
  <c r="A436"/>
  <c r="I435"/>
  <c r="H435"/>
  <c r="C435"/>
  <c r="B435"/>
  <c r="A435"/>
  <c r="I434"/>
  <c r="H434"/>
  <c r="C434"/>
  <c r="B434"/>
  <c r="A434"/>
  <c r="I433"/>
  <c r="H433"/>
  <c r="C433"/>
  <c r="B433"/>
  <c r="A433"/>
  <c r="I432"/>
  <c r="H432"/>
  <c r="C432"/>
  <c r="B432"/>
  <c r="A432"/>
  <c r="I431"/>
  <c r="H431"/>
  <c r="C431"/>
  <c r="B431"/>
  <c r="A431"/>
  <c r="I430"/>
  <c r="H430"/>
  <c r="C430"/>
  <c r="B430"/>
  <c r="A430"/>
  <c r="I429"/>
  <c r="H429"/>
  <c r="C429"/>
  <c r="B429"/>
  <c r="A429"/>
  <c r="I428"/>
  <c r="H428"/>
  <c r="C428"/>
  <c r="B428"/>
  <c r="A428"/>
  <c r="I427"/>
  <c r="H427"/>
  <c r="C427"/>
  <c r="B427"/>
  <c r="A427"/>
  <c r="I426"/>
  <c r="H426"/>
  <c r="C426"/>
  <c r="B426"/>
  <c r="A426"/>
  <c r="I425"/>
  <c r="H425"/>
  <c r="C425"/>
  <c r="B425"/>
  <c r="A425"/>
  <c r="I424"/>
  <c r="H424"/>
  <c r="C424"/>
  <c r="B424"/>
  <c r="A424"/>
  <c r="I423"/>
  <c r="H423"/>
  <c r="C423"/>
  <c r="B423"/>
  <c r="A423"/>
  <c r="I422"/>
  <c r="H422"/>
  <c r="C422"/>
  <c r="B422"/>
  <c r="A422"/>
  <c r="I421"/>
  <c r="H421"/>
  <c r="C421"/>
  <c r="B421"/>
  <c r="A421"/>
  <c r="I420"/>
  <c r="H420"/>
  <c r="C420"/>
  <c r="B420"/>
  <c r="A420"/>
  <c r="I419"/>
  <c r="H419"/>
  <c r="C419"/>
  <c r="B419"/>
  <c r="A419"/>
  <c r="I418"/>
  <c r="H418"/>
  <c r="C418"/>
  <c r="B418"/>
  <c r="A418"/>
  <c r="I417"/>
  <c r="H417"/>
  <c r="C417"/>
  <c r="B417"/>
  <c r="A417"/>
  <c r="I416"/>
  <c r="H416"/>
  <c r="C416"/>
  <c r="B416"/>
  <c r="A416"/>
  <c r="I415"/>
  <c r="H415"/>
  <c r="C415"/>
  <c r="B415"/>
  <c r="A415"/>
  <c r="I414"/>
  <c r="H414"/>
  <c r="C414"/>
  <c r="B414"/>
  <c r="A414"/>
  <c r="I413"/>
  <c r="H413"/>
  <c r="C413"/>
  <c r="B413"/>
  <c r="A413"/>
  <c r="I412"/>
  <c r="H412"/>
  <c r="C412"/>
  <c r="B412"/>
  <c r="A412"/>
  <c r="I411"/>
  <c r="H411"/>
  <c r="C411"/>
  <c r="B411"/>
  <c r="A411"/>
  <c r="I410"/>
  <c r="H410"/>
  <c r="C410"/>
  <c r="B410"/>
  <c r="A410"/>
  <c r="I409"/>
  <c r="H409"/>
  <c r="C409"/>
  <c r="B409"/>
  <c r="A409"/>
  <c r="I408"/>
  <c r="H408"/>
  <c r="C408"/>
  <c r="B408"/>
  <c r="A408"/>
  <c r="I407"/>
  <c r="H407"/>
  <c r="C407"/>
  <c r="B407"/>
  <c r="A407"/>
  <c r="I406"/>
  <c r="H406"/>
  <c r="C406"/>
  <c r="B406"/>
  <c r="A406"/>
  <c r="I405"/>
  <c r="H405"/>
  <c r="C405"/>
  <c r="B405"/>
  <c r="A405"/>
  <c r="I404"/>
  <c r="H404"/>
  <c r="C404"/>
  <c r="B404"/>
  <c r="A404"/>
  <c r="I403"/>
  <c r="H403"/>
  <c r="C403"/>
  <c r="B403"/>
  <c r="A403"/>
  <c r="I402"/>
  <c r="H402"/>
  <c r="C402"/>
  <c r="B402"/>
  <c r="A402"/>
  <c r="I401"/>
  <c r="H401"/>
  <c r="C401"/>
  <c r="B401"/>
  <c r="A401"/>
  <c r="I400"/>
  <c r="H400"/>
  <c r="C400"/>
  <c r="B400"/>
  <c r="A400"/>
  <c r="I399"/>
  <c r="H399"/>
  <c r="C399"/>
  <c r="B399"/>
  <c r="A399"/>
  <c r="I398"/>
  <c r="H398"/>
  <c r="C398"/>
  <c r="B398"/>
  <c r="A398"/>
  <c r="I397"/>
  <c r="H397"/>
  <c r="C397"/>
  <c r="B397"/>
  <c r="A397"/>
  <c r="I396"/>
  <c r="H396"/>
  <c r="C396"/>
  <c r="B396"/>
  <c r="A396"/>
  <c r="I395"/>
  <c r="H395"/>
  <c r="C395"/>
  <c r="B395"/>
  <c r="A395"/>
  <c r="I394"/>
  <c r="H394"/>
  <c r="C394"/>
  <c r="B394"/>
  <c r="A394"/>
  <c r="I393"/>
  <c r="H393"/>
  <c r="C393"/>
  <c r="B393"/>
  <c r="A393"/>
  <c r="I392"/>
  <c r="H392"/>
  <c r="C392"/>
  <c r="B392"/>
  <c r="A392"/>
  <c r="I391"/>
  <c r="H391"/>
  <c r="C391"/>
  <c r="B391"/>
  <c r="A391"/>
  <c r="I390"/>
  <c r="H390"/>
  <c r="C390"/>
  <c r="B390"/>
  <c r="A390"/>
  <c r="I389"/>
  <c r="H389"/>
  <c r="C389"/>
  <c r="B389"/>
  <c r="A389"/>
  <c r="I388"/>
  <c r="H388"/>
  <c r="C388"/>
  <c r="B388"/>
  <c r="A388"/>
  <c r="I387"/>
  <c r="H387"/>
  <c r="C387"/>
  <c r="B387"/>
  <c r="A387"/>
  <c r="I386"/>
  <c r="H386"/>
  <c r="C386"/>
  <c r="B386"/>
  <c r="A386"/>
  <c r="I385"/>
  <c r="H385"/>
  <c r="C385"/>
  <c r="B385"/>
  <c r="A385"/>
  <c r="I384"/>
  <c r="H384"/>
  <c r="C384"/>
  <c r="B384"/>
  <c r="A384"/>
  <c r="I383"/>
  <c r="H383"/>
  <c r="C383"/>
  <c r="B383"/>
  <c r="A383"/>
  <c r="I382"/>
  <c r="H382"/>
  <c r="C382"/>
  <c r="B382"/>
  <c r="A382"/>
  <c r="I381"/>
  <c r="H381"/>
  <c r="C381"/>
  <c r="B381"/>
  <c r="A381"/>
  <c r="I380"/>
  <c r="H380"/>
  <c r="C380"/>
  <c r="B380"/>
  <c r="A380"/>
  <c r="I379"/>
  <c r="H379"/>
  <c r="C379"/>
  <c r="B379"/>
  <c r="A379"/>
  <c r="I378"/>
  <c r="H378"/>
  <c r="C378"/>
  <c r="B378"/>
  <c r="A378"/>
  <c r="I377"/>
  <c r="H377"/>
  <c r="C377"/>
  <c r="B377"/>
  <c r="A377"/>
  <c r="I376"/>
  <c r="H376"/>
  <c r="C376"/>
  <c r="B376"/>
  <c r="A376"/>
  <c r="I375"/>
  <c r="H375"/>
  <c r="C375"/>
  <c r="B375"/>
  <c r="A375"/>
  <c r="I374"/>
  <c r="H374"/>
  <c r="C374"/>
  <c r="B374"/>
  <c r="A374"/>
  <c r="I373"/>
  <c r="H373"/>
  <c r="C373"/>
  <c r="B373"/>
  <c r="A373"/>
  <c r="I372"/>
  <c r="H372"/>
  <c r="C372"/>
  <c r="B372"/>
  <c r="A372"/>
  <c r="I371"/>
  <c r="H371"/>
  <c r="C371"/>
  <c r="B371"/>
  <c r="A371"/>
  <c r="I370"/>
  <c r="H370"/>
  <c r="C370"/>
  <c r="B370"/>
  <c r="A370"/>
  <c r="I369"/>
  <c r="H369"/>
  <c r="C369"/>
  <c r="B369"/>
  <c r="A369"/>
  <c r="I368"/>
  <c r="H368"/>
  <c r="C368"/>
  <c r="B368"/>
  <c r="A368"/>
  <c r="I367"/>
  <c r="H367"/>
  <c r="C367"/>
  <c r="B367"/>
  <c r="A367"/>
  <c r="I366"/>
  <c r="H366"/>
  <c r="C366"/>
  <c r="B366"/>
  <c r="A366"/>
  <c r="I365"/>
  <c r="H365"/>
  <c r="C365"/>
  <c r="B365"/>
  <c r="A365"/>
  <c r="I364"/>
  <c r="H364"/>
  <c r="C364"/>
  <c r="B364"/>
  <c r="A364"/>
  <c r="I363"/>
  <c r="H363"/>
  <c r="C363"/>
  <c r="B363"/>
  <c r="A363"/>
  <c r="I362"/>
  <c r="H362"/>
  <c r="C362"/>
  <c r="B362"/>
  <c r="A362"/>
  <c r="I361"/>
  <c r="H361"/>
  <c r="C361"/>
  <c r="B361"/>
  <c r="A361"/>
  <c r="I360"/>
  <c r="H360"/>
  <c r="C360"/>
  <c r="B360"/>
  <c r="A360"/>
  <c r="I359"/>
  <c r="H359"/>
  <c r="C359"/>
  <c r="B359"/>
  <c r="A359"/>
  <c r="I358"/>
  <c r="H358"/>
  <c r="C358"/>
  <c r="B358"/>
  <c r="A358"/>
  <c r="I357"/>
  <c r="H357"/>
  <c r="C357"/>
  <c r="B357"/>
  <c r="A357"/>
  <c r="I356"/>
  <c r="H356"/>
  <c r="C356"/>
  <c r="B356"/>
  <c r="A356"/>
  <c r="I355"/>
  <c r="H355"/>
  <c r="C355"/>
  <c r="B355"/>
  <c r="A355"/>
  <c r="I354"/>
  <c r="H354"/>
  <c r="C354"/>
  <c r="B354"/>
  <c r="A354"/>
  <c r="I353"/>
  <c r="H353"/>
  <c r="C353"/>
  <c r="B353"/>
  <c r="A353"/>
  <c r="I352"/>
  <c r="H352"/>
  <c r="C352"/>
  <c r="B352"/>
  <c r="A352"/>
  <c r="I351"/>
  <c r="H351"/>
  <c r="C351"/>
  <c r="B351"/>
  <c r="A351"/>
  <c r="I350"/>
  <c r="H350"/>
  <c r="C350"/>
  <c r="B350"/>
  <c r="A350"/>
  <c r="I349"/>
  <c r="H349"/>
  <c r="C349"/>
  <c r="B349"/>
  <c r="A349"/>
  <c r="I348"/>
  <c r="H348"/>
  <c r="C348"/>
  <c r="B348"/>
  <c r="A348"/>
  <c r="I347"/>
  <c r="H347"/>
  <c r="C347"/>
  <c r="B347"/>
  <c r="A347"/>
  <c r="I346"/>
  <c r="H346"/>
  <c r="C346"/>
  <c r="B346"/>
  <c r="A346"/>
  <c r="I345"/>
  <c r="H345"/>
  <c r="C345"/>
  <c r="B345"/>
  <c r="A345"/>
  <c r="I344"/>
  <c r="H344"/>
  <c r="C344"/>
  <c r="B344"/>
  <c r="A344"/>
  <c r="I343"/>
  <c r="H343"/>
  <c r="C343"/>
  <c r="B343"/>
  <c r="A343"/>
  <c r="I342"/>
  <c r="H342"/>
  <c r="C342"/>
  <c r="B342"/>
  <c r="A342"/>
  <c r="I341"/>
  <c r="H341"/>
  <c r="C341"/>
  <c r="B341"/>
  <c r="A341"/>
  <c r="I340"/>
  <c r="H340"/>
  <c r="C340"/>
  <c r="B340"/>
  <c r="A340"/>
  <c r="I339"/>
  <c r="H339"/>
  <c r="C339"/>
  <c r="B339"/>
  <c r="A339"/>
  <c r="I338"/>
  <c r="H338"/>
  <c r="C338"/>
  <c r="B338"/>
  <c r="A338"/>
  <c r="I337"/>
  <c r="H337"/>
  <c r="C337"/>
  <c r="B337"/>
  <c r="A337"/>
  <c r="I336"/>
  <c r="H336"/>
  <c r="C336"/>
  <c r="B336"/>
  <c r="A336"/>
  <c r="I335"/>
  <c r="H335"/>
  <c r="C335"/>
  <c r="B335"/>
  <c r="A335"/>
  <c r="I334"/>
  <c r="H334"/>
  <c r="C334"/>
  <c r="B334"/>
  <c r="A334"/>
  <c r="I333"/>
  <c r="H333"/>
  <c r="C333"/>
  <c r="B333"/>
  <c r="A333"/>
  <c r="I332"/>
  <c r="H332"/>
  <c r="C332"/>
  <c r="B332"/>
  <c r="A332"/>
  <c r="I331"/>
  <c r="H331"/>
  <c r="C331"/>
  <c r="B331"/>
  <c r="A331"/>
  <c r="I330"/>
  <c r="H330"/>
  <c r="C330"/>
  <c r="B330"/>
  <c r="A330"/>
  <c r="I329"/>
  <c r="H329"/>
  <c r="C329"/>
  <c r="B329"/>
  <c r="A329"/>
  <c r="I328"/>
  <c r="H328"/>
  <c r="C328"/>
  <c r="B328"/>
  <c r="A328"/>
  <c r="I327"/>
  <c r="H327"/>
  <c r="C327"/>
  <c r="B327"/>
  <c r="A327"/>
  <c r="I326"/>
  <c r="H326"/>
  <c r="C326"/>
  <c r="B326"/>
  <c r="A326"/>
  <c r="I325"/>
  <c r="H325"/>
  <c r="C325"/>
  <c r="B325"/>
  <c r="A325"/>
  <c r="I324"/>
  <c r="H324"/>
  <c r="C324"/>
  <c r="B324"/>
  <c r="A324"/>
  <c r="I323"/>
  <c r="H323"/>
  <c r="C323"/>
  <c r="B323"/>
  <c r="A323"/>
  <c r="I322"/>
  <c r="H322"/>
  <c r="C322"/>
  <c r="B322"/>
  <c r="A322"/>
  <c r="I321"/>
  <c r="H321"/>
  <c r="C321"/>
  <c r="B321"/>
  <c r="A321"/>
  <c r="I320"/>
  <c r="H320"/>
  <c r="C320"/>
  <c r="B320"/>
  <c r="A320"/>
  <c r="I319"/>
  <c r="H319"/>
  <c r="C319"/>
  <c r="B319"/>
  <c r="A319"/>
  <c r="I318"/>
  <c r="H318"/>
  <c r="C318"/>
  <c r="B318"/>
  <c r="A318"/>
  <c r="I317"/>
  <c r="H317"/>
  <c r="C317"/>
  <c r="B317"/>
  <c r="A317"/>
  <c r="I316"/>
  <c r="H316"/>
  <c r="C316"/>
  <c r="B316"/>
  <c r="A316"/>
  <c r="I315"/>
  <c r="H315"/>
  <c r="C315"/>
  <c r="B315"/>
  <c r="A315"/>
  <c r="I314"/>
  <c r="H314"/>
  <c r="C314"/>
  <c r="B314"/>
  <c r="A314"/>
  <c r="I313"/>
  <c r="H313"/>
  <c r="C313"/>
  <c r="B313"/>
  <c r="A313"/>
  <c r="I312"/>
  <c r="H312"/>
  <c r="C312"/>
  <c r="B312"/>
  <c r="A312"/>
  <c r="I311"/>
  <c r="H311"/>
  <c r="C311"/>
  <c r="B311"/>
  <c r="A311"/>
  <c r="I310"/>
  <c r="H310"/>
  <c r="C310"/>
  <c r="B310"/>
  <c r="A310"/>
  <c r="I309"/>
  <c r="H309"/>
  <c r="C309"/>
  <c r="B309"/>
  <c r="A309"/>
  <c r="I308"/>
  <c r="H308"/>
  <c r="C308"/>
  <c r="B308"/>
  <c r="A308"/>
  <c r="I307"/>
  <c r="H307"/>
  <c r="C307"/>
  <c r="B307"/>
  <c r="A307"/>
  <c r="I306"/>
  <c r="H306"/>
  <c r="C306"/>
  <c r="B306"/>
  <c r="A306"/>
  <c r="I305"/>
  <c r="H305"/>
  <c r="C305"/>
  <c r="B305"/>
  <c r="A305"/>
  <c r="I304"/>
  <c r="H304"/>
  <c r="C304"/>
  <c r="B304"/>
  <c r="A304"/>
  <c r="I303"/>
  <c r="H303"/>
  <c r="C303"/>
  <c r="B303"/>
  <c r="A303"/>
  <c r="I302"/>
  <c r="H302"/>
  <c r="C302"/>
  <c r="B302"/>
  <c r="A302"/>
  <c r="I301"/>
  <c r="H301"/>
  <c r="C301"/>
  <c r="B301"/>
  <c r="A301"/>
  <c r="I300"/>
  <c r="H300"/>
  <c r="C300"/>
  <c r="B300"/>
  <c r="A300"/>
  <c r="I299"/>
  <c r="H299"/>
  <c r="C299"/>
  <c r="B299"/>
  <c r="A299"/>
  <c r="I298"/>
  <c r="H298"/>
  <c r="C298"/>
  <c r="B298"/>
  <c r="A298"/>
  <c r="I297"/>
  <c r="H297"/>
  <c r="C297"/>
  <c r="B297"/>
  <c r="A297"/>
  <c r="I296"/>
  <c r="H296"/>
  <c r="C296"/>
  <c r="B296"/>
  <c r="A296"/>
  <c r="I295"/>
  <c r="H295"/>
  <c r="C295"/>
  <c r="B295"/>
  <c r="A295"/>
  <c r="I294"/>
  <c r="H294"/>
  <c r="C294"/>
  <c r="B294"/>
  <c r="A294"/>
  <c r="I293"/>
  <c r="H293"/>
  <c r="C293"/>
  <c r="B293"/>
  <c r="A293"/>
  <c r="I292"/>
  <c r="H292"/>
  <c r="C292"/>
  <c r="B292"/>
  <c r="A292"/>
  <c r="I291"/>
  <c r="H291"/>
  <c r="C291"/>
  <c r="B291"/>
  <c r="A291"/>
  <c r="I290"/>
  <c r="H290"/>
  <c r="C290"/>
  <c r="B290"/>
  <c r="A290"/>
  <c r="I289"/>
  <c r="H289"/>
  <c r="C289"/>
  <c r="B289"/>
  <c r="A289"/>
  <c r="I288"/>
  <c r="H288"/>
  <c r="C288"/>
  <c r="B288"/>
  <c r="A288"/>
  <c r="I287"/>
  <c r="H287"/>
  <c r="C287"/>
  <c r="B287"/>
  <c r="A287"/>
  <c r="I286"/>
  <c r="H286"/>
  <c r="C286"/>
  <c r="B286"/>
  <c r="A286"/>
  <c r="I285"/>
  <c r="H285"/>
  <c r="C285"/>
  <c r="B285"/>
  <c r="A285"/>
  <c r="I284"/>
  <c r="H284"/>
  <c r="C284"/>
  <c r="B284"/>
  <c r="A284"/>
  <c r="I283"/>
  <c r="H283"/>
  <c r="C283"/>
  <c r="B283"/>
  <c r="A283"/>
  <c r="I282"/>
  <c r="H282"/>
  <c r="C282"/>
  <c r="B282"/>
  <c r="A282"/>
  <c r="I281"/>
  <c r="H281"/>
  <c r="C281"/>
  <c r="B281"/>
  <c r="A281"/>
  <c r="I280"/>
  <c r="H280"/>
  <c r="C280"/>
  <c r="B280"/>
  <c r="A280"/>
  <c r="I279"/>
  <c r="H279"/>
  <c r="C279"/>
  <c r="B279"/>
  <c r="A279"/>
  <c r="I278"/>
  <c r="H278"/>
  <c r="C278"/>
  <c r="B278"/>
  <c r="A278"/>
  <c r="I277"/>
  <c r="H277"/>
  <c r="C277"/>
  <c r="B277"/>
  <c r="A277"/>
  <c r="I276"/>
  <c r="H276"/>
  <c r="C276"/>
  <c r="B276"/>
  <c r="A276"/>
  <c r="I275"/>
  <c r="H275"/>
  <c r="C275"/>
  <c r="B275"/>
  <c r="A275"/>
  <c r="I274"/>
  <c r="H274"/>
  <c r="C274"/>
  <c r="B274"/>
  <c r="A274"/>
  <c r="I273"/>
  <c r="H273"/>
  <c r="C273"/>
  <c r="B273"/>
  <c r="A273"/>
  <c r="I272"/>
  <c r="H272"/>
  <c r="C272"/>
  <c r="B272"/>
  <c r="A272"/>
  <c r="I271"/>
  <c r="H271"/>
  <c r="C271"/>
  <c r="B271"/>
  <c r="A271"/>
  <c r="I270"/>
  <c r="H270"/>
  <c r="C270"/>
  <c r="B270"/>
  <c r="A270"/>
  <c r="I269"/>
  <c r="H269"/>
  <c r="C269"/>
  <c r="B269"/>
  <c r="A269"/>
  <c r="I268"/>
  <c r="H268"/>
  <c r="C268"/>
  <c r="B268"/>
  <c r="A268"/>
  <c r="I267"/>
  <c r="H267"/>
  <c r="C267"/>
  <c r="B267"/>
  <c r="A267"/>
  <c r="I266"/>
  <c r="H266"/>
  <c r="C266"/>
  <c r="B266"/>
  <c r="A266"/>
  <c r="I265"/>
  <c r="H265"/>
  <c r="C265"/>
  <c r="B265"/>
  <c r="A265"/>
  <c r="I264"/>
  <c r="H264"/>
  <c r="C264"/>
  <c r="B264"/>
  <c r="A264"/>
  <c r="I263"/>
  <c r="H263"/>
  <c r="C263"/>
  <c r="B263"/>
  <c r="A263"/>
  <c r="I262"/>
  <c r="H262"/>
  <c r="C262"/>
  <c r="B262"/>
  <c r="A262"/>
  <c r="I261"/>
  <c r="H261"/>
  <c r="C261"/>
  <c r="B261"/>
  <c r="A261"/>
  <c r="I260"/>
  <c r="H260"/>
  <c r="C260"/>
  <c r="B260"/>
  <c r="A260"/>
  <c r="I259"/>
  <c r="H259"/>
  <c r="C259"/>
  <c r="B259"/>
  <c r="A259"/>
  <c r="I258"/>
  <c r="H258"/>
  <c r="C258"/>
  <c r="B258"/>
  <c r="A258"/>
  <c r="I257"/>
  <c r="H257"/>
  <c r="C257"/>
  <c r="B257"/>
  <c r="A257"/>
  <c r="I256"/>
  <c r="H256"/>
  <c r="C256"/>
  <c r="B256"/>
  <c r="A256"/>
  <c r="I255"/>
  <c r="H255"/>
  <c r="C255"/>
  <c r="B255"/>
  <c r="A255"/>
  <c r="I254"/>
  <c r="H254"/>
  <c r="C254"/>
  <c r="B254"/>
  <c r="A254"/>
  <c r="I253"/>
  <c r="H253"/>
  <c r="C253"/>
  <c r="B253"/>
  <c r="A253"/>
  <c r="I252"/>
  <c r="H252"/>
  <c r="C252"/>
  <c r="B252"/>
  <c r="A252"/>
  <c r="I251"/>
  <c r="H251"/>
  <c r="C251"/>
  <c r="B251"/>
  <c r="A251"/>
  <c r="I250"/>
  <c r="H250"/>
  <c r="C250"/>
  <c r="B250"/>
  <c r="A250"/>
  <c r="I249"/>
  <c r="H249"/>
  <c r="C249"/>
  <c r="B249"/>
  <c r="A249"/>
  <c r="I248"/>
  <c r="H248"/>
  <c r="C248"/>
  <c r="B248"/>
  <c r="A248"/>
  <c r="I247"/>
  <c r="H247"/>
  <c r="C247"/>
  <c r="B247"/>
  <c r="A247"/>
  <c r="I246"/>
  <c r="H246"/>
  <c r="C246"/>
  <c r="B246"/>
  <c r="A246"/>
  <c r="I245"/>
  <c r="H245"/>
  <c r="C245"/>
  <c r="B245"/>
  <c r="A245"/>
  <c r="I244"/>
  <c r="H244"/>
  <c r="C244"/>
  <c r="B244"/>
  <c r="A244"/>
  <c r="I243"/>
  <c r="H243"/>
  <c r="C243"/>
  <c r="B243"/>
  <c r="A243"/>
  <c r="I242"/>
  <c r="H242"/>
  <c r="C242"/>
  <c r="B242"/>
  <c r="A242"/>
  <c r="I241"/>
  <c r="H241"/>
  <c r="C241"/>
  <c r="B241"/>
  <c r="A241"/>
  <c r="I240"/>
  <c r="H240"/>
  <c r="C240"/>
  <c r="B240"/>
  <c r="A240"/>
  <c r="I239"/>
  <c r="H239"/>
  <c r="C239"/>
  <c r="B239"/>
  <c r="A239"/>
  <c r="I238"/>
  <c r="H238"/>
  <c r="C238"/>
  <c r="B238"/>
  <c r="A238"/>
  <c r="I237"/>
  <c r="H237"/>
  <c r="C237"/>
  <c r="B237"/>
  <c r="A237"/>
  <c r="I236"/>
  <c r="H236"/>
  <c r="C236"/>
  <c r="B236"/>
  <c r="A236"/>
  <c r="I235"/>
  <c r="H235"/>
  <c r="C235"/>
  <c r="B235"/>
  <c r="A235"/>
  <c r="I234"/>
  <c r="H234"/>
  <c r="C234"/>
  <c r="B234"/>
  <c r="A234"/>
  <c r="I233"/>
  <c r="H233"/>
  <c r="C233"/>
  <c r="B233"/>
  <c r="A233"/>
  <c r="I232"/>
  <c r="H232"/>
  <c r="C232"/>
  <c r="B232"/>
  <c r="A232"/>
  <c r="I231"/>
  <c r="H231"/>
  <c r="C231"/>
  <c r="B231"/>
  <c r="A231"/>
  <c r="I230"/>
  <c r="H230"/>
  <c r="C230"/>
  <c r="B230"/>
  <c r="A230"/>
  <c r="I229"/>
  <c r="H229"/>
  <c r="C229"/>
  <c r="B229"/>
  <c r="A229"/>
  <c r="I228"/>
  <c r="H228"/>
  <c r="C228"/>
  <c r="B228"/>
  <c r="A228"/>
  <c r="I227"/>
  <c r="H227"/>
  <c r="C227"/>
  <c r="B227"/>
  <c r="A227"/>
  <c r="I226"/>
  <c r="H226"/>
  <c r="C226"/>
  <c r="B226"/>
  <c r="A226"/>
  <c r="I225"/>
  <c r="H225"/>
  <c r="C225"/>
  <c r="B225"/>
  <c r="A225"/>
  <c r="I224"/>
  <c r="H224"/>
  <c r="C224"/>
  <c r="B224"/>
  <c r="A224"/>
  <c r="I223"/>
  <c r="H223"/>
  <c r="C223"/>
  <c r="B223"/>
  <c r="A223"/>
  <c r="I222"/>
  <c r="H222"/>
  <c r="C222"/>
  <c r="B222"/>
  <c r="A222"/>
  <c r="I221"/>
  <c r="H221"/>
  <c r="C221"/>
  <c r="B221"/>
  <c r="A221"/>
  <c r="I220"/>
  <c r="H220"/>
  <c r="C220"/>
  <c r="B220"/>
  <c r="A220"/>
  <c r="I219"/>
  <c r="H219"/>
  <c r="C219"/>
  <c r="B219"/>
  <c r="A219"/>
  <c r="I218"/>
  <c r="H218"/>
  <c r="C218"/>
  <c r="B218"/>
  <c r="A218"/>
  <c r="I217"/>
  <c r="H217"/>
  <c r="C217"/>
  <c r="B217"/>
  <c r="A217"/>
  <c r="I216"/>
  <c r="H216"/>
  <c r="C216"/>
  <c r="B216"/>
  <c r="A216"/>
  <c r="I215"/>
  <c r="H215"/>
  <c r="C215"/>
  <c r="B215"/>
  <c r="A215"/>
  <c r="I214"/>
  <c r="H214"/>
  <c r="C214"/>
  <c r="B214"/>
  <c r="A214"/>
  <c r="I213"/>
  <c r="H213"/>
  <c r="C213"/>
  <c r="B213"/>
  <c r="A213"/>
  <c r="I212"/>
  <c r="H212"/>
  <c r="C212"/>
  <c r="B212"/>
  <c r="A212"/>
  <c r="I211"/>
  <c r="H211"/>
  <c r="C211"/>
  <c r="B211"/>
  <c r="A211"/>
  <c r="I210"/>
  <c r="H210"/>
  <c r="C210"/>
  <c r="B210"/>
  <c r="A210"/>
  <c r="I209"/>
  <c r="H209"/>
  <c r="C209"/>
  <c r="B209"/>
  <c r="A209"/>
  <c r="I208"/>
  <c r="H208"/>
  <c r="C208"/>
  <c r="B208"/>
  <c r="A208"/>
  <c r="I207"/>
  <c r="H207"/>
  <c r="C207"/>
  <c r="B207"/>
  <c r="A207"/>
  <c r="I206"/>
  <c r="H206"/>
  <c r="C206"/>
  <c r="B206"/>
  <c r="A206"/>
  <c r="I205"/>
  <c r="H205"/>
  <c r="C205"/>
  <c r="B205"/>
  <c r="A205"/>
  <c r="I204"/>
  <c r="H204"/>
  <c r="C204"/>
  <c r="B204"/>
  <c r="A204"/>
  <c r="I203"/>
  <c r="H203"/>
  <c r="C203"/>
  <c r="B203"/>
  <c r="A203"/>
  <c r="I202"/>
  <c r="H202"/>
  <c r="C202"/>
  <c r="B202"/>
  <c r="A202"/>
  <c r="I201"/>
  <c r="H201"/>
  <c r="C201"/>
  <c r="B201"/>
  <c r="A201"/>
  <c r="I200"/>
  <c r="H200"/>
  <c r="C200"/>
  <c r="B200"/>
  <c r="A200"/>
  <c r="I199"/>
  <c r="H199"/>
  <c r="C199"/>
  <c r="B199"/>
  <c r="A199"/>
  <c r="I198"/>
  <c r="H198"/>
  <c r="C198"/>
  <c r="B198"/>
  <c r="A198"/>
  <c r="I197"/>
  <c r="H197"/>
  <c r="C197"/>
  <c r="B197"/>
  <c r="A197"/>
  <c r="I196"/>
  <c r="H196"/>
  <c r="C196"/>
  <c r="B196"/>
  <c r="A196"/>
  <c r="I195"/>
  <c r="H195"/>
  <c r="C195"/>
  <c r="B195"/>
  <c r="A195"/>
  <c r="I194"/>
  <c r="H194"/>
  <c r="C194"/>
  <c r="B194"/>
  <c r="A194"/>
  <c r="I193"/>
  <c r="H193"/>
  <c r="C193"/>
  <c r="B193"/>
  <c r="A193"/>
  <c r="I192"/>
  <c r="H192"/>
  <c r="C192"/>
  <c r="B192"/>
  <c r="A192"/>
  <c r="I191"/>
  <c r="H191"/>
  <c r="C191"/>
  <c r="B191"/>
  <c r="A191"/>
  <c r="I190"/>
  <c r="H190"/>
  <c r="C190"/>
  <c r="B190"/>
  <c r="A190"/>
  <c r="I189"/>
  <c r="H189"/>
  <c r="C189"/>
  <c r="B189"/>
  <c r="A189"/>
  <c r="I188"/>
  <c r="H188"/>
  <c r="C188"/>
  <c r="B188"/>
  <c r="A188"/>
  <c r="I187"/>
  <c r="H187"/>
  <c r="C187"/>
  <c r="B187"/>
  <c r="A187"/>
  <c r="I186"/>
  <c r="H186"/>
  <c r="C186"/>
  <c r="B186"/>
  <c r="A186"/>
  <c r="I185"/>
  <c r="H185"/>
  <c r="C185"/>
  <c r="B185"/>
  <c r="A185"/>
  <c r="I184"/>
  <c r="H184"/>
  <c r="C184"/>
  <c r="B184"/>
  <c r="A184"/>
  <c r="I183"/>
  <c r="H183"/>
  <c r="C183"/>
  <c r="B183"/>
  <c r="A183"/>
  <c r="I182"/>
  <c r="H182"/>
  <c r="C182"/>
  <c r="B182"/>
  <c r="A182"/>
  <c r="I181"/>
  <c r="H181"/>
  <c r="C181"/>
  <c r="B181"/>
  <c r="A181"/>
  <c r="I180"/>
  <c r="H180"/>
  <c r="C180"/>
  <c r="B180"/>
  <c r="A180"/>
  <c r="I179"/>
  <c r="H179"/>
  <c r="C179"/>
  <c r="B179"/>
  <c r="A179"/>
  <c r="I178"/>
  <c r="H178"/>
  <c r="C178"/>
  <c r="B178"/>
  <c r="A178"/>
  <c r="I177"/>
  <c r="H177"/>
  <c r="C177"/>
  <c r="B177"/>
  <c r="A177"/>
  <c r="I176"/>
  <c r="H176"/>
  <c r="C176"/>
  <c r="B176"/>
  <c r="A176"/>
  <c r="I175"/>
  <c r="H175"/>
  <c r="C175"/>
  <c r="B175"/>
  <c r="A175"/>
  <c r="I174"/>
  <c r="H174"/>
  <c r="C174"/>
  <c r="B174"/>
  <c r="A174"/>
  <c r="I173"/>
  <c r="H173"/>
  <c r="C173"/>
  <c r="B173"/>
  <c r="A173"/>
  <c r="I172"/>
  <c r="H172"/>
  <c r="C172"/>
  <c r="B172"/>
  <c r="A172"/>
  <c r="I171"/>
  <c r="H171"/>
  <c r="C171"/>
  <c r="B171"/>
  <c r="A171"/>
  <c r="I170"/>
  <c r="H170"/>
  <c r="C170"/>
  <c r="B170"/>
  <c r="A170"/>
  <c r="I169"/>
  <c r="H169"/>
  <c r="C169"/>
  <c r="B169"/>
  <c r="A169"/>
  <c r="I168"/>
  <c r="H168"/>
  <c r="C168"/>
  <c r="B168"/>
  <c r="A168"/>
  <c r="I167"/>
  <c r="H167"/>
  <c r="C167"/>
  <c r="B167"/>
  <c r="A167"/>
  <c r="I166"/>
  <c r="H166"/>
  <c r="C166"/>
  <c r="B166"/>
  <c r="A166"/>
  <c r="I165"/>
  <c r="H165"/>
  <c r="C165"/>
  <c r="B165"/>
  <c r="A165"/>
  <c r="I164"/>
  <c r="H164"/>
  <c r="C164"/>
  <c r="B164"/>
  <c r="A164"/>
  <c r="I163"/>
  <c r="H163"/>
  <c r="C163"/>
  <c r="B163"/>
  <c r="A163"/>
  <c r="I162"/>
  <c r="H162"/>
  <c r="C162"/>
  <c r="B162"/>
  <c r="A162"/>
  <c r="I161"/>
  <c r="H161"/>
  <c r="C161"/>
  <c r="B161"/>
  <c r="A161"/>
  <c r="I160"/>
  <c r="H160"/>
  <c r="C160"/>
  <c r="B160"/>
  <c r="A160"/>
  <c r="I159"/>
  <c r="H159"/>
  <c r="C159"/>
  <c r="B159"/>
  <c r="A159"/>
  <c r="I158"/>
  <c r="H158"/>
  <c r="C158"/>
  <c r="B158"/>
  <c r="A158"/>
  <c r="I157"/>
  <c r="H157"/>
  <c r="C157"/>
  <c r="B157"/>
  <c r="A157"/>
  <c r="I156"/>
  <c r="H156"/>
  <c r="C156"/>
  <c r="B156"/>
  <c r="A156"/>
  <c r="I155"/>
  <c r="H155"/>
  <c r="C155"/>
  <c r="B155"/>
  <c r="A155"/>
  <c r="I154"/>
  <c r="H154"/>
  <c r="C154"/>
  <c r="B154"/>
  <c r="A154"/>
  <c r="I153"/>
  <c r="H153"/>
  <c r="C153"/>
  <c r="B153"/>
  <c r="A153"/>
  <c r="I152"/>
  <c r="H152"/>
  <c r="C152"/>
  <c r="B152"/>
  <c r="A152"/>
  <c r="I151"/>
  <c r="H151"/>
  <c r="C151"/>
  <c r="B151"/>
  <c r="A151"/>
  <c r="I150"/>
  <c r="H150"/>
  <c r="C150"/>
  <c r="B150"/>
  <c r="A150"/>
  <c r="I149"/>
  <c r="H149"/>
  <c r="C149"/>
  <c r="B149"/>
  <c r="A149"/>
  <c r="I148"/>
  <c r="H148"/>
  <c r="C148"/>
  <c r="B148"/>
  <c r="A148"/>
  <c r="I147"/>
  <c r="H147"/>
  <c r="C147"/>
  <c r="B147"/>
  <c r="A147"/>
  <c r="I146"/>
  <c r="H146"/>
  <c r="C146"/>
  <c r="B146"/>
  <c r="A146"/>
  <c r="I145"/>
  <c r="H145"/>
  <c r="C145"/>
  <c r="B145"/>
  <c r="A145"/>
  <c r="I144"/>
  <c r="H144"/>
  <c r="C144"/>
  <c r="B144"/>
  <c r="A144"/>
  <c r="I143"/>
  <c r="H143"/>
  <c r="C143"/>
  <c r="B143"/>
  <c r="A143"/>
  <c r="I142"/>
  <c r="H142"/>
  <c r="C142"/>
  <c r="B142"/>
  <c r="A142"/>
  <c r="I141"/>
  <c r="H141"/>
  <c r="C141"/>
  <c r="B141"/>
  <c r="A141"/>
  <c r="I140"/>
  <c r="H140"/>
  <c r="C140"/>
  <c r="B140"/>
  <c r="A140"/>
  <c r="I139"/>
  <c r="H139"/>
  <c r="C139"/>
  <c r="B139"/>
  <c r="A139"/>
  <c r="I138"/>
  <c r="H138"/>
  <c r="C138"/>
  <c r="B138"/>
  <c r="A138"/>
  <c r="I137"/>
  <c r="H137"/>
  <c r="C137"/>
  <c r="B137"/>
  <c r="A137"/>
  <c r="I136"/>
  <c r="H136"/>
  <c r="C136"/>
  <c r="B136"/>
  <c r="A136"/>
  <c r="I135"/>
  <c r="H135"/>
  <c r="C135"/>
  <c r="B135"/>
  <c r="A135"/>
  <c r="I134"/>
  <c r="H134"/>
  <c r="C134"/>
  <c r="B134"/>
  <c r="A134"/>
  <c r="I133"/>
  <c r="H133"/>
  <c r="C133"/>
  <c r="B133"/>
  <c r="A133"/>
  <c r="I132"/>
  <c r="H132"/>
  <c r="C132"/>
  <c r="B132"/>
  <c r="A132"/>
  <c r="I131"/>
  <c r="H131"/>
  <c r="C131"/>
  <c r="B131"/>
  <c r="A131"/>
  <c r="I130"/>
  <c r="H130"/>
  <c r="C130"/>
  <c r="B130"/>
  <c r="A130"/>
  <c r="I129"/>
  <c r="H129"/>
  <c r="C129"/>
  <c r="B129"/>
  <c r="A129"/>
  <c r="I128"/>
  <c r="H128"/>
  <c r="C128"/>
  <c r="B128"/>
  <c r="A128"/>
  <c r="I127"/>
  <c r="H127"/>
  <c r="C127"/>
  <c r="B127"/>
  <c r="A127"/>
  <c r="I126"/>
  <c r="H126"/>
  <c r="C126"/>
  <c r="B126"/>
  <c r="A126"/>
  <c r="I125"/>
  <c r="H125"/>
  <c r="C125"/>
  <c r="B125"/>
  <c r="A125"/>
  <c r="I124"/>
  <c r="H124"/>
  <c r="C124"/>
  <c r="B124"/>
  <c r="A124"/>
  <c r="I123"/>
  <c r="H123"/>
  <c r="C123"/>
  <c r="B123"/>
  <c r="A123"/>
  <c r="I122"/>
  <c r="H122"/>
  <c r="C122"/>
  <c r="B122"/>
  <c r="A122"/>
  <c r="I121"/>
  <c r="H121"/>
  <c r="C121"/>
  <c r="B121"/>
  <c r="A121"/>
  <c r="I120"/>
  <c r="H120"/>
  <c r="C120"/>
  <c r="B120"/>
  <c r="A120"/>
  <c r="I119"/>
  <c r="H119"/>
  <c r="C119"/>
  <c r="B119"/>
  <c r="A119"/>
  <c r="I118"/>
  <c r="H118"/>
  <c r="C118"/>
  <c r="B118"/>
  <c r="A118"/>
  <c r="I117"/>
  <c r="H117"/>
  <c r="C117"/>
  <c r="B117"/>
  <c r="A117"/>
  <c r="I116"/>
  <c r="H116"/>
  <c r="C116"/>
  <c r="B116"/>
  <c r="A116"/>
  <c r="I115"/>
  <c r="H115"/>
  <c r="C115"/>
  <c r="B115"/>
  <c r="A115"/>
  <c r="I114"/>
  <c r="H114"/>
  <c r="C114"/>
  <c r="B114"/>
  <c r="A114"/>
  <c r="I113"/>
  <c r="H113"/>
  <c r="C113"/>
  <c r="B113"/>
  <c r="A113"/>
  <c r="I112"/>
  <c r="H112"/>
  <c r="C112"/>
  <c r="B112"/>
  <c r="A112"/>
  <c r="I111"/>
  <c r="H111"/>
  <c r="C111"/>
  <c r="B111"/>
  <c r="A111"/>
  <c r="I110"/>
  <c r="H110"/>
  <c r="C110"/>
  <c r="B110"/>
  <c r="A110"/>
  <c r="I109"/>
  <c r="H109"/>
  <c r="C109"/>
  <c r="B109"/>
  <c r="A109"/>
  <c r="I108"/>
  <c r="H108"/>
  <c r="C108"/>
  <c r="B108"/>
  <c r="A108"/>
  <c r="I107"/>
  <c r="H107"/>
  <c r="C107"/>
  <c r="B107"/>
  <c r="A107"/>
  <c r="I106"/>
  <c r="H106"/>
  <c r="C106"/>
  <c r="B106"/>
  <c r="A106"/>
  <c r="I105"/>
  <c r="H105"/>
  <c r="C105"/>
  <c r="B105"/>
  <c r="A105"/>
  <c r="I104"/>
  <c r="H104"/>
  <c r="C104"/>
  <c r="B104"/>
  <c r="A104"/>
  <c r="I103"/>
  <c r="H103"/>
  <c r="C103"/>
  <c r="B103"/>
  <c r="A103"/>
  <c r="I102"/>
  <c r="H102"/>
  <c r="C102"/>
  <c r="B102"/>
  <c r="A102"/>
  <c r="I101"/>
  <c r="H101"/>
  <c r="C101"/>
  <c r="B101"/>
  <c r="A101"/>
  <c r="I100"/>
  <c r="H100"/>
  <c r="C100"/>
  <c r="B100"/>
  <c r="A100"/>
  <c r="I99"/>
  <c r="H99"/>
  <c r="C99"/>
  <c r="B99"/>
  <c r="A99"/>
  <c r="I98"/>
  <c r="H98"/>
  <c r="C98"/>
  <c r="B98"/>
  <c r="A98"/>
  <c r="I97"/>
  <c r="H97"/>
  <c r="C97"/>
  <c r="B97"/>
  <c r="A97"/>
  <c r="I96"/>
  <c r="H96"/>
  <c r="C96"/>
  <c r="B96"/>
  <c r="A96"/>
  <c r="I95"/>
  <c r="H95"/>
  <c r="C95"/>
  <c r="B95"/>
  <c r="A95"/>
  <c r="I94"/>
  <c r="H94"/>
  <c r="C94"/>
  <c r="B94"/>
  <c r="A94"/>
  <c r="I93"/>
  <c r="H93"/>
  <c r="C93"/>
  <c r="B93"/>
  <c r="A93"/>
  <c r="I92"/>
  <c r="H92"/>
  <c r="C92"/>
  <c r="B92"/>
  <c r="A92"/>
  <c r="I91"/>
  <c r="H91"/>
  <c r="C91"/>
  <c r="B91"/>
  <c r="A91"/>
  <c r="I90"/>
  <c r="H90"/>
  <c r="C90"/>
  <c r="B90"/>
  <c r="A90"/>
  <c r="I89"/>
  <c r="H89"/>
  <c r="C89"/>
  <c r="B89"/>
  <c r="A89"/>
  <c r="I88"/>
  <c r="H88"/>
  <c r="C88"/>
  <c r="B88"/>
  <c r="A88"/>
  <c r="I87"/>
  <c r="H87"/>
  <c r="C87"/>
  <c r="B87"/>
  <c r="A87"/>
  <c r="I86"/>
  <c r="H86"/>
  <c r="C86"/>
  <c r="B86"/>
  <c r="A86"/>
  <c r="I85"/>
  <c r="H85"/>
  <c r="C85"/>
  <c r="B85"/>
  <c r="A85"/>
  <c r="I84"/>
  <c r="H84"/>
  <c r="C84"/>
  <c r="B84"/>
  <c r="A84"/>
  <c r="I83"/>
  <c r="H83"/>
  <c r="C83"/>
  <c r="B83"/>
  <c r="A83"/>
  <c r="I82"/>
  <c r="H82"/>
  <c r="C82"/>
  <c r="B82"/>
  <c r="A82"/>
  <c r="I81"/>
  <c r="H81"/>
  <c r="C81"/>
  <c r="B81"/>
  <c r="A81"/>
  <c r="I80"/>
  <c r="H80"/>
  <c r="C80"/>
  <c r="B80"/>
  <c r="A80"/>
  <c r="I79"/>
  <c r="H79"/>
  <c r="C79"/>
  <c r="B79"/>
  <c r="A79"/>
  <c r="I78"/>
  <c r="H78"/>
  <c r="C78"/>
  <c r="B78"/>
  <c r="A78"/>
  <c r="I77"/>
  <c r="H77"/>
  <c r="C77"/>
  <c r="B77"/>
  <c r="A77"/>
  <c r="I76"/>
  <c r="H76"/>
  <c r="C76"/>
  <c r="B76"/>
  <c r="A76"/>
  <c r="I75"/>
  <c r="H75"/>
  <c r="C75"/>
  <c r="B75"/>
  <c r="A75"/>
  <c r="I74"/>
  <c r="H74"/>
  <c r="C74"/>
  <c r="B74"/>
  <c r="A74"/>
  <c r="I73"/>
  <c r="H73"/>
  <c r="C73"/>
  <c r="B73"/>
  <c r="A73"/>
  <c r="I72"/>
  <c r="H72"/>
  <c r="C72"/>
  <c r="B72"/>
  <c r="A72"/>
  <c r="I71"/>
  <c r="H71"/>
  <c r="C71"/>
  <c r="B71"/>
  <c r="A71"/>
  <c r="I70"/>
  <c r="H70"/>
  <c r="C70"/>
  <c r="B70"/>
  <c r="A70"/>
  <c r="I69"/>
  <c r="H69"/>
  <c r="C69"/>
  <c r="B69"/>
  <c r="A69"/>
  <c r="I68"/>
  <c r="H68"/>
  <c r="C68"/>
  <c r="B68"/>
  <c r="A68"/>
  <c r="I67"/>
  <c r="H67"/>
  <c r="C67"/>
  <c r="B67"/>
  <c r="A67"/>
  <c r="I66"/>
  <c r="H66"/>
  <c r="C66"/>
  <c r="B66"/>
  <c r="A66"/>
  <c r="I65"/>
  <c r="H65"/>
  <c r="C65"/>
  <c r="B65"/>
  <c r="A65"/>
  <c r="I64"/>
  <c r="H64"/>
  <c r="C64"/>
  <c r="B64"/>
  <c r="A64"/>
  <c r="I63"/>
  <c r="H63"/>
  <c r="C63"/>
  <c r="B63"/>
  <c r="A63"/>
  <c r="I62"/>
  <c r="H62"/>
  <c r="C62"/>
  <c r="B62"/>
  <c r="A62"/>
  <c r="I61"/>
  <c r="H61"/>
  <c r="C61"/>
  <c r="B61"/>
  <c r="A61"/>
  <c r="I60"/>
  <c r="H60"/>
  <c r="C60"/>
  <c r="B60"/>
  <c r="A60"/>
  <c r="I59"/>
  <c r="H59"/>
  <c r="C59"/>
  <c r="B59"/>
  <c r="A59"/>
  <c r="I58"/>
  <c r="H58"/>
  <c r="C58"/>
  <c r="B58"/>
  <c r="A58"/>
  <c r="I57"/>
  <c r="H57"/>
  <c r="C57"/>
  <c r="B57"/>
  <c r="A57"/>
  <c r="I56"/>
  <c r="H56"/>
  <c r="C56"/>
  <c r="B56"/>
  <c r="A56"/>
  <c r="I55"/>
  <c r="H55"/>
  <c r="C55"/>
  <c r="B55"/>
  <c r="A55"/>
  <c r="I54"/>
  <c r="H54"/>
  <c r="C54"/>
  <c r="B54"/>
  <c r="A54"/>
  <c r="I53"/>
  <c r="H53"/>
  <c r="C53"/>
  <c r="B53"/>
  <c r="A53"/>
  <c r="I52"/>
  <c r="H52"/>
  <c r="C52"/>
  <c r="B52"/>
  <c r="A52"/>
  <c r="I51"/>
  <c r="H51"/>
  <c r="C51"/>
  <c r="B51"/>
  <c r="A51"/>
  <c r="I50"/>
  <c r="H50"/>
  <c r="C50"/>
  <c r="B50"/>
  <c r="A50"/>
  <c r="I49"/>
  <c r="H49"/>
  <c r="C49"/>
  <c r="B49"/>
  <c r="A49"/>
  <c r="I48"/>
  <c r="H48"/>
  <c r="C48"/>
  <c r="B48"/>
  <c r="A48"/>
  <c r="I47"/>
  <c r="H47"/>
  <c r="C47"/>
  <c r="B47"/>
  <c r="A47"/>
  <c r="I46"/>
  <c r="H46"/>
  <c r="C46"/>
  <c r="B46"/>
  <c r="A46"/>
  <c r="I45"/>
  <c r="H45"/>
  <c r="C45"/>
  <c r="B45"/>
  <c r="A45"/>
  <c r="I44"/>
  <c r="H44"/>
  <c r="C44"/>
  <c r="B44"/>
  <c r="A44"/>
  <c r="I43"/>
  <c r="H43"/>
  <c r="C43"/>
  <c r="B43"/>
  <c r="A43"/>
  <c r="I42"/>
  <c r="H42"/>
  <c r="C42"/>
  <c r="B42"/>
  <c r="A42"/>
  <c r="I41"/>
  <c r="H41"/>
  <c r="C41"/>
  <c r="B41"/>
  <c r="A41"/>
  <c r="I40"/>
  <c r="H40"/>
  <c r="C40"/>
  <c r="B40"/>
  <c r="A40"/>
  <c r="I39"/>
  <c r="H39"/>
  <c r="C39"/>
  <c r="B39"/>
  <c r="A39"/>
  <c r="I38"/>
  <c r="H38"/>
  <c r="C38"/>
  <c r="B38"/>
  <c r="A38"/>
  <c r="I37"/>
  <c r="H37"/>
  <c r="C37"/>
  <c r="B37"/>
  <c r="A37"/>
  <c r="I36"/>
  <c r="H36"/>
  <c r="C36"/>
  <c r="B36"/>
  <c r="A36"/>
  <c r="I35"/>
  <c r="H35"/>
  <c r="C35"/>
  <c r="B35"/>
  <c r="A35"/>
  <c r="I34"/>
  <c r="H34"/>
  <c r="C34"/>
  <c r="B34"/>
  <c r="A34"/>
  <c r="I33"/>
  <c r="H33"/>
  <c r="C33"/>
  <c r="B33"/>
  <c r="A33"/>
  <c r="I32"/>
  <c r="H32"/>
  <c r="C32"/>
  <c r="B32"/>
  <c r="A32"/>
  <c r="I31"/>
  <c r="H31"/>
  <c r="C31"/>
  <c r="B31"/>
  <c r="A31"/>
  <c r="I30"/>
  <c r="H30"/>
  <c r="C30"/>
  <c r="B30"/>
  <c r="A30"/>
  <c r="I29"/>
  <c r="H29"/>
  <c r="C29"/>
  <c r="B29"/>
  <c r="A29"/>
  <c r="I28"/>
  <c r="H28"/>
  <c r="C28"/>
  <c r="B28"/>
  <c r="A28"/>
  <c r="I27"/>
  <c r="H27"/>
  <c r="C27"/>
  <c r="B27"/>
  <c r="A27"/>
  <c r="I26"/>
  <c r="H26"/>
  <c r="C26"/>
  <c r="B26"/>
  <c r="A26"/>
  <c r="I25"/>
  <c r="H25"/>
  <c r="C25"/>
  <c r="B25"/>
  <c r="A25"/>
  <c r="I24"/>
  <c r="H24"/>
  <c r="C24"/>
  <c r="B24"/>
  <c r="A24"/>
  <c r="I23"/>
  <c r="H23"/>
  <c r="C23"/>
  <c r="B23"/>
  <c r="A23"/>
  <c r="I22"/>
  <c r="H22"/>
  <c r="C22"/>
  <c r="B22"/>
  <c r="A22"/>
  <c r="I21"/>
  <c r="H21"/>
  <c r="C21"/>
  <c r="B21"/>
  <c r="A21"/>
  <c r="I20"/>
  <c r="H20"/>
  <c r="C20"/>
  <c r="B20"/>
  <c r="A20"/>
  <c r="I19"/>
  <c r="H19"/>
  <c r="C19"/>
  <c r="B19"/>
  <c r="A19"/>
  <c r="I18"/>
  <c r="H18"/>
  <c r="C18"/>
  <c r="B18"/>
  <c r="A18"/>
  <c r="I17"/>
  <c r="H17"/>
  <c r="C17"/>
  <c r="B17"/>
  <c r="A17"/>
  <c r="I16"/>
  <c r="H16"/>
  <c r="C16"/>
  <c r="B16"/>
  <c r="A16"/>
  <c r="I15"/>
  <c r="H15"/>
  <c r="C15"/>
  <c r="B15"/>
  <c r="A15"/>
  <c r="I14"/>
  <c r="H14"/>
  <c r="C14"/>
  <c r="B14"/>
  <c r="A14"/>
  <c r="I13"/>
  <c r="H13"/>
  <c r="C13"/>
  <c r="B13"/>
  <c r="A13"/>
  <c r="I12"/>
  <c r="H12"/>
  <c r="C12"/>
  <c r="B12"/>
  <c r="A12"/>
  <c r="I11"/>
  <c r="H11"/>
  <c r="C11"/>
  <c r="B11"/>
  <c r="A11"/>
  <c r="I10"/>
  <c r="H10"/>
  <c r="C10"/>
  <c r="B10"/>
  <c r="A10"/>
  <c r="I9"/>
  <c r="H9"/>
  <c r="C9"/>
  <c r="B9"/>
  <c r="A9"/>
  <c r="I8"/>
  <c r="H8"/>
  <c r="C8"/>
  <c r="B8"/>
  <c r="A8"/>
  <c r="I7"/>
  <c r="H7"/>
  <c r="C7"/>
  <c r="B7"/>
  <c r="A7"/>
  <c r="I6"/>
  <c r="H6"/>
  <c r="C6"/>
  <c r="B6"/>
  <c r="A6"/>
  <c r="I5"/>
  <c r="H5"/>
  <c r="C5"/>
  <c r="B5"/>
  <c r="A5"/>
  <c r="C4"/>
  <c r="B4"/>
  <c r="A4"/>
  <c r="J352" i="1"/>
  <c r="F352"/>
  <c r="E352"/>
  <c r="D352"/>
  <c r="J351"/>
  <c r="F351"/>
  <c r="E351"/>
  <c r="D351"/>
  <c r="J350"/>
  <c r="F350"/>
  <c r="E350"/>
  <c r="D350"/>
  <c r="J349"/>
  <c r="F349"/>
  <c r="E349"/>
  <c r="D349"/>
  <c r="J348"/>
  <c r="F348"/>
  <c r="E348"/>
  <c r="D348"/>
  <c r="J347"/>
  <c r="F347"/>
  <c r="E347"/>
  <c r="D347"/>
  <c r="J346"/>
  <c r="F346"/>
  <c r="E346"/>
  <c r="D346"/>
  <c r="J345"/>
  <c r="F345"/>
  <c r="E345"/>
  <c r="D345"/>
  <c r="J344"/>
  <c r="F344"/>
  <c r="E344"/>
  <c r="D344"/>
  <c r="J343"/>
  <c r="F343"/>
  <c r="E343"/>
  <c r="D343"/>
  <c r="J342"/>
  <c r="F342"/>
  <c r="E342"/>
  <c r="D342"/>
  <c r="J341"/>
  <c r="H341"/>
  <c r="G341"/>
  <c r="F341"/>
  <c r="E341"/>
  <c r="D341"/>
  <c r="J340"/>
  <c r="H340"/>
  <c r="G340"/>
  <c r="F340"/>
  <c r="E340"/>
  <c r="D340"/>
  <c r="J339"/>
  <c r="H339"/>
  <c r="G339"/>
  <c r="F339"/>
  <c r="E339"/>
  <c r="D339"/>
  <c r="J338"/>
  <c r="H338"/>
  <c r="G338"/>
  <c r="F338"/>
  <c r="E338"/>
  <c r="D338"/>
  <c r="J337"/>
  <c r="H337"/>
  <c r="G337"/>
  <c r="F337"/>
  <c r="E337"/>
  <c r="D337"/>
  <c r="J336"/>
  <c r="H336"/>
  <c r="G336"/>
  <c r="F336"/>
  <c r="E336"/>
  <c r="D336"/>
  <c r="J335"/>
  <c r="H335"/>
  <c r="G335"/>
  <c r="F335"/>
  <c r="E335"/>
  <c r="D335"/>
  <c r="J334"/>
  <c r="H334"/>
  <c r="G334"/>
  <c r="F334"/>
  <c r="E334"/>
  <c r="D334"/>
  <c r="J333"/>
  <c r="H333"/>
  <c r="G333"/>
  <c r="F333"/>
  <c r="E333"/>
  <c r="D333"/>
  <c r="J332"/>
  <c r="H332"/>
  <c r="G332"/>
  <c r="F332"/>
  <c r="E332"/>
  <c r="D332"/>
  <c r="J331"/>
  <c r="H331"/>
  <c r="G331"/>
  <c r="F331"/>
  <c r="E331"/>
  <c r="D331"/>
  <c r="J330"/>
  <c r="H330"/>
  <c r="G330"/>
  <c r="F330"/>
  <c r="E330"/>
  <c r="D330"/>
  <c r="J329"/>
  <c r="H329"/>
  <c r="G329"/>
  <c r="F329"/>
  <c r="E329"/>
  <c r="D329"/>
  <c r="J328"/>
  <c r="H328"/>
  <c r="G328"/>
  <c r="F328"/>
  <c r="E328"/>
  <c r="D328"/>
  <c r="J327"/>
  <c r="H327"/>
  <c r="G327"/>
  <c r="F327"/>
  <c r="E327"/>
  <c r="D327"/>
  <c r="J326"/>
  <c r="H326"/>
  <c r="G326"/>
  <c r="F326"/>
  <c r="E326"/>
  <c r="D326"/>
  <c r="J325"/>
  <c r="H325"/>
  <c r="G325"/>
  <c r="F325"/>
  <c r="E325"/>
  <c r="D325"/>
  <c r="J324"/>
  <c r="H324"/>
  <c r="G324"/>
  <c r="F324"/>
  <c r="E324"/>
  <c r="D324"/>
  <c r="J323"/>
  <c r="H323"/>
  <c r="G323"/>
  <c r="F323"/>
  <c r="E323"/>
  <c r="D323"/>
  <c r="J322"/>
  <c r="H322"/>
  <c r="G322"/>
  <c r="F322"/>
  <c r="E322"/>
  <c r="D322"/>
  <c r="J321"/>
  <c r="H321"/>
  <c r="G321"/>
  <c r="F321"/>
  <c r="E321"/>
  <c r="D321"/>
  <c r="J320"/>
  <c r="H320"/>
  <c r="G320"/>
  <c r="F320"/>
  <c r="E320"/>
  <c r="D320"/>
  <c r="J319"/>
  <c r="H319"/>
  <c r="G319"/>
  <c r="F319"/>
  <c r="E319"/>
  <c r="D319"/>
  <c r="J318"/>
  <c r="H318"/>
  <c r="G318"/>
  <c r="F318"/>
  <c r="E318"/>
  <c r="D318"/>
  <c r="J317"/>
  <c r="H317"/>
  <c r="G317"/>
  <c r="F317"/>
  <c r="E317"/>
  <c r="D317"/>
  <c r="J316"/>
  <c r="H316"/>
  <c r="G316"/>
  <c r="F316"/>
  <c r="E316"/>
  <c r="D316"/>
  <c r="J315"/>
  <c r="H315"/>
  <c r="G315"/>
  <c r="F315"/>
  <c r="E315"/>
  <c r="D315"/>
  <c r="J314"/>
  <c r="H314"/>
  <c r="G314"/>
  <c r="F314"/>
  <c r="E314"/>
  <c r="D314"/>
  <c r="J313"/>
  <c r="H313"/>
  <c r="G313"/>
  <c r="F313"/>
  <c r="E313"/>
  <c r="D313"/>
  <c r="J312"/>
  <c r="H312"/>
  <c r="G312"/>
  <c r="F312"/>
  <c r="E312"/>
  <c r="D312"/>
  <c r="J311"/>
  <c r="H311"/>
  <c r="G311"/>
  <c r="F311"/>
  <c r="E311"/>
  <c r="D311"/>
  <c r="J310"/>
  <c r="H310"/>
  <c r="G310"/>
  <c r="F310"/>
  <c r="E310"/>
  <c r="D310"/>
  <c r="J309"/>
  <c r="H309"/>
  <c r="G309"/>
  <c r="F309"/>
  <c r="E309"/>
  <c r="D309"/>
  <c r="J308"/>
  <c r="H308"/>
  <c r="G308"/>
  <c r="F308"/>
  <c r="E308"/>
  <c r="D308"/>
  <c r="J307"/>
  <c r="H307"/>
  <c r="G307"/>
  <c r="F307"/>
  <c r="E307"/>
  <c r="D307"/>
  <c r="J306"/>
  <c r="H306"/>
  <c r="G306"/>
  <c r="F306"/>
  <c r="E306"/>
  <c r="D306"/>
  <c r="J305"/>
  <c r="H305"/>
  <c r="G305"/>
  <c r="F305"/>
  <c r="E305"/>
  <c r="D305"/>
  <c r="J304"/>
  <c r="H304"/>
  <c r="G304"/>
  <c r="F304"/>
  <c r="E304"/>
  <c r="D304"/>
  <c r="J303"/>
  <c r="H303"/>
  <c r="G303"/>
  <c r="F303"/>
  <c r="E303"/>
  <c r="D303"/>
  <c r="J302"/>
  <c r="H302"/>
  <c r="G302"/>
  <c r="F302"/>
  <c r="E302"/>
  <c r="D302"/>
  <c r="J301"/>
  <c r="H301"/>
  <c r="G301"/>
  <c r="F301"/>
  <c r="E301"/>
  <c r="D301"/>
  <c r="J300"/>
  <c r="H300"/>
  <c r="G300"/>
  <c r="F300"/>
  <c r="E300"/>
  <c r="D300"/>
  <c r="J299"/>
  <c r="H299"/>
  <c r="G299"/>
  <c r="F299"/>
  <c r="E299"/>
  <c r="D299"/>
  <c r="J298"/>
  <c r="H298"/>
  <c r="G298"/>
  <c r="F298"/>
  <c r="E298"/>
  <c r="D298"/>
  <c r="J297"/>
  <c r="H297"/>
  <c r="G297"/>
  <c r="F297"/>
  <c r="E297"/>
  <c r="D297"/>
  <c r="J296"/>
  <c r="H296"/>
  <c r="G296"/>
  <c r="F296"/>
  <c r="E296"/>
  <c r="D296"/>
  <c r="J295"/>
  <c r="H295"/>
  <c r="G295"/>
  <c r="F295"/>
  <c r="E295"/>
  <c r="D295"/>
  <c r="J294"/>
  <c r="H294"/>
  <c r="G294"/>
  <c r="F294"/>
  <c r="E294"/>
  <c r="D294"/>
  <c r="J293"/>
  <c r="H293"/>
  <c r="G293"/>
  <c r="F293"/>
  <c r="E293"/>
  <c r="D293"/>
  <c r="J292"/>
  <c r="H292"/>
  <c r="G292"/>
  <c r="F292"/>
  <c r="E292"/>
  <c r="D292"/>
  <c r="J291"/>
  <c r="H291"/>
  <c r="G291"/>
  <c r="F291"/>
  <c r="E291"/>
  <c r="D291"/>
  <c r="J290"/>
  <c r="H290"/>
  <c r="G290"/>
  <c r="F290"/>
  <c r="E290"/>
  <c r="D290"/>
  <c r="J289"/>
  <c r="H289"/>
  <c r="G289"/>
  <c r="F289"/>
  <c r="E289"/>
  <c r="D289"/>
  <c r="J288"/>
  <c r="H288"/>
  <c r="G288"/>
  <c r="F288"/>
  <c r="E288"/>
  <c r="D288"/>
  <c r="J287"/>
  <c r="H287"/>
  <c r="G287"/>
  <c r="F287"/>
  <c r="E287"/>
  <c r="D287"/>
  <c r="J286"/>
  <c r="H286"/>
  <c r="G286"/>
  <c r="F286"/>
  <c r="E286"/>
  <c r="D286"/>
  <c r="J285"/>
  <c r="H285"/>
  <c r="G285"/>
  <c r="F285"/>
  <c r="E285"/>
  <c r="D285"/>
  <c r="J284"/>
  <c r="H284"/>
  <c r="G284"/>
  <c r="F284"/>
  <c r="E284"/>
  <c r="D284"/>
  <c r="J283"/>
  <c r="H283"/>
  <c r="G283"/>
  <c r="F283"/>
  <c r="E283"/>
  <c r="D283"/>
  <c r="J282"/>
  <c r="H282"/>
  <c r="G282"/>
  <c r="F282"/>
  <c r="E282"/>
  <c r="D282"/>
  <c r="J281"/>
  <c r="H281"/>
  <c r="G281"/>
  <c r="F281"/>
  <c r="E281"/>
  <c r="D281"/>
  <c r="J280"/>
  <c r="H280"/>
  <c r="G280"/>
  <c r="F280"/>
  <c r="E280"/>
  <c r="D280"/>
  <c r="J279"/>
  <c r="H279"/>
  <c r="G279"/>
  <c r="F279"/>
  <c r="E279"/>
  <c r="D279"/>
  <c r="J278"/>
  <c r="H278"/>
  <c r="G278"/>
  <c r="F278"/>
  <c r="E278"/>
  <c r="D278"/>
  <c r="J277"/>
  <c r="H277"/>
  <c r="G277"/>
  <c r="F277"/>
  <c r="E277"/>
  <c r="D277"/>
  <c r="J276"/>
  <c r="H276"/>
  <c r="G276"/>
  <c r="F276"/>
  <c r="E276"/>
  <c r="D276"/>
  <c r="J275"/>
  <c r="H275"/>
  <c r="G275"/>
  <c r="F275"/>
  <c r="E275"/>
  <c r="D275"/>
  <c r="J274"/>
  <c r="H274"/>
  <c r="G274"/>
  <c r="F274"/>
  <c r="E274"/>
  <c r="D274"/>
  <c r="J273"/>
  <c r="H273"/>
  <c r="G273"/>
  <c r="F273"/>
  <c r="E273"/>
  <c r="D273"/>
  <c r="J272"/>
  <c r="H272"/>
  <c r="G272"/>
  <c r="F272"/>
  <c r="E272"/>
  <c r="D272"/>
  <c r="J271"/>
  <c r="H271"/>
  <c r="G271"/>
  <c r="F271"/>
  <c r="E271"/>
  <c r="D271"/>
  <c r="J270"/>
  <c r="H270"/>
  <c r="G270"/>
  <c r="F270"/>
  <c r="E270"/>
  <c r="D270"/>
  <c r="J269"/>
  <c r="H269"/>
  <c r="G269"/>
  <c r="F269"/>
  <c r="E269"/>
  <c r="D269"/>
  <c r="J268"/>
  <c r="H268"/>
  <c r="G268"/>
  <c r="F268"/>
  <c r="E268"/>
  <c r="D268"/>
  <c r="J267"/>
  <c r="H267"/>
  <c r="G267"/>
  <c r="F267"/>
  <c r="E267"/>
  <c r="D267"/>
  <c r="J266"/>
  <c r="H266"/>
  <c r="G266"/>
  <c r="F266"/>
  <c r="E266"/>
  <c r="D266"/>
  <c r="J265"/>
  <c r="H265"/>
  <c r="G265"/>
  <c r="F265"/>
  <c r="E265"/>
  <c r="D265"/>
  <c r="J264"/>
  <c r="H264"/>
  <c r="G264"/>
  <c r="F264"/>
  <c r="E264"/>
  <c r="D264"/>
  <c r="J263"/>
  <c r="H263"/>
  <c r="G263"/>
  <c r="F263"/>
  <c r="E263"/>
  <c r="D263"/>
  <c r="J262"/>
  <c r="H262"/>
  <c r="G262"/>
  <c r="F262"/>
  <c r="E262"/>
  <c r="D262"/>
  <c r="J261"/>
  <c r="H261"/>
  <c r="G261"/>
  <c r="F261"/>
  <c r="E261"/>
  <c r="D261"/>
  <c r="J260"/>
  <c r="H260"/>
  <c r="G260"/>
  <c r="F260"/>
  <c r="E260"/>
  <c r="D260"/>
  <c r="J259"/>
  <c r="H259"/>
  <c r="G259"/>
  <c r="F259"/>
  <c r="E259"/>
  <c r="D259"/>
  <c r="J258"/>
  <c r="H258"/>
  <c r="G258"/>
  <c r="F258"/>
  <c r="E258"/>
  <c r="D258"/>
  <c r="J257"/>
  <c r="H257"/>
  <c r="G257"/>
  <c r="F257"/>
  <c r="E257"/>
  <c r="D257"/>
  <c r="J256"/>
  <c r="H256"/>
  <c r="G256"/>
  <c r="F256"/>
  <c r="E256"/>
  <c r="D256"/>
  <c r="J255"/>
  <c r="H255"/>
  <c r="G255"/>
  <c r="F255"/>
  <c r="E255"/>
  <c r="D255"/>
  <c r="J254"/>
  <c r="H254"/>
  <c r="G254"/>
  <c r="F254"/>
  <c r="E254"/>
  <c r="D254"/>
  <c r="J253"/>
  <c r="H253"/>
  <c r="G253"/>
  <c r="F253"/>
  <c r="E253"/>
  <c r="D253"/>
  <c r="J252"/>
  <c r="H252"/>
  <c r="G252"/>
  <c r="F252"/>
  <c r="E252"/>
  <c r="D252"/>
  <c r="J251"/>
  <c r="H251"/>
  <c r="G251"/>
  <c r="F251"/>
  <c r="E251"/>
  <c r="D251"/>
  <c r="J250"/>
  <c r="H250"/>
  <c r="G250"/>
  <c r="F250"/>
  <c r="E250"/>
  <c r="D250"/>
  <c r="J249"/>
  <c r="H249"/>
  <c r="G249"/>
  <c r="F249"/>
  <c r="E249"/>
  <c r="D249"/>
  <c r="J248"/>
  <c r="H248"/>
  <c r="G248"/>
  <c r="F248"/>
  <c r="E248"/>
  <c r="D248"/>
  <c r="J247"/>
  <c r="H247"/>
  <c r="G247"/>
  <c r="F247"/>
  <c r="E247"/>
  <c r="D247"/>
  <c r="J246"/>
  <c r="H246"/>
  <c r="G246"/>
  <c r="F246"/>
  <c r="E246"/>
  <c r="D246"/>
  <c r="J245"/>
  <c r="H245"/>
  <c r="G245"/>
  <c r="F245"/>
  <c r="E245"/>
  <c r="D245"/>
  <c r="J244"/>
  <c r="H244"/>
  <c r="G244"/>
  <c r="F244"/>
  <c r="E244"/>
  <c r="D244"/>
  <c r="J243"/>
  <c r="H243"/>
  <c r="G243"/>
  <c r="F243"/>
  <c r="E243"/>
  <c r="D243"/>
  <c r="J242"/>
  <c r="H242"/>
  <c r="G242"/>
  <c r="F242"/>
  <c r="E242"/>
  <c r="D242"/>
  <c r="J241"/>
  <c r="H241"/>
  <c r="G241"/>
  <c r="F241"/>
  <c r="E241"/>
  <c r="D241"/>
  <c r="J240"/>
  <c r="H240"/>
  <c r="G240"/>
  <c r="F240"/>
  <c r="E240"/>
  <c r="D240"/>
  <c r="J239"/>
  <c r="H239"/>
  <c r="G239"/>
  <c r="F239"/>
  <c r="E239"/>
  <c r="D239"/>
  <c r="J238"/>
  <c r="H238"/>
  <c r="G238"/>
  <c r="F238"/>
  <c r="E238"/>
  <c r="D238"/>
  <c r="J237"/>
  <c r="H237"/>
  <c r="G237"/>
  <c r="F237"/>
  <c r="E237"/>
  <c r="D237"/>
  <c r="J236"/>
  <c r="H236"/>
  <c r="G236"/>
  <c r="F236"/>
  <c r="E236"/>
  <c r="D236"/>
  <c r="J235"/>
  <c r="H235"/>
  <c r="G235"/>
  <c r="F235"/>
  <c r="E235"/>
  <c r="D235"/>
  <c r="J234"/>
  <c r="H234"/>
  <c r="G234"/>
  <c r="F234"/>
  <c r="E234"/>
  <c r="D234"/>
  <c r="J233"/>
  <c r="H233"/>
  <c r="G233"/>
  <c r="F233"/>
  <c r="E233"/>
  <c r="D233"/>
  <c r="J232"/>
  <c r="H232"/>
  <c r="G232"/>
  <c r="F232"/>
  <c r="E232"/>
  <c r="D232"/>
  <c r="J231"/>
  <c r="H231"/>
  <c r="G231"/>
  <c r="F231"/>
  <c r="E231"/>
  <c r="D231"/>
  <c r="J230"/>
  <c r="H230"/>
  <c r="G230"/>
  <c r="F230"/>
  <c r="E230"/>
  <c r="D230"/>
  <c r="J229"/>
  <c r="H229"/>
  <c r="G229"/>
  <c r="F229"/>
  <c r="E229"/>
  <c r="D229"/>
  <c r="J228"/>
  <c r="H228"/>
  <c r="G228"/>
  <c r="F228"/>
  <c r="E228"/>
  <c r="D228"/>
  <c r="J227"/>
  <c r="H227"/>
  <c r="G227"/>
  <c r="F227"/>
  <c r="E227"/>
  <c r="D227"/>
  <c r="J226"/>
  <c r="H226"/>
  <c r="G226"/>
  <c r="F226"/>
  <c r="E226"/>
  <c r="D226"/>
  <c r="J225"/>
  <c r="H225"/>
  <c r="G225"/>
  <c r="F225"/>
  <c r="E225"/>
  <c r="D225"/>
  <c r="J224"/>
  <c r="H224"/>
  <c r="G224"/>
  <c r="F224"/>
  <c r="E224"/>
  <c r="D224"/>
  <c r="J223"/>
  <c r="H223"/>
  <c r="G223"/>
  <c r="F223"/>
  <c r="E223"/>
  <c r="D223"/>
  <c r="J222"/>
  <c r="H222"/>
  <c r="G222"/>
  <c r="F222"/>
  <c r="E222"/>
  <c r="D222"/>
  <c r="J221"/>
  <c r="H221"/>
  <c r="G221"/>
  <c r="F221"/>
  <c r="E221"/>
  <c r="D221"/>
  <c r="J220"/>
  <c r="H220"/>
  <c r="G220"/>
  <c r="F220"/>
  <c r="E220"/>
  <c r="D220"/>
  <c r="J219"/>
  <c r="H219"/>
  <c r="G219"/>
  <c r="F219"/>
  <c r="E219"/>
  <c r="D219"/>
  <c r="J218"/>
  <c r="H218"/>
  <c r="G218"/>
  <c r="F218"/>
  <c r="E218"/>
  <c r="D218"/>
  <c r="J217"/>
  <c r="H217"/>
  <c r="G217"/>
  <c r="F217"/>
  <c r="E217"/>
  <c r="D217"/>
  <c r="J216"/>
  <c r="H216"/>
  <c r="G216"/>
  <c r="F216"/>
  <c r="E216"/>
  <c r="D216"/>
  <c r="J215"/>
  <c r="H215"/>
  <c r="G215"/>
  <c r="F215"/>
  <c r="E215"/>
  <c r="D215"/>
  <c r="J214"/>
  <c r="H214"/>
  <c r="G214"/>
  <c r="F214"/>
  <c r="E214"/>
  <c r="D214"/>
  <c r="J213"/>
  <c r="H213"/>
  <c r="G213"/>
  <c r="F213"/>
  <c r="E213"/>
  <c r="D213"/>
  <c r="J212"/>
  <c r="H212"/>
  <c r="G212"/>
  <c r="F212"/>
  <c r="E212"/>
  <c r="D212"/>
  <c r="J211"/>
  <c r="H211"/>
  <c r="G211"/>
  <c r="F211"/>
  <c r="E211"/>
  <c r="D211"/>
  <c r="J210"/>
  <c r="H210"/>
  <c r="G210"/>
  <c r="F210"/>
  <c r="E210"/>
  <c r="D210"/>
  <c r="J209"/>
  <c r="H209"/>
  <c r="G209"/>
  <c r="F209"/>
  <c r="E209"/>
  <c r="D209"/>
  <c r="J208"/>
  <c r="H208"/>
  <c r="G208"/>
  <c r="F208"/>
  <c r="E208"/>
  <c r="D208"/>
  <c r="J207"/>
  <c r="H207"/>
  <c r="G207"/>
  <c r="F207"/>
  <c r="E207"/>
  <c r="D207"/>
  <c r="J206"/>
  <c r="H206"/>
  <c r="G206"/>
  <c r="F206"/>
  <c r="E206"/>
  <c r="D206"/>
  <c r="J205"/>
  <c r="H205"/>
  <c r="G205"/>
  <c r="F205"/>
  <c r="E205"/>
  <c r="D205"/>
  <c r="J204"/>
  <c r="H204"/>
  <c r="G204"/>
  <c r="F204"/>
  <c r="E204"/>
  <c r="D204"/>
  <c r="J203"/>
  <c r="H203"/>
  <c r="G203"/>
  <c r="F203"/>
  <c r="E203"/>
  <c r="D203"/>
  <c r="J202"/>
  <c r="H202"/>
  <c r="G202"/>
  <c r="F202"/>
  <c r="E202"/>
  <c r="D202"/>
  <c r="J201"/>
  <c r="H201"/>
  <c r="G201"/>
  <c r="F201"/>
  <c r="E201"/>
  <c r="D201"/>
  <c r="J200"/>
  <c r="H200"/>
  <c r="G200"/>
  <c r="F200"/>
  <c r="E200"/>
  <c r="D200"/>
  <c r="J199"/>
  <c r="H199"/>
  <c r="G199"/>
  <c r="F199"/>
  <c r="E199"/>
  <c r="D199"/>
  <c r="J198"/>
  <c r="H198"/>
  <c r="G198"/>
  <c r="F198"/>
  <c r="E198"/>
  <c r="D198"/>
  <c r="J197"/>
  <c r="H197"/>
  <c r="G197"/>
  <c r="F197"/>
  <c r="E197"/>
  <c r="D197"/>
  <c r="J196"/>
  <c r="H196"/>
  <c r="G196"/>
  <c r="F196"/>
  <c r="E196"/>
  <c r="D196"/>
  <c r="J195"/>
  <c r="H195"/>
  <c r="G195"/>
  <c r="F195"/>
  <c r="E195"/>
  <c r="D195"/>
  <c r="J194"/>
  <c r="H194"/>
  <c r="G194"/>
  <c r="F194"/>
  <c r="E194"/>
  <c r="D194"/>
  <c r="J193"/>
  <c r="H193"/>
  <c r="G193"/>
  <c r="F193"/>
  <c r="E193"/>
  <c r="D193"/>
  <c r="J192"/>
  <c r="H192"/>
  <c r="G192"/>
  <c r="F192"/>
  <c r="E192"/>
  <c r="D192"/>
  <c r="J191"/>
  <c r="H191"/>
  <c r="G191"/>
  <c r="F191"/>
  <c r="E191"/>
  <c r="D191"/>
  <c r="J190"/>
  <c r="H190"/>
  <c r="G190"/>
  <c r="F190"/>
  <c r="E190"/>
  <c r="D190"/>
  <c r="J189"/>
  <c r="H189"/>
  <c r="G189"/>
  <c r="F189"/>
  <c r="E189"/>
  <c r="D189"/>
  <c r="J188"/>
  <c r="H188"/>
  <c r="G188"/>
  <c r="F188"/>
  <c r="E188"/>
  <c r="D188"/>
  <c r="J187"/>
  <c r="H187"/>
  <c r="G187"/>
  <c r="F187"/>
  <c r="E187"/>
  <c r="D187"/>
  <c r="J186"/>
  <c r="H186"/>
  <c r="G186"/>
  <c r="F186"/>
  <c r="E186"/>
  <c r="D186"/>
  <c r="J185"/>
  <c r="H185"/>
  <c r="G185"/>
  <c r="F185"/>
  <c r="E185"/>
  <c r="D185"/>
  <c r="J184"/>
  <c r="H184"/>
  <c r="G184"/>
  <c r="F184"/>
  <c r="E184"/>
  <c r="D184"/>
  <c r="J183"/>
  <c r="H183"/>
  <c r="G183"/>
  <c r="F183"/>
  <c r="E183"/>
  <c r="D183"/>
  <c r="J182"/>
  <c r="H182"/>
  <c r="G182"/>
  <c r="F182"/>
  <c r="E182"/>
  <c r="D182"/>
  <c r="J181"/>
  <c r="H181"/>
  <c r="G181"/>
  <c r="F181"/>
  <c r="E181"/>
  <c r="D181"/>
  <c r="J180"/>
  <c r="H180"/>
  <c r="G180"/>
  <c r="F180"/>
  <c r="E180"/>
  <c r="D180"/>
  <c r="J179"/>
  <c r="H179"/>
  <c r="G179"/>
  <c r="F179"/>
  <c r="E179"/>
  <c r="D179"/>
  <c r="J178"/>
  <c r="H178"/>
  <c r="G178"/>
  <c r="F178"/>
  <c r="E178"/>
  <c r="D178"/>
  <c r="J177"/>
  <c r="H177"/>
  <c r="G177"/>
  <c r="F177"/>
  <c r="E177"/>
  <c r="D177"/>
  <c r="J176"/>
  <c r="H176"/>
  <c r="G176"/>
  <c r="F176"/>
  <c r="E176"/>
  <c r="D176"/>
  <c r="J175"/>
  <c r="H175"/>
  <c r="G175"/>
  <c r="F175"/>
  <c r="E175"/>
  <c r="D175"/>
  <c r="J174"/>
  <c r="H174"/>
  <c r="G174"/>
  <c r="F174"/>
  <c r="E174"/>
  <c r="D174"/>
  <c r="J173"/>
  <c r="H173"/>
  <c r="G173"/>
  <c r="F173"/>
  <c r="E173"/>
  <c r="D173"/>
  <c r="J172"/>
  <c r="H172"/>
  <c r="G172"/>
  <c r="F172"/>
  <c r="E172"/>
  <c r="D172"/>
  <c r="J171"/>
  <c r="H171"/>
  <c r="G171"/>
  <c r="F171"/>
  <c r="E171"/>
  <c r="D171"/>
  <c r="J170"/>
  <c r="H170"/>
  <c r="G170"/>
  <c r="F170"/>
  <c r="E170"/>
  <c r="D170"/>
  <c r="J169"/>
  <c r="H169"/>
  <c r="G169"/>
  <c r="F169"/>
  <c r="E169"/>
  <c r="D169"/>
  <c r="J168"/>
  <c r="H168"/>
  <c r="G168"/>
  <c r="F168"/>
  <c r="E168"/>
  <c r="D168"/>
  <c r="J167"/>
  <c r="H167"/>
  <c r="G167"/>
  <c r="F167"/>
  <c r="E167"/>
  <c r="D167"/>
  <c r="J166"/>
  <c r="H166"/>
  <c r="G166"/>
  <c r="F166"/>
  <c r="E166"/>
  <c r="D166"/>
  <c r="J165"/>
  <c r="H165"/>
  <c r="G165"/>
  <c r="F165"/>
  <c r="E165"/>
  <c r="D165"/>
  <c r="J164"/>
  <c r="H164"/>
  <c r="G164"/>
  <c r="F164"/>
  <c r="E164"/>
  <c r="D164"/>
  <c r="J163"/>
  <c r="H163"/>
  <c r="G163"/>
  <c r="F163"/>
  <c r="E163"/>
  <c r="D163"/>
  <c r="J162"/>
  <c r="H162"/>
  <c r="G162"/>
  <c r="F162"/>
  <c r="E162"/>
  <c r="D162"/>
  <c r="J161"/>
  <c r="H161"/>
  <c r="G161"/>
  <c r="F161"/>
  <c r="E161"/>
  <c r="D161"/>
  <c r="J160"/>
  <c r="H160"/>
  <c r="G160"/>
  <c r="F160"/>
  <c r="E160"/>
  <c r="D160"/>
  <c r="J159"/>
  <c r="H159"/>
  <c r="G159"/>
  <c r="F159"/>
  <c r="E159"/>
  <c r="D159"/>
  <c r="J158"/>
  <c r="H158"/>
  <c r="G158"/>
  <c r="F158"/>
  <c r="E158"/>
  <c r="D158"/>
  <c r="J157"/>
  <c r="H157"/>
  <c r="G157"/>
  <c r="F157"/>
  <c r="E157"/>
  <c r="D157"/>
  <c r="J156"/>
  <c r="H156"/>
  <c r="G156"/>
  <c r="F156"/>
  <c r="E156"/>
  <c r="D156"/>
  <c r="J155"/>
  <c r="H155"/>
  <c r="G155"/>
  <c r="F155"/>
  <c r="E155"/>
  <c r="D155"/>
  <c r="J154"/>
  <c r="H154"/>
  <c r="G154"/>
  <c r="F154"/>
  <c r="E154"/>
  <c r="D154"/>
  <c r="J153"/>
  <c r="H153"/>
  <c r="G153"/>
  <c r="F153"/>
  <c r="E153"/>
  <c r="D153"/>
  <c r="J152"/>
  <c r="H152"/>
  <c r="G152"/>
  <c r="F152"/>
  <c r="E152"/>
  <c r="D152"/>
  <c r="J151"/>
  <c r="H151"/>
  <c r="G151"/>
  <c r="F151"/>
  <c r="E151"/>
  <c r="D151"/>
  <c r="J150"/>
  <c r="H150"/>
  <c r="G150"/>
  <c r="F150"/>
  <c r="E150"/>
  <c r="D150"/>
  <c r="J149"/>
  <c r="H149"/>
  <c r="G149"/>
  <c r="F149"/>
  <c r="E149"/>
  <c r="D149"/>
  <c r="J148"/>
  <c r="H148"/>
  <c r="G148"/>
  <c r="F148"/>
  <c r="E148"/>
  <c r="D148"/>
  <c r="J147"/>
  <c r="H147"/>
  <c r="G147"/>
  <c r="F147"/>
  <c r="E147"/>
  <c r="D147"/>
  <c r="J146"/>
  <c r="H146"/>
  <c r="G146"/>
  <c r="F146"/>
  <c r="E146"/>
  <c r="D146"/>
  <c r="J145"/>
  <c r="H145"/>
  <c r="G145"/>
  <c r="F145"/>
  <c r="E145"/>
  <c r="D145"/>
  <c r="J144"/>
  <c r="H144"/>
  <c r="G144"/>
  <c r="F144"/>
  <c r="E144"/>
  <c r="D144"/>
  <c r="J143"/>
  <c r="H143"/>
  <c r="G143"/>
  <c r="F143"/>
  <c r="E143"/>
  <c r="D143"/>
  <c r="J142"/>
  <c r="H142"/>
  <c r="G142"/>
  <c r="F142"/>
  <c r="E142"/>
  <c r="D142"/>
  <c r="J141"/>
  <c r="H141"/>
  <c r="G141"/>
  <c r="F141"/>
  <c r="E141"/>
  <c r="D141"/>
  <c r="J140"/>
  <c r="H140"/>
  <c r="G140"/>
  <c r="F140"/>
  <c r="E140"/>
  <c r="D140"/>
  <c r="J139"/>
  <c r="H139"/>
  <c r="G139"/>
  <c r="F139"/>
  <c r="E139"/>
  <c r="D139"/>
  <c r="J138"/>
  <c r="H138"/>
  <c r="G138"/>
  <c r="F138"/>
  <c r="E138"/>
  <c r="D138"/>
  <c r="J137"/>
  <c r="H137"/>
  <c r="G137"/>
  <c r="F137"/>
  <c r="E137"/>
  <c r="D137"/>
  <c r="J136"/>
  <c r="H136"/>
  <c r="G136"/>
  <c r="F136"/>
  <c r="E136"/>
  <c r="D136"/>
  <c r="J135"/>
  <c r="H135"/>
  <c r="G135"/>
  <c r="F135"/>
  <c r="E135"/>
  <c r="D135"/>
  <c r="J134"/>
  <c r="H134"/>
  <c r="G134"/>
  <c r="F134"/>
  <c r="E134"/>
  <c r="D134"/>
  <c r="J133"/>
  <c r="H133"/>
  <c r="G133"/>
  <c r="F133"/>
  <c r="E133"/>
  <c r="D133"/>
  <c r="J132"/>
  <c r="H132"/>
  <c r="G132"/>
  <c r="F132"/>
  <c r="E132"/>
  <c r="D132"/>
  <c r="J131"/>
  <c r="H131"/>
  <c r="G131"/>
  <c r="F131"/>
  <c r="E131"/>
  <c r="D131"/>
  <c r="J130"/>
  <c r="H130"/>
  <c r="G130"/>
  <c r="F130"/>
  <c r="E130"/>
  <c r="D130"/>
  <c r="J129"/>
  <c r="H129"/>
  <c r="G129"/>
  <c r="F129"/>
  <c r="E129"/>
  <c r="D129"/>
  <c r="J128"/>
  <c r="H128"/>
  <c r="G128"/>
  <c r="F128"/>
  <c r="E128"/>
  <c r="D128"/>
  <c r="J127"/>
  <c r="H127"/>
  <c r="G127"/>
  <c r="F127"/>
  <c r="E127"/>
  <c r="D127"/>
  <c r="J126"/>
  <c r="H126"/>
  <c r="G126"/>
  <c r="F126"/>
  <c r="E126"/>
  <c r="D126"/>
  <c r="J125"/>
  <c r="H125"/>
  <c r="G125"/>
  <c r="F125"/>
  <c r="E125"/>
  <c r="D125"/>
  <c r="J124"/>
  <c r="H124"/>
  <c r="G124"/>
  <c r="F124"/>
  <c r="E124"/>
  <c r="D124"/>
  <c r="J123"/>
  <c r="H123"/>
  <c r="G123"/>
  <c r="F123"/>
  <c r="E123"/>
  <c r="D123"/>
  <c r="J122"/>
  <c r="H122"/>
  <c r="G122"/>
  <c r="F122"/>
  <c r="E122"/>
  <c r="D122"/>
  <c r="J121"/>
  <c r="H121"/>
  <c r="G121"/>
  <c r="F121"/>
  <c r="E121"/>
  <c r="D121"/>
  <c r="J120"/>
  <c r="H120"/>
  <c r="G120"/>
  <c r="F120"/>
  <c r="E120"/>
  <c r="D120"/>
  <c r="J119"/>
  <c r="H119"/>
  <c r="G119"/>
  <c r="F119"/>
  <c r="E119"/>
  <c r="D119"/>
  <c r="J118"/>
  <c r="H118"/>
  <c r="G118"/>
  <c r="F118"/>
  <c r="E118"/>
  <c r="D118"/>
  <c r="J117"/>
  <c r="H117"/>
  <c r="G117"/>
  <c r="F117"/>
  <c r="E117"/>
  <c r="D117"/>
  <c r="J116"/>
  <c r="H116"/>
  <c r="G116"/>
  <c r="F116"/>
  <c r="E116"/>
  <c r="D116"/>
  <c r="J115"/>
  <c r="H115"/>
  <c r="G115"/>
  <c r="F115"/>
  <c r="E115"/>
  <c r="D115"/>
  <c r="J114"/>
  <c r="H114"/>
  <c r="G114"/>
  <c r="F114"/>
  <c r="E114"/>
  <c r="D114"/>
  <c r="J113"/>
  <c r="H113"/>
  <c r="G113"/>
  <c r="F113"/>
  <c r="E113"/>
  <c r="D113"/>
  <c r="J112"/>
  <c r="H112"/>
  <c r="G112"/>
  <c r="F112"/>
  <c r="E112"/>
  <c r="D112"/>
  <c r="J111"/>
  <c r="H111"/>
  <c r="G111"/>
  <c r="F111"/>
  <c r="E111"/>
  <c r="D111"/>
  <c r="J110"/>
  <c r="H110"/>
  <c r="G110"/>
  <c r="F110"/>
  <c r="E110"/>
  <c r="D110"/>
  <c r="J109"/>
  <c r="H109"/>
  <c r="G109"/>
  <c r="F109"/>
  <c r="E109"/>
  <c r="D109"/>
  <c r="J108"/>
  <c r="H108"/>
  <c r="G108"/>
  <c r="F108"/>
  <c r="E108"/>
  <c r="D108"/>
  <c r="J107"/>
  <c r="H107"/>
  <c r="G107"/>
  <c r="F107"/>
  <c r="E107"/>
  <c r="D107"/>
  <c r="J106"/>
  <c r="H106"/>
  <c r="G106"/>
  <c r="F106"/>
  <c r="E106"/>
  <c r="D106"/>
  <c r="J105"/>
  <c r="H105"/>
  <c r="G105"/>
  <c r="F105"/>
  <c r="E105"/>
  <c r="D105"/>
  <c r="J104"/>
  <c r="H104"/>
  <c r="G104"/>
  <c r="F104"/>
  <c r="E104"/>
  <c r="D104"/>
  <c r="J103"/>
  <c r="H103"/>
  <c r="G103"/>
  <c r="F103"/>
  <c r="E103"/>
  <c r="D103"/>
  <c r="J102"/>
  <c r="H102"/>
  <c r="G102"/>
  <c r="F102"/>
  <c r="E102"/>
  <c r="D102"/>
  <c r="J101"/>
  <c r="H101"/>
  <c r="G101"/>
  <c r="F101"/>
  <c r="E101"/>
  <c r="D101"/>
  <c r="J100"/>
  <c r="H100"/>
  <c r="G100"/>
  <c r="F100"/>
  <c r="E100"/>
  <c r="D100"/>
  <c r="J99"/>
  <c r="H99"/>
  <c r="G99"/>
  <c r="F99"/>
  <c r="E99"/>
  <c r="D99"/>
  <c r="J98"/>
  <c r="H98"/>
  <c r="G98"/>
  <c r="F98"/>
  <c r="E98"/>
  <c r="D98"/>
  <c r="J97"/>
  <c r="H97"/>
  <c r="G97"/>
  <c r="F97"/>
  <c r="E97"/>
  <c r="D97"/>
  <c r="J96"/>
  <c r="H96"/>
  <c r="G96"/>
  <c r="F96"/>
  <c r="E96"/>
  <c r="D96"/>
  <c r="J95"/>
  <c r="H95"/>
  <c r="G95"/>
  <c r="F95"/>
  <c r="E95"/>
  <c r="D95"/>
  <c r="J94"/>
  <c r="H94"/>
  <c r="G94"/>
  <c r="F94"/>
  <c r="E94"/>
  <c r="D94"/>
  <c r="J93"/>
  <c r="H93"/>
  <c r="G93"/>
  <c r="F93"/>
  <c r="E93"/>
  <c r="D93"/>
  <c r="J92"/>
  <c r="H92"/>
  <c r="G92"/>
  <c r="F92"/>
  <c r="E92"/>
  <c r="D92"/>
  <c r="J91"/>
  <c r="H91"/>
  <c r="G91"/>
  <c r="F91"/>
  <c r="E91"/>
  <c r="D91"/>
  <c r="J90"/>
  <c r="H90"/>
  <c r="G90"/>
  <c r="F90"/>
  <c r="E90"/>
  <c r="D90"/>
  <c r="J89"/>
  <c r="H89"/>
  <c r="G89"/>
  <c r="F89"/>
  <c r="E89"/>
  <c r="D89"/>
  <c r="J88"/>
  <c r="H88"/>
  <c r="G88"/>
  <c r="F88"/>
  <c r="E88"/>
  <c r="D88"/>
  <c r="J87"/>
  <c r="H87"/>
  <c r="G87"/>
  <c r="F87"/>
  <c r="E87"/>
  <c r="D87"/>
  <c r="J86"/>
  <c r="H86"/>
  <c r="G86"/>
  <c r="F86"/>
  <c r="E86"/>
  <c r="D86"/>
  <c r="J85"/>
  <c r="H85"/>
  <c r="G85"/>
  <c r="F85"/>
  <c r="E85"/>
  <c r="D85"/>
  <c r="J84"/>
  <c r="H84"/>
  <c r="G84"/>
  <c r="F84"/>
  <c r="E84"/>
  <c r="D84"/>
  <c r="J83"/>
  <c r="H83"/>
  <c r="G83"/>
  <c r="F83"/>
  <c r="E83"/>
  <c r="D83"/>
  <c r="J82"/>
  <c r="H82"/>
  <c r="G82"/>
  <c r="F82"/>
  <c r="E82"/>
  <c r="D82"/>
  <c r="J81"/>
  <c r="H81"/>
  <c r="G81"/>
  <c r="F81"/>
  <c r="E81"/>
  <c r="D81"/>
  <c r="J80"/>
  <c r="H80"/>
  <c r="G80"/>
  <c r="F80"/>
  <c r="E80"/>
  <c r="D80"/>
  <c r="J79"/>
  <c r="H79"/>
  <c r="G79"/>
  <c r="F79"/>
  <c r="E79"/>
  <c r="D79"/>
  <c r="J78"/>
  <c r="H78"/>
  <c r="G78"/>
  <c r="F78"/>
  <c r="E78"/>
  <c r="D78"/>
  <c r="J77"/>
  <c r="H77"/>
  <c r="G77"/>
  <c r="F77"/>
  <c r="E77"/>
  <c r="D77"/>
  <c r="J76"/>
  <c r="H76"/>
  <c r="G76"/>
  <c r="F76"/>
  <c r="E76"/>
  <c r="D76"/>
  <c r="J75"/>
  <c r="H75"/>
  <c r="G75"/>
  <c r="F75"/>
  <c r="E75"/>
  <c r="D75"/>
  <c r="J74"/>
  <c r="H74"/>
  <c r="G74"/>
  <c r="F74"/>
  <c r="E74"/>
  <c r="D74"/>
  <c r="J73"/>
  <c r="H73"/>
  <c r="G73"/>
  <c r="F73"/>
  <c r="E73"/>
  <c r="D73"/>
  <c r="J72"/>
  <c r="H72"/>
  <c r="G72"/>
  <c r="F72"/>
  <c r="E72"/>
  <c r="D72"/>
  <c r="J71"/>
  <c r="H71"/>
  <c r="G71"/>
  <c r="F71"/>
  <c r="E71"/>
  <c r="D71"/>
  <c r="J70"/>
  <c r="H70"/>
  <c r="G70"/>
  <c r="F70"/>
  <c r="E70"/>
  <c r="D70"/>
  <c r="J69"/>
  <c r="H69"/>
  <c r="G69"/>
  <c r="F69"/>
  <c r="E69"/>
  <c r="D69"/>
  <c r="J68"/>
  <c r="H68"/>
  <c r="G68"/>
  <c r="F68"/>
  <c r="E68"/>
  <c r="D68"/>
  <c r="J67"/>
  <c r="H67"/>
  <c r="G67"/>
  <c r="F67"/>
  <c r="E67"/>
  <c r="D67"/>
  <c r="J66"/>
  <c r="H66"/>
  <c r="G66"/>
  <c r="F66"/>
  <c r="E66"/>
  <c r="D66"/>
  <c r="J65"/>
  <c r="H65"/>
  <c r="G65"/>
  <c r="F65"/>
  <c r="E65"/>
  <c r="D65"/>
  <c r="J64"/>
  <c r="H64"/>
  <c r="G64"/>
  <c r="F64"/>
  <c r="E64"/>
  <c r="D64"/>
  <c r="J63"/>
  <c r="H63"/>
  <c r="G63"/>
  <c r="F63"/>
  <c r="E63"/>
  <c r="D63"/>
  <c r="J62"/>
  <c r="H62"/>
  <c r="G62"/>
  <c r="F62"/>
  <c r="E62"/>
  <c r="D62"/>
  <c r="J61"/>
  <c r="H61"/>
  <c r="G61"/>
  <c r="F61"/>
  <c r="E61"/>
  <c r="D61"/>
  <c r="J60"/>
  <c r="H60"/>
  <c r="G60"/>
  <c r="F60"/>
  <c r="E60"/>
  <c r="D60"/>
  <c r="J59"/>
  <c r="H59"/>
  <c r="G59"/>
  <c r="F59"/>
  <c r="E59"/>
  <c r="D59"/>
  <c r="J58"/>
  <c r="H58"/>
  <c r="G58"/>
  <c r="F58"/>
  <c r="E58"/>
  <c r="D58"/>
  <c r="J57"/>
  <c r="H57"/>
  <c r="G57"/>
  <c r="F57"/>
  <c r="E57"/>
  <c r="D57"/>
  <c r="J56"/>
  <c r="H56"/>
  <c r="G56"/>
  <c r="F56"/>
  <c r="E56"/>
  <c r="D56"/>
  <c r="J55"/>
  <c r="H55"/>
  <c r="G55"/>
  <c r="F55"/>
  <c r="E55"/>
  <c r="D55"/>
  <c r="J54"/>
  <c r="H54"/>
  <c r="G54"/>
  <c r="F54"/>
  <c r="E54"/>
  <c r="D54"/>
  <c r="J53"/>
  <c r="H53"/>
  <c r="G53"/>
  <c r="F53"/>
  <c r="E53"/>
  <c r="D53"/>
  <c r="J52"/>
  <c r="H52"/>
  <c r="G52"/>
  <c r="F52"/>
  <c r="E52"/>
  <c r="D52"/>
  <c r="J51"/>
  <c r="H51"/>
  <c r="G51"/>
  <c r="F51"/>
  <c r="E51"/>
  <c r="D51"/>
  <c r="J50"/>
  <c r="H50"/>
  <c r="G50"/>
  <c r="F50"/>
  <c r="E50"/>
  <c r="D50"/>
  <c r="J49"/>
  <c r="H49"/>
  <c r="G49"/>
  <c r="F49"/>
  <c r="E49"/>
  <c r="D49"/>
  <c r="J48"/>
  <c r="H48"/>
  <c r="G48"/>
  <c r="F48"/>
  <c r="E48"/>
  <c r="D48"/>
  <c r="J47"/>
  <c r="H47"/>
  <c r="G47"/>
  <c r="F47"/>
  <c r="E47"/>
  <c r="D47"/>
  <c r="J46"/>
  <c r="H46"/>
  <c r="G46"/>
  <c r="F46"/>
  <c r="E46"/>
  <c r="D46"/>
  <c r="J45"/>
  <c r="H45"/>
  <c r="G45"/>
  <c r="F45"/>
  <c r="E45"/>
  <c r="D45"/>
  <c r="J44"/>
  <c r="H44"/>
  <c r="G44"/>
  <c r="F44"/>
  <c r="E44"/>
  <c r="D44"/>
  <c r="J43"/>
  <c r="H43"/>
  <c r="G43"/>
  <c r="F43"/>
  <c r="E43"/>
  <c r="D43"/>
  <c r="J42"/>
  <c r="H42"/>
  <c r="G42"/>
  <c r="F42"/>
  <c r="E42"/>
  <c r="D42"/>
  <c r="J41"/>
  <c r="H41"/>
  <c r="G41"/>
  <c r="F41"/>
  <c r="E41"/>
  <c r="D41"/>
  <c r="J40"/>
  <c r="H40"/>
  <c r="G40"/>
  <c r="F40"/>
  <c r="E40"/>
  <c r="D40"/>
  <c r="J39"/>
  <c r="H39"/>
  <c r="G39"/>
  <c r="F39"/>
  <c r="E39"/>
  <c r="D39"/>
  <c r="J38"/>
  <c r="H38"/>
  <c r="G38"/>
  <c r="F38"/>
  <c r="E38"/>
  <c r="D38"/>
  <c r="J37"/>
  <c r="H37"/>
  <c r="G37"/>
  <c r="F37"/>
  <c r="E37"/>
  <c r="D37"/>
  <c r="J36"/>
  <c r="H36"/>
  <c r="G36"/>
  <c r="F36"/>
  <c r="E36"/>
  <c r="D36"/>
  <c r="J35"/>
  <c r="H35"/>
  <c r="G35"/>
  <c r="F35"/>
  <c r="E35"/>
  <c r="D35"/>
  <c r="J34"/>
  <c r="H34"/>
  <c r="G34"/>
  <c r="F34"/>
  <c r="E34"/>
  <c r="D34"/>
  <c r="J33"/>
  <c r="H33"/>
  <c r="G33"/>
  <c r="F33"/>
  <c r="E33"/>
  <c r="D33"/>
  <c r="J32"/>
  <c r="H32"/>
  <c r="G32"/>
  <c r="F32"/>
  <c r="E32"/>
  <c r="D32"/>
  <c r="J31"/>
  <c r="H31"/>
  <c r="G31"/>
  <c r="F31"/>
  <c r="E31"/>
  <c r="D31"/>
  <c r="J30"/>
  <c r="H30"/>
  <c r="G30"/>
  <c r="F30"/>
  <c r="E30"/>
  <c r="D30"/>
  <c r="J29"/>
  <c r="H29"/>
  <c r="G29"/>
  <c r="F29"/>
  <c r="E29"/>
  <c r="D29"/>
  <c r="J28"/>
  <c r="H28"/>
  <c r="G28"/>
  <c r="F28"/>
  <c r="E28"/>
  <c r="D28"/>
  <c r="J27"/>
  <c r="H27"/>
  <c r="G27"/>
  <c r="F27"/>
  <c r="E27"/>
  <c r="D27"/>
  <c r="J26"/>
  <c r="H26"/>
  <c r="G26"/>
  <c r="F26"/>
  <c r="E26"/>
  <c r="D26"/>
  <c r="J25"/>
  <c r="H25"/>
  <c r="G25"/>
  <c r="F25"/>
  <c r="E25"/>
  <c r="D25"/>
  <c r="J24"/>
  <c r="H24"/>
  <c r="G24"/>
  <c r="F24"/>
  <c r="E24"/>
  <c r="D24"/>
  <c r="J23"/>
  <c r="H23"/>
  <c r="G23"/>
  <c r="F23"/>
  <c r="E23"/>
  <c r="D23"/>
  <c r="J22"/>
  <c r="H22"/>
  <c r="G22"/>
  <c r="F22"/>
  <c r="E22"/>
  <c r="D22"/>
  <c r="J21"/>
  <c r="H21"/>
  <c r="G21"/>
  <c r="F21"/>
  <c r="E21"/>
  <c r="D21"/>
  <c r="J20"/>
  <c r="H20"/>
  <c r="G20"/>
  <c r="F20"/>
  <c r="E20"/>
  <c r="D20"/>
  <c r="J19"/>
  <c r="H19"/>
  <c r="G19"/>
  <c r="F19"/>
  <c r="E19"/>
  <c r="D19"/>
  <c r="J18"/>
  <c r="H18"/>
  <c r="G18"/>
  <c r="F18"/>
  <c r="E18"/>
  <c r="D18"/>
  <c r="J17"/>
  <c r="H17"/>
  <c r="G17"/>
  <c r="F17"/>
  <c r="E17"/>
  <c r="D17"/>
  <c r="J16"/>
  <c r="H16"/>
  <c r="G16"/>
  <c r="F16"/>
  <c r="E16"/>
  <c r="D16"/>
  <c r="J15"/>
  <c r="H15"/>
  <c r="G15"/>
  <c r="F15"/>
  <c r="E15"/>
  <c r="D15"/>
  <c r="J14"/>
  <c r="H14"/>
  <c r="G14"/>
  <c r="F14"/>
  <c r="E14"/>
  <c r="D14"/>
  <c r="J13"/>
  <c r="H13"/>
  <c r="G13"/>
  <c r="F13"/>
  <c r="E13"/>
  <c r="D13"/>
  <c r="J12"/>
  <c r="H12"/>
  <c r="G12"/>
  <c r="F12"/>
  <c r="E12"/>
  <c r="D12"/>
  <c r="J11"/>
  <c r="H11"/>
  <c r="G11"/>
  <c r="F11"/>
  <c r="E11"/>
  <c r="D11"/>
  <c r="J10"/>
  <c r="H10"/>
  <c r="G10"/>
  <c r="F10"/>
  <c r="E10"/>
  <c r="D10"/>
  <c r="J9"/>
  <c r="H9"/>
  <c r="G9"/>
  <c r="F9"/>
  <c r="E9"/>
  <c r="D9"/>
  <c r="J8"/>
  <c r="H8"/>
  <c r="G8"/>
  <c r="F8"/>
  <c r="E8"/>
  <c r="D8"/>
  <c r="J7"/>
  <c r="H7"/>
  <c r="G7"/>
  <c r="F7"/>
  <c r="E7"/>
  <c r="D7"/>
  <c r="J6"/>
  <c r="H6"/>
  <c r="G6"/>
  <c r="F6"/>
  <c r="E6"/>
  <c r="D6"/>
  <c r="J5"/>
  <c r="H5"/>
  <c r="G5"/>
  <c r="F5"/>
  <c r="E5"/>
  <c r="D5"/>
  <c r="J4"/>
  <c r="H4"/>
  <c r="G4"/>
  <c r="F4"/>
  <c r="E4"/>
  <c r="D4"/>
</calcChain>
</file>

<file path=xl/comments1.xml><?xml version="1.0" encoding="utf-8"?>
<comments xmlns="http://schemas.openxmlformats.org/spreadsheetml/2006/main">
  <authors>
    <author>PC</author>
    <author>wrxch</author>
  </authors>
  <commentList>
    <comment ref="B1" authorId="0">
      <text>
        <r>
          <rPr>
            <b/>
            <sz val="9"/>
            <rFont val="宋体"/>
            <charset val="134"/>
          </rPr>
          <t>描述里的s%表示所在城市。</t>
        </r>
      </text>
    </comment>
    <comment ref="C1" authorId="1">
      <text>
        <r>
          <rPr>
            <b/>
            <sz val="9"/>
            <rFont val="宋体"/>
            <charset val="134"/>
          </rPr>
          <t>1、通用城市事件：在所有城市游玩都可以触发的事件；
2、特定城市事件：在特定城市游玩才能触发的事件；
3、通用观光事件：在所有城市观光都可以触发的事件；
4、特定观光事件：在特定城市观光才能触发的事件；</t>
        </r>
      </text>
    </comment>
    <comment ref="E1" authorId="1">
      <text>
        <r>
          <rPr>
            <b/>
            <sz val="9"/>
            <rFont val="宋体"/>
            <charset val="134"/>
          </rPr>
          <t>事件触发的景点或城市，通用事件填0</t>
        </r>
      </text>
    </comment>
    <comment ref="F1" authorId="1">
      <text>
        <r>
          <rPr>
            <b/>
            <sz val="9"/>
            <rFont val="宋体"/>
            <charset val="134"/>
          </rPr>
          <t>1、普通事件
2、剧情类答题事件（无需显示是否答对）
3、知识类答题事件（需要显示是否答对）</t>
        </r>
      </text>
    </comment>
    <comment ref="G1" authorId="0">
      <text>
        <r>
          <rPr>
            <b/>
            <sz val="9"/>
            <rFont val="Tahoma"/>
            <family val="2"/>
          </rPr>
          <t>0:</t>
        </r>
        <r>
          <rPr>
            <b/>
            <sz val="9"/>
            <rFont val="宋体"/>
            <charset val="134"/>
          </rPr>
          <t xml:space="preserve">常规
</t>
        </r>
        <r>
          <rPr>
            <b/>
            <sz val="9"/>
            <rFont val="Tahoma"/>
            <family val="2"/>
          </rPr>
          <t>1</t>
        </r>
        <r>
          <rPr>
            <b/>
            <sz val="9"/>
            <rFont val="宋体"/>
            <charset val="134"/>
          </rPr>
          <t xml:space="preserve">：特产
</t>
        </r>
        <r>
          <rPr>
            <b/>
            <sz val="9"/>
            <rFont val="Tahoma"/>
            <family val="2"/>
          </rPr>
          <t>2</t>
        </r>
        <r>
          <rPr>
            <b/>
            <sz val="9"/>
            <rFont val="宋体"/>
            <charset val="134"/>
          </rPr>
          <t xml:space="preserve">：景点
</t>
        </r>
        <r>
          <rPr>
            <b/>
            <sz val="9"/>
            <rFont val="Tahoma"/>
            <family val="2"/>
          </rPr>
          <t>3</t>
        </r>
        <r>
          <rPr>
            <b/>
            <sz val="9"/>
            <rFont val="宋体"/>
            <charset val="134"/>
          </rPr>
          <t>：地方归属</t>
        </r>
      </text>
    </comment>
    <comment ref="H1" authorId="0">
      <text>
        <r>
          <rPr>
            <b/>
            <sz val="9"/>
            <rFont val="Tahoma"/>
            <family val="2"/>
          </rPr>
          <t>0</t>
        </r>
        <r>
          <rPr>
            <b/>
            <sz val="9"/>
            <rFont val="宋体"/>
            <charset val="134"/>
          </rPr>
          <t>表示没有图片</t>
        </r>
      </text>
    </comment>
    <comment ref="J1" authorId="0">
      <text>
        <r>
          <rPr>
            <b/>
            <sz val="9"/>
            <rFont val="Tahoma"/>
            <family val="2"/>
          </rPr>
          <t>1</t>
        </r>
        <r>
          <rPr>
            <b/>
            <sz val="9"/>
            <rFont val="宋体"/>
            <charset val="134"/>
          </rPr>
          <t xml:space="preserve">金币
</t>
        </r>
        <r>
          <rPr>
            <b/>
            <sz val="9"/>
            <rFont val="Tahoma"/>
            <family val="2"/>
          </rPr>
          <t>2</t>
        </r>
        <r>
          <rPr>
            <b/>
            <sz val="9"/>
            <rFont val="宋体"/>
            <charset val="134"/>
          </rPr>
          <t xml:space="preserve">时间
</t>
        </r>
        <r>
          <rPr>
            <b/>
            <sz val="9"/>
            <rFont val="Tahoma"/>
            <family val="2"/>
          </rPr>
          <t>3</t>
        </r>
        <r>
          <rPr>
            <b/>
            <sz val="9"/>
            <rFont val="宋体"/>
            <charset val="134"/>
          </rPr>
          <t xml:space="preserve">明信片：后面跟明信片id
4特产：后面跟特产id，
</t>
        </r>
        <r>
          <rPr>
            <b/>
            <sz val="9"/>
            <rFont val="Tahoma"/>
            <family val="2"/>
          </rPr>
          <t>5</t>
        </r>
        <r>
          <rPr>
            <b/>
            <sz val="9"/>
            <rFont val="宋体"/>
            <charset val="134"/>
          </rPr>
          <t xml:space="preserve">积分
</t>
        </r>
      </text>
    </comment>
    <comment ref="K1" authorId="0">
      <text>
        <r>
          <rPr>
            <b/>
            <sz val="9"/>
            <rFont val="Tahoma"/>
            <family val="2"/>
          </rPr>
          <t>0</t>
        </r>
        <r>
          <rPr>
            <b/>
            <sz val="9"/>
            <rFont val="宋体"/>
            <charset val="134"/>
          </rPr>
          <t xml:space="preserve">表示无奖励
</t>
        </r>
      </text>
    </comment>
    <comment ref="L1" authorId="0">
      <text>
        <r>
          <rPr>
            <b/>
            <sz val="9"/>
            <rFont val="宋体"/>
            <charset val="134"/>
          </rPr>
          <t xml:space="preserve">0表示无前置事件
前置事件如果是答题事件，需要答对才能继续往下进行。
</t>
        </r>
      </text>
    </comment>
    <comment ref="M1" authorId="0">
      <text>
        <r>
          <rPr>
            <b/>
            <sz val="9"/>
            <rFont val="宋体"/>
            <charset val="134"/>
          </rPr>
          <t xml:space="preserve">格式
a/b/c
a：1表示阳历；2表示阴历
b:月份
c:日期
填0表示无日期限制
a1/b1/c1:a2/b2/c2表示时间段
</t>
        </r>
      </text>
    </comment>
    <comment ref="N1" authorId="0">
      <text>
        <r>
          <rPr>
            <b/>
            <sz val="9"/>
            <rFont val="Tahoma"/>
            <family val="2"/>
          </rPr>
          <t>0</t>
        </r>
        <r>
          <rPr>
            <b/>
            <sz val="9"/>
            <rFont val="宋体"/>
            <charset val="134"/>
          </rPr>
          <t xml:space="preserve">：无天气限定
</t>
        </r>
        <r>
          <rPr>
            <b/>
            <sz val="9"/>
            <rFont val="Tahoma"/>
            <family val="2"/>
          </rPr>
          <t>1</t>
        </r>
        <r>
          <rPr>
            <b/>
            <sz val="9"/>
            <rFont val="宋体"/>
            <charset val="134"/>
          </rPr>
          <t xml:space="preserve">：晴天
</t>
        </r>
        <r>
          <rPr>
            <b/>
            <sz val="9"/>
            <rFont val="Tahoma"/>
            <family val="2"/>
          </rPr>
          <t>2</t>
        </r>
        <r>
          <rPr>
            <b/>
            <sz val="9"/>
            <rFont val="宋体"/>
            <charset val="134"/>
          </rPr>
          <t xml:space="preserve">：阴天
</t>
        </r>
        <r>
          <rPr>
            <b/>
            <sz val="9"/>
            <rFont val="Tahoma"/>
            <family val="2"/>
          </rPr>
          <t>3</t>
        </r>
        <r>
          <rPr>
            <b/>
            <sz val="9"/>
            <rFont val="宋体"/>
            <charset val="134"/>
          </rPr>
          <t xml:space="preserve">：雨天
</t>
        </r>
        <r>
          <rPr>
            <b/>
            <sz val="9"/>
            <rFont val="Tahoma"/>
            <family val="2"/>
          </rPr>
          <t>4</t>
        </r>
        <r>
          <rPr>
            <b/>
            <sz val="9"/>
            <rFont val="宋体"/>
            <charset val="134"/>
          </rPr>
          <t>：雪天</t>
        </r>
      </text>
    </comment>
    <comment ref="O1" authorId="1">
      <text>
        <r>
          <rPr>
            <b/>
            <sz val="9"/>
            <rFont val="宋体"/>
            <charset val="134"/>
          </rPr>
          <t>0：无限制
1：不拥有医药箱</t>
        </r>
      </text>
    </comment>
    <comment ref="P1" authorId="0">
      <text>
        <r>
          <rPr>
            <b/>
            <sz val="9"/>
            <rFont val="Tahoma"/>
            <family val="2"/>
          </rPr>
          <t>-1</t>
        </r>
        <r>
          <rPr>
            <b/>
            <sz val="9"/>
            <rFont val="宋体"/>
            <charset val="134"/>
          </rPr>
          <t xml:space="preserve">表示必定触发
</t>
        </r>
      </text>
    </comment>
  </commentList>
</comments>
</file>

<file path=xl/comments2.xml><?xml version="1.0" encoding="utf-8"?>
<comments xmlns="http://schemas.openxmlformats.org/spreadsheetml/2006/main">
  <authors>
    <author>wrxch</author>
  </authors>
  <commentList>
    <comment ref="F1" authorId="0">
      <text>
        <r>
          <rPr>
            <b/>
            <sz val="9"/>
            <rFont val="宋体"/>
            <charset val="134"/>
          </rPr>
          <t>100：景点
200：特产
300：城市，用于出售</t>
        </r>
      </text>
    </comment>
  </commentList>
</comments>
</file>

<file path=xl/comments3.xml><?xml version="1.0" encoding="utf-8"?>
<comments xmlns="http://schemas.openxmlformats.org/spreadsheetml/2006/main">
  <authors>
    <author>Administrator</author>
  </authors>
  <commentList>
    <comment ref="F1" authorId="0">
      <text>
        <r>
          <rPr>
            <b/>
            <sz val="9"/>
            <rFont val="宋体"/>
            <charset val="134"/>
          </rPr>
          <t>Administrator:</t>
        </r>
        <r>
          <rPr>
            <sz val="9"/>
            <rFont val="宋体"/>
            <charset val="134"/>
          </rPr>
          <t xml:space="preserve">
1 租用
0 购买
</t>
        </r>
      </text>
    </comment>
  </commentList>
</comments>
</file>

<file path=xl/sharedStrings.xml><?xml version="1.0" encoding="utf-8"?>
<sst xmlns="http://schemas.openxmlformats.org/spreadsheetml/2006/main" count="22679" uniqueCount="10186">
  <si>
    <t>id</t>
  </si>
  <si>
    <t>省份</t>
  </si>
  <si>
    <t>城市</t>
  </si>
  <si>
    <t>出售明信片</t>
  </si>
  <si>
    <t>特产</t>
  </si>
  <si>
    <t>景点</t>
  </si>
  <si>
    <t>明信片数量</t>
  </si>
  <si>
    <t>事件数量</t>
  </si>
  <si>
    <t>坐标</t>
  </si>
  <si>
    <t>辅助列-id</t>
  </si>
  <si>
    <t>辅助列-城市数量</t>
  </si>
  <si>
    <t>辅助列-特产数量</t>
  </si>
  <si>
    <t>province</t>
  </si>
  <si>
    <t>city</t>
  </si>
  <si>
    <t>postcard</t>
  </si>
  <si>
    <t>speciality</t>
  </si>
  <si>
    <t xml:space="preserve">scenicspot </t>
  </si>
  <si>
    <t>postcardnum</t>
  </si>
  <si>
    <t>eventnum</t>
  </si>
  <si>
    <t>coordinate</t>
  </si>
  <si>
    <t>Int</t>
  </si>
  <si>
    <t>Str.C</t>
  </si>
  <si>
    <t>Ints</t>
  </si>
  <si>
    <t>北京</t>
  </si>
  <si>
    <t>100,101</t>
  </si>
  <si>
    <t>天津</t>
  </si>
  <si>
    <t>100,102</t>
  </si>
  <si>
    <t>上海</t>
  </si>
  <si>
    <t>100,103</t>
  </si>
  <si>
    <t>重庆</t>
  </si>
  <si>
    <t>100,104</t>
  </si>
  <si>
    <t>河北</t>
  </si>
  <si>
    <t>石家庄</t>
  </si>
  <si>
    <t>100,105</t>
  </si>
  <si>
    <t>唐山</t>
  </si>
  <si>
    <t>100,106</t>
  </si>
  <si>
    <t>秦皇岛</t>
  </si>
  <si>
    <t>100,107</t>
  </si>
  <si>
    <t>邯郸</t>
  </si>
  <si>
    <t>100,108</t>
  </si>
  <si>
    <t>邢台</t>
  </si>
  <si>
    <t>100,109</t>
  </si>
  <si>
    <t>保定</t>
  </si>
  <si>
    <t>100,110</t>
  </si>
  <si>
    <t>张家口</t>
  </si>
  <si>
    <t>100,111</t>
  </si>
  <si>
    <t>承德</t>
  </si>
  <si>
    <t>100,112</t>
  </si>
  <si>
    <t>沧州</t>
  </si>
  <si>
    <t>100,113</t>
  </si>
  <si>
    <t>廊坊</t>
  </si>
  <si>
    <t>100,114</t>
  </si>
  <si>
    <t>衡水</t>
  </si>
  <si>
    <t>100,115</t>
  </si>
  <si>
    <t>山西</t>
  </si>
  <si>
    <t>太原</t>
  </si>
  <si>
    <t>100,116</t>
  </si>
  <si>
    <t>大同</t>
  </si>
  <si>
    <t>100,117</t>
  </si>
  <si>
    <t>阳泉</t>
  </si>
  <si>
    <t>100,118</t>
  </si>
  <si>
    <t>长治</t>
  </si>
  <si>
    <t>100,119</t>
  </si>
  <si>
    <t>晋城</t>
  </si>
  <si>
    <t>100,120</t>
  </si>
  <si>
    <t>朔州</t>
  </si>
  <si>
    <t>100,121</t>
  </si>
  <si>
    <t>晋中</t>
  </si>
  <si>
    <t>100,122</t>
  </si>
  <si>
    <t>运城</t>
  </si>
  <si>
    <t>100,123</t>
  </si>
  <si>
    <t>忻州</t>
  </si>
  <si>
    <t>100,124</t>
  </si>
  <si>
    <t>临汾</t>
  </si>
  <si>
    <t>100,125</t>
  </si>
  <si>
    <t>吕梁</t>
  </si>
  <si>
    <t>100,126</t>
  </si>
  <si>
    <t>辽宁</t>
  </si>
  <si>
    <t>沈阳</t>
  </si>
  <si>
    <t>100,127</t>
  </si>
  <si>
    <t>大连</t>
  </si>
  <si>
    <t>100,128</t>
  </si>
  <si>
    <t>鞍山</t>
  </si>
  <si>
    <t>100,129</t>
  </si>
  <si>
    <t>抚顺</t>
  </si>
  <si>
    <t>100,130</t>
  </si>
  <si>
    <t>本溪</t>
  </si>
  <si>
    <t>100,131</t>
  </si>
  <si>
    <t>丹东</t>
  </si>
  <si>
    <t>100,132</t>
  </si>
  <si>
    <t>锦州</t>
  </si>
  <si>
    <t>100,133</t>
  </si>
  <si>
    <t>营口</t>
  </si>
  <si>
    <t>100,134</t>
  </si>
  <si>
    <t>阜新</t>
  </si>
  <si>
    <t>100,135</t>
  </si>
  <si>
    <t>辽阳</t>
  </si>
  <si>
    <t>100,136</t>
  </si>
  <si>
    <t>盘锦</t>
  </si>
  <si>
    <t>100,137</t>
  </si>
  <si>
    <t>铁岭</t>
  </si>
  <si>
    <t>100,138</t>
  </si>
  <si>
    <t>朝阳</t>
  </si>
  <si>
    <t>100,139</t>
  </si>
  <si>
    <t>葫芦岛</t>
  </si>
  <si>
    <t>100,140</t>
  </si>
  <si>
    <t>吉林</t>
  </si>
  <si>
    <t>长春</t>
  </si>
  <si>
    <t>100,141</t>
  </si>
  <si>
    <t>100,142</t>
  </si>
  <si>
    <t>四平</t>
  </si>
  <si>
    <t>100,143</t>
  </si>
  <si>
    <t>辽源</t>
  </si>
  <si>
    <t>100,144</t>
  </si>
  <si>
    <t>通化</t>
  </si>
  <si>
    <t>100,145</t>
  </si>
  <si>
    <t>白山</t>
  </si>
  <si>
    <t>100,146</t>
  </si>
  <si>
    <t>白城</t>
  </si>
  <si>
    <t>100,147</t>
  </si>
  <si>
    <t>松原</t>
  </si>
  <si>
    <t>100,148</t>
  </si>
  <si>
    <t>延边</t>
  </si>
  <si>
    <t>100,149</t>
  </si>
  <si>
    <t>黑龙江</t>
  </si>
  <si>
    <t>哈尔滨</t>
  </si>
  <si>
    <t>100,150</t>
  </si>
  <si>
    <t>齐齐哈尔</t>
  </si>
  <si>
    <t>100,151</t>
  </si>
  <si>
    <t>鸡西</t>
  </si>
  <si>
    <t>100,152</t>
  </si>
  <si>
    <t>鹤岗</t>
  </si>
  <si>
    <t>100,153</t>
  </si>
  <si>
    <t>双鸭山</t>
  </si>
  <si>
    <t>100,154</t>
  </si>
  <si>
    <t>大庆</t>
  </si>
  <si>
    <t>100,155</t>
  </si>
  <si>
    <t>伊春</t>
  </si>
  <si>
    <t>100,156</t>
  </si>
  <si>
    <t>佳木斯</t>
  </si>
  <si>
    <t>100,157</t>
  </si>
  <si>
    <t>七台河</t>
  </si>
  <si>
    <t>100,158</t>
  </si>
  <si>
    <t>牡丹江</t>
  </si>
  <si>
    <t>100,159</t>
  </si>
  <si>
    <t>黑河</t>
  </si>
  <si>
    <t>100,160</t>
  </si>
  <si>
    <t>绥化</t>
  </si>
  <si>
    <t>100,161</t>
  </si>
  <si>
    <t>大兴安岭</t>
  </si>
  <si>
    <t>100,162</t>
  </si>
  <si>
    <t>江苏</t>
  </si>
  <si>
    <t>南京</t>
  </si>
  <si>
    <t>100,163</t>
  </si>
  <si>
    <t>无锡</t>
  </si>
  <si>
    <t>100,164</t>
  </si>
  <si>
    <t>徐州</t>
  </si>
  <si>
    <t>100,165</t>
  </si>
  <si>
    <t>常州</t>
  </si>
  <si>
    <t>100,166</t>
  </si>
  <si>
    <t>苏州</t>
  </si>
  <si>
    <t>100,167</t>
  </si>
  <si>
    <t>南通</t>
  </si>
  <si>
    <t>100,168</t>
  </si>
  <si>
    <t>连云港</t>
  </si>
  <si>
    <t>100,169</t>
  </si>
  <si>
    <t>淮安</t>
  </si>
  <si>
    <t>100,170</t>
  </si>
  <si>
    <t>盐城</t>
  </si>
  <si>
    <t>100,171</t>
  </si>
  <si>
    <t>扬州</t>
  </si>
  <si>
    <t>100,172</t>
  </si>
  <si>
    <t>镇江</t>
  </si>
  <si>
    <t>100,173</t>
  </si>
  <si>
    <t>泰州</t>
  </si>
  <si>
    <t>100,174</t>
  </si>
  <si>
    <t>宿迁</t>
  </si>
  <si>
    <t>100,175</t>
  </si>
  <si>
    <t>浙江</t>
  </si>
  <si>
    <t>杭州</t>
  </si>
  <si>
    <t>100,176</t>
  </si>
  <si>
    <t>宁波</t>
  </si>
  <si>
    <t>100,177</t>
  </si>
  <si>
    <t>温州</t>
  </si>
  <si>
    <t>100,178</t>
  </si>
  <si>
    <t>绍兴</t>
  </si>
  <si>
    <t>100,179</t>
  </si>
  <si>
    <t>湖州</t>
  </si>
  <si>
    <t>100,180</t>
  </si>
  <si>
    <t>嘉兴</t>
  </si>
  <si>
    <t>100,181</t>
  </si>
  <si>
    <t>金华</t>
  </si>
  <si>
    <t>100,182</t>
  </si>
  <si>
    <t>衢州</t>
  </si>
  <si>
    <t>100,183</t>
  </si>
  <si>
    <t>台州</t>
  </si>
  <si>
    <t>100,184</t>
  </si>
  <si>
    <t>丽水</t>
  </si>
  <si>
    <t>100,185</t>
  </si>
  <si>
    <t>舟山</t>
  </si>
  <si>
    <t>100,186</t>
  </si>
  <si>
    <t>安徽</t>
  </si>
  <si>
    <t>合肥</t>
  </si>
  <si>
    <t>100,187</t>
  </si>
  <si>
    <t>芜湖</t>
  </si>
  <si>
    <t>100,188</t>
  </si>
  <si>
    <t>蚌埠</t>
  </si>
  <si>
    <t>100,189</t>
  </si>
  <si>
    <t>淮南</t>
  </si>
  <si>
    <t>100,190</t>
  </si>
  <si>
    <t>马鞍山</t>
  </si>
  <si>
    <t>100,191</t>
  </si>
  <si>
    <t>淮北</t>
  </si>
  <si>
    <t>100,192</t>
  </si>
  <si>
    <t>铜陵</t>
  </si>
  <si>
    <t>100,193</t>
  </si>
  <si>
    <t>安庆</t>
  </si>
  <si>
    <t>100,194</t>
  </si>
  <si>
    <t>黄山</t>
  </si>
  <si>
    <t>100,195</t>
  </si>
  <si>
    <t>阜阳</t>
  </si>
  <si>
    <t>100,196</t>
  </si>
  <si>
    <t>宿州</t>
  </si>
  <si>
    <t>100,197</t>
  </si>
  <si>
    <t>滁州</t>
  </si>
  <si>
    <t>100,198</t>
  </si>
  <si>
    <t>六安</t>
  </si>
  <si>
    <t>100,199</t>
  </si>
  <si>
    <t>宣城</t>
  </si>
  <si>
    <t>100,200</t>
  </si>
  <si>
    <t>池州</t>
  </si>
  <si>
    <t>100,201</t>
  </si>
  <si>
    <t>亳州</t>
  </si>
  <si>
    <t>100,202</t>
  </si>
  <si>
    <t>福建</t>
  </si>
  <si>
    <t>福州</t>
  </si>
  <si>
    <t>100,203</t>
  </si>
  <si>
    <t>厦门</t>
  </si>
  <si>
    <t>100,204</t>
  </si>
  <si>
    <t>漳州</t>
  </si>
  <si>
    <t>100,205</t>
  </si>
  <si>
    <t>泉州</t>
  </si>
  <si>
    <t>100,206</t>
  </si>
  <si>
    <t>三明</t>
  </si>
  <si>
    <t>100,207</t>
  </si>
  <si>
    <t>莆田</t>
  </si>
  <si>
    <t>100,208</t>
  </si>
  <si>
    <t>南平</t>
  </si>
  <si>
    <t>100,209</t>
  </si>
  <si>
    <t>龙岩</t>
  </si>
  <si>
    <t>100,210</t>
  </si>
  <si>
    <t>宁德</t>
  </si>
  <si>
    <t>100,211</t>
  </si>
  <si>
    <t>江西</t>
  </si>
  <si>
    <t>南昌</t>
  </si>
  <si>
    <t>100,212</t>
  </si>
  <si>
    <t>九江</t>
  </si>
  <si>
    <t>100,213</t>
  </si>
  <si>
    <t>上饶</t>
  </si>
  <si>
    <t>100,214</t>
  </si>
  <si>
    <t>抚州</t>
  </si>
  <si>
    <t>100,215</t>
  </si>
  <si>
    <t>宜春</t>
  </si>
  <si>
    <t>100,216</t>
  </si>
  <si>
    <t>吉安</t>
  </si>
  <si>
    <t>100,217</t>
  </si>
  <si>
    <t>赣州</t>
  </si>
  <si>
    <t>100,218</t>
  </si>
  <si>
    <t>景德镇</t>
  </si>
  <si>
    <t>100,219</t>
  </si>
  <si>
    <t>萍乡</t>
  </si>
  <si>
    <t>100,220</t>
  </si>
  <si>
    <t>新余</t>
  </si>
  <si>
    <t>100,221</t>
  </si>
  <si>
    <t>鹰潭</t>
  </si>
  <si>
    <t>100,222</t>
  </si>
  <si>
    <t>山东</t>
  </si>
  <si>
    <t>济南</t>
  </si>
  <si>
    <t>100,223</t>
  </si>
  <si>
    <t>青岛</t>
  </si>
  <si>
    <t>100,224</t>
  </si>
  <si>
    <t>淄博</t>
  </si>
  <si>
    <t>100,225</t>
  </si>
  <si>
    <t>枣庄</t>
  </si>
  <si>
    <t>100,226</t>
  </si>
  <si>
    <t>东营</t>
  </si>
  <si>
    <t>100,227</t>
  </si>
  <si>
    <t>烟台</t>
  </si>
  <si>
    <t>100,228</t>
  </si>
  <si>
    <t>潍坊</t>
  </si>
  <si>
    <t>100,229</t>
  </si>
  <si>
    <t>济宁</t>
  </si>
  <si>
    <t>100,230</t>
  </si>
  <si>
    <t>泰安</t>
  </si>
  <si>
    <t>100,231</t>
  </si>
  <si>
    <t>威海</t>
  </si>
  <si>
    <t>100,232</t>
  </si>
  <si>
    <t>日照</t>
  </si>
  <si>
    <t>100,233</t>
  </si>
  <si>
    <t>滨州</t>
  </si>
  <si>
    <t>100,234</t>
  </si>
  <si>
    <t>德州</t>
  </si>
  <si>
    <t>100,235</t>
  </si>
  <si>
    <t>聊城</t>
  </si>
  <si>
    <t>100,236</t>
  </si>
  <si>
    <t>临沂</t>
  </si>
  <si>
    <t>100,237</t>
  </si>
  <si>
    <t>菏泽</t>
  </si>
  <si>
    <t>100,238</t>
  </si>
  <si>
    <t>莱芜</t>
  </si>
  <si>
    <t>100,239</t>
  </si>
  <si>
    <t>河南</t>
  </si>
  <si>
    <t>郑州</t>
  </si>
  <si>
    <t>100,240</t>
  </si>
  <si>
    <t>开封</t>
  </si>
  <si>
    <t>100,241</t>
  </si>
  <si>
    <t>洛阳</t>
  </si>
  <si>
    <t>100,242</t>
  </si>
  <si>
    <t>平顶山</t>
  </si>
  <si>
    <t>100,243</t>
  </si>
  <si>
    <t>安阳</t>
  </si>
  <si>
    <t>100,244</t>
  </si>
  <si>
    <t>鹤壁</t>
  </si>
  <si>
    <t>100,245</t>
  </si>
  <si>
    <t>新乡</t>
  </si>
  <si>
    <t>100,246</t>
  </si>
  <si>
    <t>焦作</t>
  </si>
  <si>
    <t>100,247</t>
  </si>
  <si>
    <t>濮阳</t>
  </si>
  <si>
    <t>100,248</t>
  </si>
  <si>
    <t>许昌</t>
  </si>
  <si>
    <t>100,249</t>
  </si>
  <si>
    <t>漯河</t>
  </si>
  <si>
    <t>100,250</t>
  </si>
  <si>
    <t>三门峡</t>
  </si>
  <si>
    <t>100,251</t>
  </si>
  <si>
    <t>商丘</t>
  </si>
  <si>
    <t>100,252</t>
  </si>
  <si>
    <t>周口</t>
  </si>
  <si>
    <t>100,253</t>
  </si>
  <si>
    <t>驻马店</t>
  </si>
  <si>
    <t>100,254</t>
  </si>
  <si>
    <t>南阳</t>
  </si>
  <si>
    <t>100,255</t>
  </si>
  <si>
    <t>信阳</t>
  </si>
  <si>
    <t>100,256</t>
  </si>
  <si>
    <t>湖北</t>
  </si>
  <si>
    <t>武汉</t>
  </si>
  <si>
    <t>100,257</t>
  </si>
  <si>
    <t>黄石</t>
  </si>
  <si>
    <t>100,258</t>
  </si>
  <si>
    <t>十堰</t>
  </si>
  <si>
    <t>100,259</t>
  </si>
  <si>
    <t>宜昌</t>
  </si>
  <si>
    <t>100,260</t>
  </si>
  <si>
    <t>襄阳</t>
  </si>
  <si>
    <t>100,261</t>
  </si>
  <si>
    <t>鄂州</t>
  </si>
  <si>
    <t>100,262</t>
  </si>
  <si>
    <t>荆门</t>
  </si>
  <si>
    <t>100,263</t>
  </si>
  <si>
    <t>孝感</t>
  </si>
  <si>
    <t>100,264</t>
  </si>
  <si>
    <t>荆州</t>
  </si>
  <si>
    <t>100,265</t>
  </si>
  <si>
    <t>黄冈</t>
  </si>
  <si>
    <t>100,266</t>
  </si>
  <si>
    <t>咸宁</t>
  </si>
  <si>
    <t>100,267</t>
  </si>
  <si>
    <t>随州</t>
  </si>
  <si>
    <t>100,268</t>
  </si>
  <si>
    <t>恩施</t>
  </si>
  <si>
    <t>100,269</t>
  </si>
  <si>
    <t>湖南</t>
  </si>
  <si>
    <t>长沙</t>
  </si>
  <si>
    <t>100,270</t>
  </si>
  <si>
    <t>株洲</t>
  </si>
  <si>
    <t>100,271</t>
  </si>
  <si>
    <t>湘潭</t>
  </si>
  <si>
    <t>100,272</t>
  </si>
  <si>
    <t>衡阳</t>
  </si>
  <si>
    <t>100,273</t>
  </si>
  <si>
    <t>邵阳</t>
  </si>
  <si>
    <t>100,274</t>
  </si>
  <si>
    <t>岳阳</t>
  </si>
  <si>
    <t>100,275</t>
  </si>
  <si>
    <t>常德</t>
  </si>
  <si>
    <t>100,276</t>
  </si>
  <si>
    <t>张家界</t>
  </si>
  <si>
    <t>100,277</t>
  </si>
  <si>
    <t>益阳</t>
  </si>
  <si>
    <t>100,278</t>
  </si>
  <si>
    <t>娄底</t>
  </si>
  <si>
    <t>100,279</t>
  </si>
  <si>
    <t>郴州</t>
  </si>
  <si>
    <t>100,280</t>
  </si>
  <si>
    <t>永州</t>
  </si>
  <si>
    <t>100,281</t>
  </si>
  <si>
    <t>怀化</t>
  </si>
  <si>
    <t>100,282</t>
  </si>
  <si>
    <t>湘西</t>
  </si>
  <si>
    <t>100,283</t>
  </si>
  <si>
    <t>广东</t>
  </si>
  <si>
    <t>广州</t>
  </si>
  <si>
    <t>100,284</t>
  </si>
  <si>
    <t>深圳</t>
  </si>
  <si>
    <t>100,285</t>
  </si>
  <si>
    <t>珠海</t>
  </si>
  <si>
    <t>100,286</t>
  </si>
  <si>
    <t>汕头</t>
  </si>
  <si>
    <t>100,287</t>
  </si>
  <si>
    <t>佛山</t>
  </si>
  <si>
    <t>100,288</t>
  </si>
  <si>
    <t>韶关</t>
  </si>
  <si>
    <t>100,289</t>
  </si>
  <si>
    <t>湛江</t>
  </si>
  <si>
    <t>100,290</t>
  </si>
  <si>
    <t>肇庆</t>
  </si>
  <si>
    <t>100,291</t>
  </si>
  <si>
    <t>江门</t>
  </si>
  <si>
    <t>100,292</t>
  </si>
  <si>
    <t>茂名</t>
  </si>
  <si>
    <t>100,293</t>
  </si>
  <si>
    <t>惠州</t>
  </si>
  <si>
    <t>100,294</t>
  </si>
  <si>
    <t>梅州</t>
  </si>
  <si>
    <t>100,295</t>
  </si>
  <si>
    <t>汕尾</t>
  </si>
  <si>
    <t>100,296</t>
  </si>
  <si>
    <t>河源</t>
  </si>
  <si>
    <t>100,297</t>
  </si>
  <si>
    <t>阳江</t>
  </si>
  <si>
    <t>100,298</t>
  </si>
  <si>
    <t>清远</t>
  </si>
  <si>
    <t>100,299</t>
  </si>
  <si>
    <t>东莞</t>
  </si>
  <si>
    <t>100,300</t>
  </si>
  <si>
    <t>中山</t>
  </si>
  <si>
    <t>100,301</t>
  </si>
  <si>
    <t>潮州</t>
  </si>
  <si>
    <t>100,302</t>
  </si>
  <si>
    <t>揭阳</t>
  </si>
  <si>
    <t>100,303</t>
  </si>
  <si>
    <t>云浮</t>
  </si>
  <si>
    <t>100,304</t>
  </si>
  <si>
    <t>海南</t>
  </si>
  <si>
    <t>海口</t>
  </si>
  <si>
    <t>100,305</t>
  </si>
  <si>
    <t>三亚</t>
  </si>
  <si>
    <t>100,306</t>
  </si>
  <si>
    <t>三沙</t>
  </si>
  <si>
    <t>100,307</t>
  </si>
  <si>
    <t>儋州</t>
  </si>
  <si>
    <t>100,308</t>
  </si>
  <si>
    <t>四川</t>
  </si>
  <si>
    <t>成都</t>
  </si>
  <si>
    <t>100,309</t>
  </si>
  <si>
    <t>绵阳</t>
  </si>
  <si>
    <t>100,310</t>
  </si>
  <si>
    <t>自贡</t>
  </si>
  <si>
    <t>100,311</t>
  </si>
  <si>
    <t>攀枝花</t>
  </si>
  <si>
    <t>100,312</t>
  </si>
  <si>
    <t>泸州</t>
  </si>
  <si>
    <t>100,313</t>
  </si>
  <si>
    <t>德阳</t>
  </si>
  <si>
    <t>100,314</t>
  </si>
  <si>
    <t>广元</t>
  </si>
  <si>
    <t>100,315</t>
  </si>
  <si>
    <t>遂宁</t>
  </si>
  <si>
    <t>100,316</t>
  </si>
  <si>
    <t>内江</t>
  </si>
  <si>
    <t>100,317</t>
  </si>
  <si>
    <t>乐山</t>
  </si>
  <si>
    <t>100,318</t>
  </si>
  <si>
    <t>资阳</t>
  </si>
  <si>
    <t>100,319</t>
  </si>
  <si>
    <t>宜宾</t>
  </si>
  <si>
    <t>100,320</t>
  </si>
  <si>
    <t>南充</t>
  </si>
  <si>
    <t>100,321</t>
  </si>
  <si>
    <t>雅安</t>
  </si>
  <si>
    <t>100,322</t>
  </si>
  <si>
    <t>达州</t>
  </si>
  <si>
    <t>100,323</t>
  </si>
  <si>
    <t>广安</t>
  </si>
  <si>
    <t>100,324</t>
  </si>
  <si>
    <t>巴中</t>
  </si>
  <si>
    <t>100,325</t>
  </si>
  <si>
    <t>眉山</t>
  </si>
  <si>
    <t>100,326</t>
  </si>
  <si>
    <t>阿坝</t>
  </si>
  <si>
    <t>100,327</t>
  </si>
  <si>
    <t>甘孜</t>
  </si>
  <si>
    <t>100,328</t>
  </si>
  <si>
    <t>凉山</t>
  </si>
  <si>
    <t>100,329</t>
  </si>
  <si>
    <t>贵州</t>
  </si>
  <si>
    <t>贵阳</t>
  </si>
  <si>
    <t>100,330</t>
  </si>
  <si>
    <t>遵义</t>
  </si>
  <si>
    <t>100,331</t>
  </si>
  <si>
    <t>六盘水</t>
  </si>
  <si>
    <t>100,332</t>
  </si>
  <si>
    <t>安顺</t>
  </si>
  <si>
    <t>100,333</t>
  </si>
  <si>
    <t>铜仁</t>
  </si>
  <si>
    <t>100,334</t>
  </si>
  <si>
    <t>毕节</t>
  </si>
  <si>
    <t>100,335</t>
  </si>
  <si>
    <t>黔西南</t>
  </si>
  <si>
    <t>100,336</t>
  </si>
  <si>
    <t>黔东南</t>
  </si>
  <si>
    <t>100,337</t>
  </si>
  <si>
    <t>黔南</t>
  </si>
  <si>
    <t>100,338</t>
  </si>
  <si>
    <t>云南</t>
  </si>
  <si>
    <t>昆明</t>
  </si>
  <si>
    <t>100,339</t>
  </si>
  <si>
    <t>曲靖</t>
  </si>
  <si>
    <t>100,340</t>
  </si>
  <si>
    <t>玉溪</t>
  </si>
  <si>
    <t>100,341</t>
  </si>
  <si>
    <t>昭通</t>
  </si>
  <si>
    <t>100,342</t>
  </si>
  <si>
    <t>保山</t>
  </si>
  <si>
    <t>100,343</t>
  </si>
  <si>
    <t>丽江</t>
  </si>
  <si>
    <t>100,344</t>
  </si>
  <si>
    <t>普洱</t>
  </si>
  <si>
    <t>100,345</t>
  </si>
  <si>
    <t>临沧</t>
  </si>
  <si>
    <t>100,346</t>
  </si>
  <si>
    <t>德宏</t>
  </si>
  <si>
    <t>100,347</t>
  </si>
  <si>
    <t>怒江</t>
  </si>
  <si>
    <t>100,348</t>
  </si>
  <si>
    <t>迪庆</t>
  </si>
  <si>
    <t>100,349</t>
  </si>
  <si>
    <t>大理</t>
  </si>
  <si>
    <t>100,350</t>
  </si>
  <si>
    <t>楚雄</t>
  </si>
  <si>
    <t>100,351</t>
  </si>
  <si>
    <t>红河</t>
  </si>
  <si>
    <t>100,352</t>
  </si>
  <si>
    <t>文山</t>
  </si>
  <si>
    <t>100,353</t>
  </si>
  <si>
    <t>西双版纳</t>
  </si>
  <si>
    <t>100,354</t>
  </si>
  <si>
    <t>陕西</t>
  </si>
  <si>
    <t>西安</t>
  </si>
  <si>
    <t>100,355</t>
  </si>
  <si>
    <t>铜川</t>
  </si>
  <si>
    <t>100,356</t>
  </si>
  <si>
    <t>宝鸡</t>
  </si>
  <si>
    <t>100,357</t>
  </si>
  <si>
    <t>咸阳</t>
  </si>
  <si>
    <t>100,358</t>
  </si>
  <si>
    <t>渭南</t>
  </si>
  <si>
    <t>100,359</t>
  </si>
  <si>
    <t>延安</t>
  </si>
  <si>
    <t>100,360</t>
  </si>
  <si>
    <t>汉中</t>
  </si>
  <si>
    <t>100,361</t>
  </si>
  <si>
    <t>榆林</t>
  </si>
  <si>
    <t>100,362</t>
  </si>
  <si>
    <t>安康</t>
  </si>
  <si>
    <t>100,363</t>
  </si>
  <si>
    <t>商洛</t>
  </si>
  <si>
    <t>100,364</t>
  </si>
  <si>
    <t>甘肃</t>
  </si>
  <si>
    <t>兰州</t>
  </si>
  <si>
    <t>100,365</t>
  </si>
  <si>
    <t>嘉峪关</t>
  </si>
  <si>
    <t>100,366</t>
  </si>
  <si>
    <t>金昌</t>
  </si>
  <si>
    <t>100,367</t>
  </si>
  <si>
    <t>白银</t>
  </si>
  <si>
    <t>100,368</t>
  </si>
  <si>
    <t>天水</t>
  </si>
  <si>
    <t>100,369</t>
  </si>
  <si>
    <t>酒泉</t>
  </si>
  <si>
    <t>100,370</t>
  </si>
  <si>
    <t>张掖</t>
  </si>
  <si>
    <t>100,371</t>
  </si>
  <si>
    <t>武威</t>
  </si>
  <si>
    <t>100,372</t>
  </si>
  <si>
    <t>定西</t>
  </si>
  <si>
    <t>100,373</t>
  </si>
  <si>
    <t>陇南</t>
  </si>
  <si>
    <t>100,374</t>
  </si>
  <si>
    <t>平凉</t>
  </si>
  <si>
    <t>100,375</t>
  </si>
  <si>
    <t>庆阳</t>
  </si>
  <si>
    <t>100,376</t>
  </si>
  <si>
    <t>临夏</t>
  </si>
  <si>
    <t>100,377</t>
  </si>
  <si>
    <t>甘南</t>
  </si>
  <si>
    <t>100,378</t>
  </si>
  <si>
    <t>青海</t>
  </si>
  <si>
    <t>西宁</t>
  </si>
  <si>
    <t>100,379</t>
  </si>
  <si>
    <t>海东</t>
  </si>
  <si>
    <t>100,380</t>
  </si>
  <si>
    <t>100,381</t>
  </si>
  <si>
    <t>海西</t>
  </si>
  <si>
    <t>100,382</t>
  </si>
  <si>
    <t>海北</t>
  </si>
  <si>
    <t>100,383</t>
  </si>
  <si>
    <t>黄南</t>
  </si>
  <si>
    <t>100,384</t>
  </si>
  <si>
    <t>果洛</t>
  </si>
  <si>
    <t>100,385</t>
  </si>
  <si>
    <t>玉树</t>
  </si>
  <si>
    <t>100,386</t>
  </si>
  <si>
    <t>台湾</t>
  </si>
  <si>
    <t>台北</t>
  </si>
  <si>
    <t>100,387</t>
  </si>
  <si>
    <t>新北</t>
  </si>
  <si>
    <t>100,388</t>
  </si>
  <si>
    <t>桃园</t>
  </si>
  <si>
    <t>100,389</t>
  </si>
  <si>
    <t>台中</t>
  </si>
  <si>
    <t>100,390</t>
  </si>
  <si>
    <t>台南</t>
  </si>
  <si>
    <t>100,391</t>
  </si>
  <si>
    <t>高雄</t>
  </si>
  <si>
    <t>100,392</t>
  </si>
  <si>
    <t>基隆</t>
  </si>
  <si>
    <t>100,393</t>
  </si>
  <si>
    <t>新竹</t>
  </si>
  <si>
    <t>100,394</t>
  </si>
  <si>
    <t>嘉义</t>
  </si>
  <si>
    <t>100,395</t>
  </si>
  <si>
    <t>内蒙古</t>
  </si>
  <si>
    <t>呼和浩特</t>
  </si>
  <si>
    <t>100,396</t>
  </si>
  <si>
    <t>包头</t>
  </si>
  <si>
    <t>100,397</t>
  </si>
  <si>
    <t>乌海</t>
  </si>
  <si>
    <t>100,398</t>
  </si>
  <si>
    <t>赤峰</t>
  </si>
  <si>
    <t>100,399</t>
  </si>
  <si>
    <t>通辽</t>
  </si>
  <si>
    <t>100,400</t>
  </si>
  <si>
    <t>鄂尔多斯</t>
  </si>
  <si>
    <t>100,401</t>
  </si>
  <si>
    <t>呼伦贝尔</t>
  </si>
  <si>
    <t>100,402</t>
  </si>
  <si>
    <t>巴彦淖尔</t>
  </si>
  <si>
    <t>100,403</t>
  </si>
  <si>
    <t>乌兰察布</t>
  </si>
  <si>
    <t>100,404</t>
  </si>
  <si>
    <t>兴安</t>
  </si>
  <si>
    <t>100,405</t>
  </si>
  <si>
    <t>锡林郭勒</t>
  </si>
  <si>
    <t>100,406</t>
  </si>
  <si>
    <t>阿拉善</t>
  </si>
  <si>
    <t>100,407</t>
  </si>
  <si>
    <t>广西</t>
  </si>
  <si>
    <t>南宁</t>
  </si>
  <si>
    <t>100,408</t>
  </si>
  <si>
    <t>柳州</t>
  </si>
  <si>
    <t>100,409</t>
  </si>
  <si>
    <t>桂林</t>
  </si>
  <si>
    <t>100,410</t>
  </si>
  <si>
    <t>梧州</t>
  </si>
  <si>
    <t>100,411</t>
  </si>
  <si>
    <t>北海</t>
  </si>
  <si>
    <t>100,412</t>
  </si>
  <si>
    <t>防城港</t>
  </si>
  <si>
    <t>100,413</t>
  </si>
  <si>
    <t>钦州</t>
  </si>
  <si>
    <t>100,414</t>
  </si>
  <si>
    <t>贵港</t>
  </si>
  <si>
    <t>100,415</t>
  </si>
  <si>
    <t>玉林</t>
  </si>
  <si>
    <t>100,416</t>
  </si>
  <si>
    <t>百色</t>
  </si>
  <si>
    <t>100,417</t>
  </si>
  <si>
    <t>贺州</t>
  </si>
  <si>
    <t>100,418</t>
  </si>
  <si>
    <t>河池</t>
  </si>
  <si>
    <t>100,419</t>
  </si>
  <si>
    <t>来宾</t>
  </si>
  <si>
    <t>100,420</t>
  </si>
  <si>
    <t>崇左</t>
  </si>
  <si>
    <t>100,421</t>
  </si>
  <si>
    <t>宁夏</t>
  </si>
  <si>
    <t>银川</t>
  </si>
  <si>
    <t>100,422</t>
  </si>
  <si>
    <t>石嘴山</t>
  </si>
  <si>
    <t>100,423</t>
  </si>
  <si>
    <t>吴忠</t>
  </si>
  <si>
    <t>100,424</t>
  </si>
  <si>
    <t>固原</t>
  </si>
  <si>
    <t>100,425</t>
  </si>
  <si>
    <t>中卫</t>
  </si>
  <si>
    <t>100,426</t>
  </si>
  <si>
    <t>新疆</t>
  </si>
  <si>
    <t>乌鲁木齐</t>
  </si>
  <si>
    <t>100,427</t>
  </si>
  <si>
    <t>克拉玛依</t>
  </si>
  <si>
    <t>100,428</t>
  </si>
  <si>
    <t>吐鲁番</t>
  </si>
  <si>
    <t>100,429</t>
  </si>
  <si>
    <t>哈密</t>
  </si>
  <si>
    <t>100,430</t>
  </si>
  <si>
    <t>阿克苏</t>
  </si>
  <si>
    <t>100,431</t>
  </si>
  <si>
    <t>喀什</t>
  </si>
  <si>
    <t>100,432</t>
  </si>
  <si>
    <t>和田</t>
  </si>
  <si>
    <t>100,433</t>
  </si>
  <si>
    <t>昌吉</t>
  </si>
  <si>
    <t>100,434</t>
  </si>
  <si>
    <t>博尔塔拉</t>
  </si>
  <si>
    <t>100,435</t>
  </si>
  <si>
    <t>巴音郭楞</t>
  </si>
  <si>
    <t>100,436</t>
  </si>
  <si>
    <t>克孜勒苏</t>
  </si>
  <si>
    <t>100,437</t>
  </si>
  <si>
    <t>伊犁</t>
  </si>
  <si>
    <t>100,438</t>
  </si>
  <si>
    <t>塔城</t>
  </si>
  <si>
    <t>100,439</t>
  </si>
  <si>
    <t>阿勒泰</t>
  </si>
  <si>
    <t>100,440</t>
  </si>
  <si>
    <t>西藏</t>
  </si>
  <si>
    <t>拉萨</t>
  </si>
  <si>
    <t>100,441</t>
  </si>
  <si>
    <t>昌都</t>
  </si>
  <si>
    <t>100,442</t>
  </si>
  <si>
    <t>日喀则</t>
  </si>
  <si>
    <t>100,443</t>
  </si>
  <si>
    <t>林芝</t>
  </si>
  <si>
    <t>100,444</t>
  </si>
  <si>
    <t>山南</t>
  </si>
  <si>
    <t>100,445</t>
  </si>
  <si>
    <t>那曲</t>
  </si>
  <si>
    <t>100,446</t>
  </si>
  <si>
    <t>阿里</t>
  </si>
  <si>
    <t>100,447</t>
  </si>
  <si>
    <t>香港</t>
  </si>
  <si>
    <t>100,448</t>
  </si>
  <si>
    <t>澳门</t>
  </si>
  <si>
    <t>100,449</t>
  </si>
  <si>
    <t>景点描述</t>
  </si>
  <si>
    <t>观光事件</t>
  </si>
  <si>
    <t>城市id</t>
  </si>
  <si>
    <t>景点编号</t>
  </si>
  <si>
    <t>标志</t>
  </si>
  <si>
    <t>城市用于搜索</t>
  </si>
  <si>
    <t>scenicspot</t>
  </si>
  <si>
    <t>description</t>
  </si>
  <si>
    <t>event</t>
  </si>
  <si>
    <t>Str.S</t>
  </si>
  <si>
    <t>Ints.S</t>
  </si>
  <si>
    <t>故宫</t>
  </si>
  <si>
    <t>故宫又名紫禁城，是中国乃至世界上保存最完整，规模最大的木质结构古建筑群，被誉为“世界五大宫之首”。故宫由永乐帝朱棣下令建造，依据其布局与功用分为“外朝”与“内廷”两大部分。</t>
  </si>
  <si>
    <t>116.403414,39.924091</t>
  </si>
  <si>
    <t>10001,10002,10003</t>
  </si>
  <si>
    <t>颐和园</t>
  </si>
  <si>
    <t>颐和园坐落于北京西郊，是中国古典园林之首，总面积约290公顷，由万寿山和昆明湖组成。全园分3个区域：以仁寿殿为中心的政治活动区；以玉澜堂、乐寿堂为主体的帝后生活区；以万寿山和昆明湖组成的风景旅游区。</t>
  </si>
  <si>
    <t>116.274853,39.998547</t>
  </si>
  <si>
    <t>10001,10002,10004</t>
  </si>
  <si>
    <t>天安门广场</t>
  </si>
  <si>
    <t>在长安街南侧，北京城的传统中轴线上，座落着世界上最大的广场——天安门广场，广场中心为人民英雄纪念碑，继续向南穿过毛主席纪念堂就到了正阳门，也就是人们常说的前门。广场的西侧是人民大会堂，东侧是国家博物馆。</t>
  </si>
  <si>
    <t>116.404081,39.910098</t>
  </si>
  <si>
    <t>10001,10002,10005</t>
  </si>
  <si>
    <t>天坛</t>
  </si>
  <si>
    <t>天坛位于北京城南端，是明清两代皇帝祭祀天地之神和祈祷五谷丰收的地方。天坛包括圜丘和祈谷二坛，围墙分内外两层，呈回字形。北围墙为弧圆形，南围墙与东西墙成直角相交，为方形。</t>
  </si>
  <si>
    <t>116.417115,39.886376</t>
  </si>
  <si>
    <t>10001,10002,10006</t>
  </si>
  <si>
    <t>圆明园</t>
  </si>
  <si>
    <t>圆明园座落在北京西郊，毗邻颐和园，由圆明、长春、绮春三园组成，是清朝帝王在150余年间创建和经营的一座大型皇家宫苑。</t>
  </si>
  <si>
    <t>116.314154,40.01651</t>
  </si>
  <si>
    <t>10001,10002,10007</t>
  </si>
  <si>
    <t>北海公园</t>
  </si>
  <si>
    <t>北海公园是我国现存最悠久、保存最完整的皇家园林之一，耸立山巅的白塔是北海公园的标志。北海公园的广阔水域在北京是极为少见的，其园林风格还结合了南方的婉约和北方的宏阔，独具特色。</t>
  </si>
  <si>
    <t>116.395486,39.932913</t>
  </si>
  <si>
    <t>10001,10002,10008</t>
  </si>
  <si>
    <t>八达岭长城</t>
  </si>
  <si>
    <t>八达岭长城是明长城中保存最好的一段，也是最具代表性的一段，是长城重要关口居庸关的前哨，海拔高达1015米，地势险要，城关坚固，历来是兵家必争之地。</t>
  </si>
  <si>
    <t>116.016033,40.364233</t>
  </si>
  <si>
    <t>10001,10002,10009</t>
  </si>
  <si>
    <t>南锣鼓巷</t>
  </si>
  <si>
    <t>南锣鼓巷是北京最古老的街区之一，南锣鼓巷南北走向，北起鼓楼东大街, 南止地安门东大街， 全长786米， 宽8米， 是我国唯一完整保存着元代胡同院落肌理、规模最大、品级最高、资源最丰富的棋盘式传统民居区。</t>
  </si>
  <si>
    <t>116.409512,39.93986</t>
  </si>
  <si>
    <t>10001,10002,10010</t>
  </si>
  <si>
    <t>什刹海</t>
  </si>
  <si>
    <t>什刹海也写作“十刹海”，四周原有十座佛寺，故有此称。随着时间发展逐渐形成西海﹑后海﹑前海，三海水道相通。自清代起就成为游乐消夏之所。三海碧波荡漾，岸边垂柳毵毵，远山秀色如黛，风光绮丽，为燕京胜景之一。</t>
  </si>
  <si>
    <t>116.391656,39.948203</t>
  </si>
  <si>
    <t>10001,10002,10011</t>
  </si>
  <si>
    <t>鸟巢</t>
  </si>
  <si>
    <t>鸟巢(国家体育场)位于北京奥林匹克公园中心区南部，建筑面积25.8万平方米,占地面积20.4万平方米，容纳观众座席91，000个，于2008年6月28日落成。</t>
  </si>
  <si>
    <t>116.402359,39.999763</t>
  </si>
  <si>
    <t>10001,10002,10012</t>
  </si>
  <si>
    <t>天津之眼</t>
  </si>
  <si>
    <t>天津之眼坐落在天津市红桥区海河畔，是一座跨河建设、桥轮合一的摩天轮，兼具观光和交通功用。摩天轮旋转一周所需时间为28分钟，到达最高处时，周边景色一览无余，甚至能看到方圆40公里以内的景致。</t>
  </si>
  <si>
    <t>117.193424,39.160105</t>
  </si>
  <si>
    <t>10001,10002,10013</t>
  </si>
  <si>
    <t>五大道</t>
  </si>
  <si>
    <t>五大道并非正式地名，实应为六大道，即成都道、重庆道、常德道、大理道、睦南道和马场道，后成流传甚广的俗称。因曾为英租界，遗留的众国各式风貌的建筑变成了最亮的风景线。</t>
  </si>
  <si>
    <t>117.210047,39.11742</t>
  </si>
  <si>
    <t>10001,10002,10014</t>
  </si>
  <si>
    <t>意大利风情街</t>
  </si>
  <si>
    <t>意大利风情街是意大利本土之外面积最大的意大利建筑群，近年天津最热门的景区之一，地方不大，却值得走走逛逛。因欧式风情与名人古宅的相间融合，漫步其中，仿佛置身国外，又有深厚的文化底蕴包围。</t>
  </si>
  <si>
    <t>117.206456,39.141365</t>
  </si>
  <si>
    <t>10001,10002,10015</t>
  </si>
  <si>
    <t>瓷房子</t>
  </si>
  <si>
    <t>瓷房子(赤峰道)是每个到天津的游客都不会错过的。这是一座用数万件古董瓷片装修而成的法式洋楼。由瓷房主人张连志亲自设计。被人们称为：一座价值连城的“中国古瓷博物馆”。</t>
  </si>
  <si>
    <t>117.208873,39.130651</t>
  </si>
  <si>
    <t>10001,10002,10016</t>
  </si>
  <si>
    <t>古文化街</t>
  </si>
  <si>
    <t>古文化街以天后宫为中心，南口的牌楼上高悬“津门故里”大匾，标志着这一带是800年前的一处居民聚落点。</t>
  </si>
  <si>
    <t>117.199479,39.147342</t>
  </si>
  <si>
    <t>10001,10002,10017</t>
  </si>
  <si>
    <t>西开教堂</t>
  </si>
  <si>
    <t>西开教堂是天津市最大的天主教堂，也是天主教天津教区主教座堂。整体建筑呈“品”字形。楼座以黄、红花砖砌成，上砌翠绿色圆肚型尖顶，檐下为半圆形拱窗。</t>
  </si>
  <si>
    <t>117.200659,39.123822</t>
  </si>
  <si>
    <t>10001,10002,10018</t>
  </si>
  <si>
    <t>静园</t>
  </si>
  <si>
    <t>静园初名乾园，为北洋政府驻日公使陆宗舆宅邸，1929年7月—1931年11月，末代皇帝溥仪携皇后婉容、淑妃文绣于此居住，更名“静园”，寓意“静以养吾浩然之气”。</t>
  </si>
  <si>
    <t>117.195893,39.128964</t>
  </si>
  <si>
    <t>10001,10002,10019</t>
  </si>
  <si>
    <t>盘山风景区</t>
  </si>
  <si>
    <t>盘山风景区是国家重点风景名胜区、国家 5A 级景区盘山，犹如十里锦屏，巍然屹立于京东。盘山风景区集幽林，古洞，奇峰，秀水于一身，现已恢复开放了五大景区，一百三十余处景点。</t>
  </si>
  <si>
    <t>117.286958,40.100119</t>
  </si>
  <si>
    <t>10001,10002,10020</t>
  </si>
  <si>
    <t>海河</t>
  </si>
  <si>
    <t>海河是贯穿天津市区的一条河流，出了天津站就是游船码头，可登船游览。海河上建有金钢桥、狮子林桥、金汤桥、北安桥、解放桥等大桥，非常壮观。海河的两岸矗立着各种高楼大厦以及二十多处历史文化建筑。</t>
  </si>
  <si>
    <t>117.240774,39.111153</t>
  </si>
  <si>
    <t>10001,10002,10021</t>
  </si>
  <si>
    <t>滨海航母主题公园</t>
  </si>
  <si>
    <t>滨海航母主题公园以苏联“基辅号”航母为依托，包括世界航母博物馆、兵器模型展、世博天津馆、码头广场、4D影院、航母野战营等项目。</t>
  </si>
  <si>
    <t>117.815038,39.162213</t>
  </si>
  <si>
    <t>10001,10002,10022</t>
  </si>
  <si>
    <t>外滩</t>
  </si>
  <si>
    <t>位于上海市中心黄浦区的黄浦江畔,是最具上海城市象征意义的景点之一。有人说“外滩的故事就是上海的故事”, 外滩的精华就在于52幢风格各异被称为“万国建筑博览”的外滩建筑群。</t>
  </si>
  <si>
    <t>121.497854,31.240722</t>
  </si>
  <si>
    <t>10001,10002,10023</t>
  </si>
  <si>
    <t>上海迪士尼</t>
  </si>
  <si>
    <t>上海迪士尼乐园，是中国内地首座迪士尼主题乐园，位于上海市浦东新区川沙新镇，于2016年6月16日正式开园。它是中国第二个、中国大陆第一个、亚洲第三个，世界第六个迪士尼主题公园。</t>
  </si>
  <si>
    <t>121.670502,31.146232</t>
  </si>
  <si>
    <t>10001,10002,10024</t>
  </si>
  <si>
    <t>城隍庙</t>
  </si>
  <si>
    <t>上海老城隍庙旅游区包括了城隍庙和步行街，古色古香。城隍庙始建于明代永乐年间，门票十元，是道教宫观，享誉中外。·庙外的步行街游人来往如织，各种小吃店的叫卖声不绝于耳，十分热闹。</t>
  </si>
  <si>
    <t>121.498999,31.231584</t>
  </si>
  <si>
    <t>10001,10002,10025</t>
  </si>
  <si>
    <t>东方明珠</t>
  </si>
  <si>
    <t>上海的标志性文化景观之一，位于浦东新区陆家嘴，毗邻黄浦江，与外滩隔江相望。东方明珠广播电视塔高467.9米，是观赏上海夜景的绝佳好去处。最佳观景点在观光层，立于其上，可360度欣赏上海美景；</t>
  </si>
  <si>
    <t>121.506377,31.245105</t>
  </si>
  <si>
    <t>10001,10002,10026</t>
  </si>
  <si>
    <t>田子坊</t>
  </si>
  <si>
    <t>田子坊是由上海最有特色的石库门里弄演变而来，位于上海的浦西，在上海堪称很小资的地点之一。名字是画家黄永玉几年前起的雅号，个性、文艺的年轻人初到上海定会奔此地，来感受田子坊与众不同的个性。</t>
  </si>
  <si>
    <t>121.475,31.214376</t>
  </si>
  <si>
    <t>10001,10002,10027</t>
  </si>
  <si>
    <t>南京路步行街</t>
  </si>
  <si>
    <t>全国十大著名步行街之一，位于上海市黄浦区，西起西藏中路，东至河南中路，约1200米长。南京路已有100多年的历史，它的前身是“派克弄”，1865年正式命名为南京路。</t>
  </si>
  <si>
    <t>121.4907,31.243231</t>
  </si>
  <si>
    <t>10001,10002,10028</t>
  </si>
  <si>
    <t>上海博物馆</t>
  </si>
  <si>
    <t>上海博物馆是一座大型的中国古代艺术博物馆，开设12个专题陈列室，包括青铜器、陶瓷器、书法、绘画、玉牙器、竹木漆器、甲骨、玺印、少数民族工艺等21个门类，其中尤以青铜器、陶瓷器、书法、绘画为特色。</t>
  </si>
  <si>
    <t>121.481584,31.234816</t>
  </si>
  <si>
    <t>10001,10002,10029</t>
  </si>
  <si>
    <t>中华艺术宫</t>
  </si>
  <si>
    <t>2010年上海世博会中国国家馆，世博会结束后，更名为中华艺术宫，原来的上海美术馆已经迁入，现有藏品8000余件，收藏了大量贺天健、张聿光、吴冠中等中国著名画家的画作。</t>
  </si>
  <si>
    <t>121.501315,31.190005</t>
  </si>
  <si>
    <t>10001,10002,10030</t>
  </si>
  <si>
    <t>杜莎夫人蜡像馆</t>
  </si>
  <si>
    <t>2006年，上海杜莎夫人蜡像馆在市中心南京西路新世界商厦10楼落成，上海从全球三十几个候选城市中脱颖而出，成为全球第六座杜莎夫人蜡像馆的落脚地。</t>
  </si>
  <si>
    <t>121.480735,31.240759</t>
  </si>
  <si>
    <t>10001,10002,10031</t>
  </si>
  <si>
    <t>1993老场房</t>
  </si>
  <si>
    <t>如今的1933老场坊是上海时尚创意设计中心和全国工业旅游示范点。从屋顶平台看下去，步道错综复杂，内圆外方的流线设计，用料粗犷，像极了迷宫。</t>
  </si>
  <si>
    <t>121.499089,31.260242</t>
  </si>
  <si>
    <t>10001,10002,10032</t>
  </si>
  <si>
    <t>洪崖洞</t>
  </si>
  <si>
    <t>洪崖洞由纸盐河酒吧街、天成巷巴渝风情街、盛宴美食街及异域风情城市阳台四部分组成。以最具巴渝传统建筑特色的吊脚楼为主体，依山就势，夜晚时候灯火通明，堪称山城一景。</t>
  </si>
  <si>
    <t>106.584801,29.568133</t>
  </si>
  <si>
    <t>10001,10002,10033</t>
  </si>
  <si>
    <t>武隆天生三桥</t>
  </si>
  <si>
    <t>这是典型的喀斯特地貌，大自然的鬼斧神工，很壮观很震撼。三桥是天龙桥、青龙桥和黑龙桥。从观光电梯入口下到第一座天龙桥桥底，直接就能看到天福官驿。</t>
  </si>
  <si>
    <t>107.810878,29.437296</t>
  </si>
  <si>
    <t>10001,10002,10034</t>
  </si>
  <si>
    <t>磁器口古镇</t>
  </si>
  <si>
    <t>每个城市都有一条特色的古街，北京有王府井，武汉有户部巷，南京有夫子庙，西安有回民一条街，之于重庆，那磁器口当仁不让。从正门进去，石板路很窄，两边是各种摊贩店铺。</t>
  </si>
  <si>
    <t>106.458114,29.585828</t>
  </si>
  <si>
    <t>10001,10002,10035</t>
  </si>
  <si>
    <t>长江索道</t>
  </si>
  <si>
    <t>乘坐的轿厢四面玻璃全透明，可以清楚到看到江两岸的景色。到达对岸后不用着急回来可以在那边拍拍照，然后再返回来。白天和晚上看到的景致完全不一样。白天可以看清楚两岸的景致，晚上夜景很美。</t>
  </si>
  <si>
    <t>106.589285,29.563863</t>
  </si>
  <si>
    <t>10001,10002,10036</t>
  </si>
  <si>
    <t>解放碑</t>
  </si>
  <si>
    <t>基本上游客都会来这合照一张。纪念碑顶部有几面大钟，朝着不同的方向，而每到正点，钟声都会响起。以解放碑为中心的十字路口，辐射出东西南北的四条步行街。步行街上有高档的商场、酒店，也有各种小吃店等。</t>
  </si>
  <si>
    <t>106.583614,29.563503</t>
  </si>
  <si>
    <t>10001,10002,10037</t>
  </si>
  <si>
    <t>朝天门</t>
  </si>
  <si>
    <t>朝天门曾是重庆十七座古城门之一，现在其实是个超大广场及码头。三峡游轮、观光游船和去洋人街的渡轮都从这出发。 这里是长江和嘉陵江汇合之处，不过除非天气特别晴朗，才能看到两江交汇。</t>
  </si>
  <si>
    <t>106.594497,29.573233</t>
  </si>
  <si>
    <t>10001,10002,10038</t>
  </si>
  <si>
    <t>涂鸦一条街</t>
  </si>
  <si>
    <t>在这条不长的街道上，从楼房、墙面，到校园、店铺外墙上等，满满都是涂鸦，相当于一条巨型的3D涂鸦画作。虽然涂鸦比较老旧了，但此地人少安静，可以随便凹造型拍照。</t>
  </si>
  <si>
    <t>106.548765,29.496741</t>
  </si>
  <si>
    <t>10001,10002,10039</t>
  </si>
  <si>
    <t>仙女山国家森林公园</t>
  </si>
  <si>
    <t>重庆武隆县的仙女山拥有南国罕见的林海雪原，素有“东方瑞士”之称，各季皆有特色。</t>
  </si>
  <si>
    <t>107.755105,29.500942</t>
  </si>
  <si>
    <t>10001,10002,10040</t>
  </si>
  <si>
    <t>武隆龙水峡地缝</t>
  </si>
  <si>
    <t>武隆地缝由入口地缝、中途穿洞、出口地峡三段组成，谷深200至500米不等。穿过深邃的山洞，乘坐直达电梯下到距地面80米的地下，电梯门一打开，视野豁然开朗，映入眼帘的是从悬崖绝壁飞泻而下的瀑布。</t>
  </si>
  <si>
    <t>107.799784,29.409423</t>
  </si>
  <si>
    <t>10001,10002,10041</t>
  </si>
  <si>
    <t>大足石刻</t>
  </si>
  <si>
    <t>大足石刻是石刻群的统称，包含宝顶山、北山、南山、石篆山、石门山5处，一般人们所提及的大足石刻大部分都指的是宝顶山石刻。大足石刻是佛教题材的石刻，非常精美壮观。</t>
  </si>
  <si>
    <t>105.716678,29.718938</t>
  </si>
  <si>
    <t>10001,10002,10042</t>
  </si>
  <si>
    <t>大庆草原赛马场</t>
  </si>
  <si>
    <t>大庆草原赛马场坐落在泰康镇西郊，占地面积15万平方米。现有职工112人，可参赛马匹118匹。 赛场开阔，景色宜人，傍城近镇，紧邻蒙古村，亦是旅游观赏的极佳场所。</t>
  </si>
  <si>
    <t>124.428773,46.843962</t>
  </si>
  <si>
    <t>10001,10002,10043</t>
  </si>
  <si>
    <t>五营</t>
  </si>
  <si>
    <t>五营位于五营区丽林经营所北 8公里处。这一带的林区经过几千年的自然演替，形成了以红松为主的针阔叶混交林的顶极群落，是国家最大红松天然林自然保护区。党和国家领导人刘少奇、邓小平、胡耀邦、万里等都到这里视察过。</t>
  </si>
  <si>
    <t>129.282232,48.235073</t>
  </si>
  <si>
    <t>10001,10002,10044</t>
  </si>
  <si>
    <t>透龙山</t>
  </si>
  <si>
    <t>透龙山位于小兴安岭南麓的铁力市。这里有神秘的千年古洞，罕见的奇石怪树，秀丽的湖光山色，甘甜的清泉溪水，宝贵的原始湿地。</t>
  </si>
  <si>
    <t>128.372695,47.179263</t>
  </si>
  <si>
    <t>10001,10002,10045</t>
  </si>
  <si>
    <t>汤旺河</t>
  </si>
  <si>
    <t>黑龙江汤旺河国家公园地处小兴安岭南麓，范围包括汤旺河原始森林区和汤旺河石林区。此区域植被覆盖率99.8%以上，以红松为主的针阔叶混交林是亚洲最完整、最具代表性的原始红松林生长地，素有“红松故乡”之美誉。</t>
  </si>
  <si>
    <t>129.574599,48.46138</t>
  </si>
  <si>
    <t>10001,10002,10046</t>
  </si>
  <si>
    <t>小兴安岭石林</t>
  </si>
  <si>
    <t>黑龙江小兴安岭石林国家森林公园位于伊春市汤旺河区，面积6070公顷，由7个景区组成，其中石林景区是北方少见的一处石林自然景观。</t>
  </si>
  <si>
    <t>129.458415,48.464866</t>
  </si>
  <si>
    <t>10001,10002,10047</t>
  </si>
  <si>
    <t>茅兰沟</t>
  </si>
  <si>
    <t> 海拔400多米，平均山高近80米，最高峰200米，沟深100多米。是地壳变迁的褶皱断裂而形成的深谷。河谷长15公里。这里沟深林茂、野趣浓厚，不仅分布有大面积的原始森林和天然次生林，而且林下分布有种类繁多的奇花异草。</t>
  </si>
  <si>
    <t>129.741353,49.10943</t>
  </si>
  <si>
    <t>10001,10002,10048</t>
  </si>
  <si>
    <t>峰岩山寨</t>
  </si>
  <si>
    <t>峰岩山寨绿色森林生态旅游度假区北依黑龙江伊春，东邻鹤岗，地处鹤伊公路68.5公里处是一个集旅游、度假、餐饮、山泉水生产、森林管护于一体的综合性绿色森林生态四季旅游度假区。</t>
  </si>
  <si>
    <t>129.560687,47.375542</t>
  </si>
  <si>
    <t>10001,10002,10049</t>
  </si>
  <si>
    <t>10001,10002,10050</t>
  </si>
  <si>
    <t>林海奇石</t>
  </si>
  <si>
    <t>林海奇石国家森林公园位于距汤旺河区址8公里处，是由人文景观和自然景观构成的生态旅游新区和国家地质遗迹公园。区内奇峰惊石凌空突起，百年古树苍松参天耸立，奇树怪石，形象逼真，寓义深广，栩栩如生。</t>
  </si>
  <si>
    <t>129.464252,48.467373</t>
  </si>
  <si>
    <t>10001,10002,10051</t>
  </si>
  <si>
    <t>兴凯湖</t>
  </si>
  <si>
    <t>兴凯湖位于黑龙江省鸡西市东部，是古代火山爆发后，因地势陷落积水而行成；为中俄界湖，北三分之一的面积为中国，南属俄罗斯。兴凯湖原为我国内湖，1860年中俄《北京条约》签定后，变成了中俄界湖。</t>
  </si>
  <si>
    <t>132.33225,45.373211</t>
  </si>
  <si>
    <t>10001,10002,10052</t>
  </si>
  <si>
    <t>麒麟山</t>
  </si>
  <si>
    <t>麒麟山风景区位于黑龙江省鸡东县兴农镇西侧，在201国道麒麟山收费处向西7.5公里处，距鸡西市中心约42公里，它的特点是自然景观秀丽迷人。</t>
  </si>
  <si>
    <t>130.899324,45.51268</t>
  </si>
  <si>
    <t>10001,10002,10053</t>
  </si>
  <si>
    <t>珍宝岛</t>
  </si>
  <si>
    <t>珍宝岛，位于黑龙江支流乌苏里江主航道西部中国一侧的岛屿。属黑龙江省鸡西市虎林市珍宝岛乡，在饶河县城南偏西40公里处。珍宝岛全岛面积0.74平方公里，状如元宝而得名。该岛因1969年3月发生中苏边界事件驰名中外。</t>
  </si>
  <si>
    <t>133.862747,46.495871</t>
  </si>
  <si>
    <t>10001,10002,10054</t>
  </si>
  <si>
    <t>虎头要塞</t>
  </si>
  <si>
    <t>侵华日军虎头要塞博物馆，位于黑龙江省虎林市虎头镇西北，单位隶属于虎林市文化体育局。侵华日军虎头要塞博物馆是我国唯一一个地上和地下相结合的博物馆。</t>
  </si>
  <si>
    <t>133.677295,45.999312</t>
  </si>
  <si>
    <t>10001,10002,10055</t>
  </si>
  <si>
    <t>密山青年水库</t>
  </si>
  <si>
    <t xml:space="preserve">密山青年水库景区位于密山镇以北13公里处大坝横拦东西两山之间，长1750米，高14米，顶端镶柏油路面，宽敞平坦，亭台水榭，理石雕塑，点缀坝上。 1958年由王震率其所属十万官兵与知青共建，大坝南与青年水库家属区相连。 </t>
  </si>
  <si>
    <t>131.804796,45.689068</t>
  </si>
  <si>
    <t>10001,10002,10056</t>
  </si>
  <si>
    <t>鸡西虎林虎口保护区</t>
  </si>
  <si>
    <t> 保护区属于中温带大陆性季风性气候，冬季漫长严寒，夏季短促，温热多雨，年平均气温2.5℃。植物区系组成系长白植物区系。有高等植物600种，分属130科。</t>
  </si>
  <si>
    <t>133.354118,45.87235</t>
  </si>
  <si>
    <t>10001,10002,10057</t>
  </si>
  <si>
    <t>巴楞山</t>
  </si>
  <si>
    <t>巴楞山水面浩瀚，山峰险峻，著名的景点有仙狐堂、杏花坡、小炉台日军工事遗址、天然石观、石林等景观，其独特的意境和完好的自然生态体系成为景区魅力所在。</t>
  </si>
  <si>
    <t>131.228054,45.078309</t>
  </si>
  <si>
    <t>10001,10002,10058</t>
  </si>
  <si>
    <t>莲花泡</t>
  </si>
  <si>
    <t>莲花泡位于前郭灌区莲花泡机械化示范农场场部南3.5公里处。泡内土质肥沃-杂草和芦苇丛生。1960年前泡内莲花盛开，十分美观。此泡由于上坎龙坑泉水大量流入，自然形成一个大而深的泡子。因泡内盛开莲花，故得名莲花泡。</t>
  </si>
  <si>
    <t>133.451506,45.788043</t>
  </si>
  <si>
    <t>10001,10002,10059</t>
  </si>
  <si>
    <t>北大荒书法长廊</t>
  </si>
  <si>
    <t>北大荒书法艺术长廊始建于1985年，距密山市区10公里，由碑林、碑廊和坐落在山间的石碑组建而成，集我国近现代作家、书法家丁玲、艾青、启功、萧克等佳作之大成，文化底蕴深厚，是我国碑林瑰宝。</t>
  </si>
  <si>
    <t>131.84667,45.651954</t>
  </si>
  <si>
    <t>10001,10002,10060</t>
  </si>
  <si>
    <t>鹤岗国家森林公园</t>
  </si>
  <si>
    <t>黑龙江鹤岗国家森林公园于2002年创建的。鹤岗国家森林公园占地面积8万公顷，包括细鳞河民俗风情园、十里河生态风景区和桶子沟原始天然红松母树林。</t>
  </si>
  <si>
    <t>130.322479,47.538227</t>
  </si>
  <si>
    <t>10001,10002,10061</t>
  </si>
  <si>
    <t>桶子沟林场</t>
  </si>
  <si>
    <t>桶子沟林场位于鹤岗市西北部，隶属于鹤岗市林业局。林场北与鹤北林业局跃进林场相毗邻，西以查巴旗山为界与伊春白山林场相接，南邻市直十八号林场，东与市直十里河林场相接壤。</t>
  </si>
  <si>
    <t>129.990489,47.613933</t>
  </si>
  <si>
    <t>10001,10002,10062</t>
  </si>
  <si>
    <t>名山岛</t>
  </si>
  <si>
    <t>座落在黑龙江上的名山岛，南临萝北口岸，北望俄罗斯的阿穆尔捷特。江水环绕，古木森森，鸟鸣嘤嘤，野趣横生，一派质朴、粗犷、天然无饰的自然生态风光。名山岛为江水中冲积而形成的岛屿，形成于清代末年，民国初期已成岛屿。</t>
  </si>
  <si>
    <t>131.126505,47.684972</t>
  </si>
  <si>
    <t>10001,10002,10063</t>
  </si>
  <si>
    <t>小兴安岭</t>
  </si>
  <si>
    <t>鹤岗与萝北县的西部均为小兴安岭的林区，共有三块面积较大的原始森林保护区，其中面积最大是位于鹤岗林业局联营红松母树保护区。</t>
  </si>
  <si>
    <t>129.774496,47.994956</t>
  </si>
  <si>
    <t>10001,10002,10064</t>
  </si>
  <si>
    <t>萝北口岸</t>
  </si>
  <si>
    <t>萝北口岸地处黑龙江省东北部。 1989 年 4 月 8 日经国家批准为国家一类口岸， 1992 中俄双方政府换文，正式确认 萝北——阿穆尔捷特这对岸为国际客货运输口岸。</t>
  </si>
  <si>
    <t>131.096791,47.686953</t>
  </si>
  <si>
    <t>10001,10002,10065</t>
  </si>
  <si>
    <t>普陀寺</t>
  </si>
  <si>
    <t>普陀山宗教文化风景区位于鹤岗市南郊的鹿林山上，依山傍水，平均海拔200.13米，因兴建了中国五方普陀中的北普陀寺而得名。园区占地128公顷，内有北普陀寺、三宝寺和露天大佛、菩萨塑像。</t>
  </si>
  <si>
    <t>130.256472,47.293856</t>
  </si>
  <si>
    <t>10001,10002,10066</t>
  </si>
  <si>
    <t>龙江三峡</t>
  </si>
  <si>
    <t>龙江三峡,位于中国与俄罗斯之界江--黑龙江中游江段.中方行政区为黑龙江省鹤岗市萝北县太平沟乡,俄方行政区域为阿穆尔州比罗比詹犹太州十月区.中俄异域,内外兴安,</t>
  </si>
  <si>
    <t>130.889678,47.917239</t>
  </si>
  <si>
    <t>10001,10002,10067</t>
  </si>
  <si>
    <t>苇场湿地丹顶鹤自然保护区</t>
  </si>
  <si>
    <t>苇场湿地丹顶鹤自然保护区——丹顶鹤自然保护区位于市区东北40公里的萝北县苇场乡，是松花江嘟噜河流域和梧桐河流域形成的沼泽区，湿地面积100多平方公里。</t>
  </si>
  <si>
    <t>130.907682,47.368753</t>
  </si>
  <si>
    <t>10001,10002,10068</t>
  </si>
  <si>
    <t>北秀公园</t>
  </si>
  <si>
    <t>双鸭山市北秀公园坐落于市区南端的马鞍山脚下，安邦河自东向西从园中流过，占地面积0.23平方公里。以其真山真水、幽雅独特的风格闻名遐迩。由于园内花草茂盛、树木繁多，又被誉为天然森林公园。</t>
  </si>
  <si>
    <t>131.156115,46.634991</t>
  </si>
  <si>
    <t>10001,10002,10069</t>
  </si>
  <si>
    <t>青山国家森林公园</t>
  </si>
  <si>
    <t>青山国家森林公园位于双鸭山市岭东区。森林覆盖率82%，动植物资源丰富，它是山岳型自然 风景旅游区，国家AAA级旅游景区，2002年被列为国家级森林公园。</t>
  </si>
  <si>
    <t>131.218072,46.493091</t>
  </si>
  <si>
    <t>10001,10002,10070</t>
  </si>
  <si>
    <t>七星河湿地保护区</t>
  </si>
  <si>
    <t>七星河湿地国家级自然保护区位于黑龙江省三江平原腹地，宝清县北40公里七星河中下游与富锦、友谊、五九七农场交界处，为北方内陆湿地及水域生态系统类型，总面积2万公顷。</t>
  </si>
  <si>
    <t>132.015578,46.451619</t>
  </si>
  <si>
    <t>10001,10002,10071</t>
  </si>
  <si>
    <t>雁窝岛</t>
  </si>
  <si>
    <t>雁窝岛自然保护区是黑龙江省人民政府于1997年批准的内陆、水域、湿地生态系统类型的省级自然保护区。总面积15582公顷。</t>
  </si>
  <si>
    <t>132.902171,46.748589</t>
  </si>
  <si>
    <t>10001,10002,10072</t>
  </si>
  <si>
    <t>益寿山公园</t>
  </si>
  <si>
    <t>益寿山森林公园是这山城中的一美景。自从2003年益寿山公园后，政府不断对益寿山公园修建和维护，使得益寿山成为了市民度假休闲的首选。</t>
  </si>
  <si>
    <t>131.183246,46.645182</t>
  </si>
  <si>
    <t>10001,10002,10073</t>
  </si>
  <si>
    <t>东升湿地公家森林公园</t>
  </si>
  <si>
    <t>双鸭山东升湿地公家森林公园更是以草青水秀、芦荡深幽、百鸟翔集、水乡泽国著称，是典型的内陆湿地生态系统，被列为完达山国家森林公园的重要景区。保护区内动植物资源极为丰富，高等植物有69科，406种。</t>
  </si>
  <si>
    <t>131.361119,46.607443</t>
  </si>
  <si>
    <t>10001,10002,10074</t>
  </si>
  <si>
    <t>乌苏里江</t>
  </si>
  <si>
    <t>乌苏里江是中国黑龙江支流，中国与俄罗斯的界河。上游由乌拉河和道比河汇合而成。两河均发源于锡霍特山脉西南坡，东北流到哈巴罗夫斯克（伯力）与黑龙江汇合。主要支流有松阿察河、穆稜河、挠力河等。</t>
  </si>
  <si>
    <t>133.886541,46.140881</t>
  </si>
  <si>
    <t>10001,10002,10075</t>
  </si>
  <si>
    <t>桃山公园</t>
  </si>
  <si>
    <t>桃山公园位于黑龙江省七台河市桃山区，始建于一九八五年。 桃山公园依山而建，气势磅礴。独具匠心的设计与天然景观浑然一体，备受游客称赞。桃山公园东广场被评为黑龙江省“一建杯”十佳精品广场，公园设计获省公园设计最高奖。</t>
  </si>
  <si>
    <t>131.006145,45.782032</t>
  </si>
  <si>
    <t>10001,10002,10076</t>
  </si>
  <si>
    <t>仙洞山公园</t>
  </si>
  <si>
    <t>仙洞山公园，位于黑龙江省七台河市桃山区，是该区域最大的一处自然景观，它北接桃山水库，西望桃山公园，南邻七台河繁华闹市，自然环境宜人，设施齐全，与背后公园的原生景观自然结合为一体，是七台河市民重要的休闲场所。</t>
  </si>
  <si>
    <t>131.025088,45.78833</t>
  </si>
  <si>
    <t>10001,10002,10077</t>
  </si>
  <si>
    <t>西大圈森林公园</t>
  </si>
  <si>
    <t>西大圈森林公园地处勃利县西南部，距县城25公里，始建于2003年，公园辖区面积9200公顷，1992年被评为省级森林公园，2003年8月被评为国家级森林公园，其中西大圈原始森林被列为地级自然保护区。</t>
  </si>
  <si>
    <t>130.332604,45.700535</t>
  </si>
  <si>
    <t>10001,10002,10078</t>
  </si>
  <si>
    <t>石龙山森林公园</t>
  </si>
  <si>
    <t>石龙山森林公园距市中心仅23公里，是一处集自然景观、人文景观为一体的森林旅游度假区。景区总面积6307.5公顷，公园内森林资源丰富，属典型的阔叶混交天然林，也是一片至今仍保留比较完整的原始森林。</t>
  </si>
  <si>
    <t>131.26586,45.660897</t>
  </si>
  <si>
    <t>10001,10002,10079</t>
  </si>
  <si>
    <t>乌苏里江第一塔</t>
  </si>
  <si>
    <t>乌苏里江第一塔坐落在中俄边境乌苏里江畔、黑龙江珍宝岛湿地国家级自然保护区实验区内。</t>
  </si>
  <si>
    <t>133.853196,46.0817</t>
  </si>
  <si>
    <t>10001,10002,10080</t>
  </si>
  <si>
    <t>庙山</t>
  </si>
  <si>
    <t>庙山生态旅游开发区位于黑龙江省望奎县卫星镇南部，交通极为便利。开发区所在区域属小兴安岭南边缘过度地带，地形由北向南呈阶梯状分布，北为丘陵漫岗，中部是冲积平原，南部是沼泽地、漫滩及呼兰河。</t>
  </si>
  <si>
    <t>126.680307,46.720266</t>
  </si>
  <si>
    <t>10001,10002,10081</t>
  </si>
  <si>
    <t>金龟山庄</t>
  </si>
  <si>
    <t>金龟山庄地处北林、庆安、巴彦一区两县的金三角地带，距绥化市区33公里，占地面积100万平方米。她是融山水貌之灵气、乡村田园之风光、古今传说之精华、园林艺术之荟萃于一体的现代园林。</t>
  </si>
  <si>
    <t>127.329978,46.685276</t>
  </si>
  <si>
    <t>10001,10002,10082</t>
  </si>
  <si>
    <t>西洼荒</t>
  </si>
  <si>
    <t>绥化西洼荒位于望奎县西北部先锋乡。以水库为中心，湿地面积较大，青望路穿旁而过，周围均为农田。鱼类繁多，栖息着水鸭、百灵、灰雀等10多种野生鸟类、水禽，其中有1100多只国家二级保护鸟类灰鹤。</t>
  </si>
  <si>
    <t>126.391721,46.797837</t>
  </si>
  <si>
    <t>10001,10002,10083</t>
  </si>
  <si>
    <t>三圣宫</t>
  </si>
  <si>
    <t>1924年，赵园波与当地善主富安保、尤成德、王凤元等人共同发起，开始筹建集儒释道为一体的“三圣宫”，用了长达20年的时间，才完成了“三圣宫”的全部建筑。</t>
  </si>
  <si>
    <t>126.63323,47.344873</t>
  </si>
  <si>
    <t>10001,10002,10084</t>
  </si>
  <si>
    <t>林枫故居</t>
  </si>
  <si>
    <t>林枫故居纪念馆位于黑龙江省望奎县城东南域文明路12号，始建于1918年，1994年初经省委、省政府批准在林枫故居原址辟建了林枫故居纪念馆。国家AA级旅游景点。</t>
  </si>
  <si>
    <t>126.497056,46.83729</t>
  </si>
  <si>
    <t>10001,10002,10085</t>
  </si>
  <si>
    <t>双河林木</t>
  </si>
  <si>
    <t>双河林木自然保护区位于绥化市双河镇，总面积18.00km2。野生动物栖息地，呈长方形。位于诺敏河南，东、西分别与五营乡、兴和乡接壤，地势可分为岗头地、二洼地和草沟、水塘。</t>
  </si>
  <si>
    <t>127.07948,46.894491</t>
  </si>
  <si>
    <t>10001,10002,10086</t>
  </si>
  <si>
    <t>满族风情园</t>
  </si>
  <si>
    <t>望奎县满族风情园占地面积1.2万平方米，建筑面积3618平方米，本园主展厅展示的内容分满族的源流、生产、生活、礼仪、信仰等六个部分，分别用文字、图片和实物等多方面展示其历史风貌。</t>
  </si>
  <si>
    <t>126.49296,46.839562</t>
  </si>
  <si>
    <t>10001,10002,10087</t>
  </si>
  <si>
    <t>金斗湾</t>
  </si>
  <si>
    <t>金斗湾旅游区位于绥棱县东北部，距县城50公里，是以森林、湖泊、河流、田间风光为主体，以人文历史为背景，集休闲度假、健身娱乐、风光浏览等多功能于一体的综合性生态旅游区。</t>
  </si>
  <si>
    <t>127.299314,47.369611</t>
  </si>
  <si>
    <t>10001,10002,10088</t>
  </si>
  <si>
    <t>五大连池</t>
  </si>
  <si>
    <t>五大连池风景区国家AAAAA级景区、世界地质公园、世界人与生物圈保护区、国际绿色名录、国家重点风景名胜区、国家级自然保护区、国家森林公园、国家自然遗产、中国矿泉水之乡、中国著名火山之乡、圣水节国家非物质文化遗产。</t>
  </si>
  <si>
    <t>126.168957,48.699183</t>
  </si>
  <si>
    <t>10001,10002,10089</t>
  </si>
  <si>
    <t>老黑山</t>
  </si>
  <si>
    <t>老黑山位于黑龙江黑河市。我国典型火山之一，是14座火山中最高的一座。山势高耸，海拔515.9米，山林多由黑色浮石组成，因称“老黑山”。</t>
  </si>
  <si>
    <t>126.162405,48.730485</t>
  </si>
  <si>
    <t>10001,10002,10090</t>
  </si>
  <si>
    <t>山口湖</t>
  </si>
  <si>
    <t>山口湖风景区位于五大连池市境内。是黑龙江省独具魅力的旅游胜地，2002年被辟建为省级自然保护区，2005年被评为国家级水利风景区和AAAA级旅游区。山口湖以湖光山色、水利枢纽、天然森林、河流、湿地等景观为特色带给游人无尽的乡情野趣。</t>
  </si>
  <si>
    <t>126.833898,48.53212</t>
  </si>
  <si>
    <t>10001,10002,10091</t>
  </si>
  <si>
    <t>嫩江农场</t>
  </si>
  <si>
    <t>美丽富饶的嫩江农场，地处松嫩平原、小兴安岭西南麓，始建于1955，现已拥有耕地三万公顷，总控制面积489平方公里，设有两个管辖区、三个农业作业站、三个畜牧养殖区共八个辖区。</t>
  </si>
  <si>
    <t>125.650366,49.135723</t>
  </si>
  <si>
    <t>10001,10002,10092</t>
  </si>
  <si>
    <t>翻花泉</t>
  </si>
  <si>
    <t>翻花泉矿泉水属低温矿泉水，泉温五点六度，含大量二氧化碳气体，含有多种碳酸盐，有流域治疗疾病，铁含量适当，有利于人体对铁的吸收，同时含有人体必须的十四中微量元素。</t>
  </si>
  <si>
    <t>126.152464,48.662312</t>
  </si>
  <si>
    <t>10001,10002,10093</t>
  </si>
  <si>
    <t>泉湖瀑布</t>
  </si>
  <si>
    <t>隆起的石龙台地间，一抹精巧的药泉湖瀑布，像个精工制作的小盆景，这就是石龙熔岩中倾泻不尽的如玉飞瀑。它是世界上唯一的一个以矿泉水做瀑布的特殊景观，是当今世上唯一一个在高寒地区仍然雾气蒸腾、涛声依旧的活水瀑布。</t>
  </si>
  <si>
    <t>126.160126,48.65995</t>
  </si>
  <si>
    <t>10001,10002,10094</t>
  </si>
  <si>
    <t>火烧山</t>
  </si>
  <si>
    <t>火烧山，山名，我国比较著名的火烧山有两座，一座位于黑龙江省黑河市五大连池景区老黑山东北2公里处，另一座则位于新疆昌吉境内。</t>
  </si>
  <si>
    <t>126.169718,48.745189</t>
  </si>
  <si>
    <t>10001,10002,10095</t>
  </si>
  <si>
    <t>格拉球山天池</t>
  </si>
  <si>
    <t>位于西列火山群的南格拉球火山口内。南格拉球山呈规则的截锥体状，青绿色中，带着明显的凹凸的条状格带，上口平平的地方就是闻名于世的天池，像图画一般。</t>
  </si>
  <si>
    <t>126.006193,48.743652</t>
  </si>
  <si>
    <t>10001,10002,10096</t>
  </si>
  <si>
    <t>北极村</t>
  </si>
  <si>
    <t>漠河县的北极村是中国唯一可观赏到北极光和极昼、极夜现象的地区。</t>
  </si>
  <si>
    <t>122.366127,53.487363</t>
  </si>
  <si>
    <t>10001,10002,10097</t>
  </si>
  <si>
    <t>北红村</t>
  </si>
  <si>
    <t>北红村位于中国黑龙江省漠河县，是中国最北的没有被开发过的原始村庄。北红村坐落于中国的最北端。地处中俄交界处，其南北面环山，黑龙江由西向东穿村边而过。北红村是远离城市喧嚣的净土。真正的最北的村庄。</t>
  </si>
  <si>
    <t>123.081292,53.510299</t>
  </si>
  <si>
    <t>10001,10002,10098</t>
  </si>
  <si>
    <t>胭脂沟</t>
  </si>
  <si>
    <t>胭脂沟位于漠河县金沟林场，又名“老沟”、“老金沟”，从清末至今一直是淘金圣地。 以盛产黄金而闻名于世。胭脂沟从发现至今已有100多年的历史了，这里的沙土已被筛淘过几十遍，但是，至今仍可以淘到黄金，可见这里黄金储量之丰富。</t>
  </si>
  <si>
    <t>122.176323,53.297934</t>
  </si>
  <si>
    <t>10001,10002,10099</t>
  </si>
  <si>
    <t>最北一家</t>
  </si>
  <si>
    <t>中国最北一家位于黑龙江边，北极村最北部，是居住在中国纬度最北的一户人家。其居住房屋为“木揢楞”式的小木屋，面南背北。</t>
  </si>
  <si>
    <t>122.363828,53.497671</t>
  </si>
  <si>
    <t>10001,10002,10100</t>
  </si>
  <si>
    <t>龙江第一湾</t>
  </si>
  <si>
    <t>“龙江第一湾”是黑龙江流经大兴安岭地区图强林业局施业区红旗岭段的江面回流急转而形成的独特景观。岛的边缘经江水的冲刷，形成了一圈由鹅卵石与黄沙构成的沙带，在阳光的映照下，整个小岛就像镶上了金边，所以又名“金环岛”。</t>
  </si>
  <si>
    <t>123.525814,53.500849</t>
  </si>
  <si>
    <t>10001,10002,10101</t>
  </si>
  <si>
    <t>漠河九曲十八弯</t>
  </si>
  <si>
    <t>九曲十八弯是天然形成的原生态湿地，站在观景台上举目远眺，山上的苍松茂密，层层叠叠、黛绿如墨，峰峦跌宕如风起云涌，松涛阵阵似万马奔腾。在6-9月份100多天里，清晨雨后，云雾缭绕、晨雾弥漫，使你顿生脚踏祥云之感，寓神仙云游之情。</t>
  </si>
  <si>
    <t>122.670247,52.939741</t>
  </si>
  <si>
    <t>10001,10002,10102</t>
  </si>
  <si>
    <t>冰雪大世界</t>
  </si>
  <si>
    <t>中国哈尔滨冰雪大世界始创于1999年，是由黑龙江省哈尔滨市政府为迎接千年庆典神州世纪游活动，凭借哈尔滨的冰雪时节优势，而推出的大型冰雪艺术精品工程，展示了北方名城哈尔滨冰雪文化和冰雪旅游魅力。</t>
  </si>
  <si>
    <t>126.569,45.786</t>
  </si>
  <si>
    <t>10001,10002,10103</t>
  </si>
  <si>
    <t>太阳岛</t>
  </si>
  <si>
    <t>哈尔滨太阳岛风景名胜区坐落在哈尔滨市松花江北岸，与繁华的市区隔水相望，是著名的旅游避暑胜地，是江漫滩湿地草原型风景名胜区。太阳岛碧水环绕，景色迷人，具有质朴、粗犷、天然无饰的原野风光特色。</t>
  </si>
  <si>
    <t>126.607,45.798</t>
  </si>
  <si>
    <t>10001,10002,10104</t>
  </si>
  <si>
    <t>索菲亚教堂</t>
  </si>
  <si>
    <t>索菲亚教堂位于哈尔滨市内，是远东地区最大的东正教堂，是拜占庭式建筑的典型代表。 索菲亚教堂巍峨壮美，具有浓郁的异国情调，成为哈尔滨市一道独具特色的风景线；是沙俄入侵东北的历史见证和重要遗迹。</t>
  </si>
  <si>
    <t>126.633,45.776</t>
  </si>
  <si>
    <t>10001,10002,10105</t>
  </si>
  <si>
    <t>中央大街</t>
  </si>
  <si>
    <t xml:space="preserve"> 中央大街始建于一八九八年，初称"中国大街"。全长1450延长米。含括了西方建筑史上最有影响的四大建筑流派，含括了欧洲最具魅力的近300年文化发展史，其含括历史的精深久远和展示建筑艺术的博大多姿，为世上少见。</t>
  </si>
  <si>
    <t>126.627,45.774</t>
  </si>
  <si>
    <t>10001,10002,10106</t>
  </si>
  <si>
    <t>龙塔</t>
  </si>
  <si>
    <t>黑龙江省广播电视塔――龙塔是一座集广播电视发射、旅游观光、餐饮娱乐、广告传播、无线通讯于一体的综合性多功能塔，塔高336米，为目前亚洲第一、世界第二高钢塔。</t>
  </si>
  <si>
    <t>126.687,45.754</t>
  </si>
  <si>
    <t>10001,10002,10107</t>
  </si>
  <si>
    <t>亚布力滑雪场</t>
  </si>
  <si>
    <t>亚布力滑雪度假区，位于黑龙江省东部尚志市境内，距哈尔滨193公里。最高峰海拔1374.8米，这里的极端最低气温是-44℃，平均气温-10℃，积雪期为170天，滑雪期近150天，每年的11月中旬至次年3月下旬是这里的最佳滑雪期。</t>
  </si>
  <si>
    <t>127.705,45.052</t>
  </si>
  <si>
    <t>10001,10002,10108</t>
  </si>
  <si>
    <t>松花江</t>
  </si>
  <si>
    <t>松花江是黑龙江的最大支流，东北地区的大动脉，有两条主要支流。其一为源于白头山天池的第二松花江，另一为源于小兴安岭的嫩江，两条支流在扶余县汇合始称松花江。全长一千八百四十公里，流域面积54万平方公里。</t>
  </si>
  <si>
    <t>126.857,45.968</t>
  </si>
  <si>
    <t>10001,10002,10109</t>
  </si>
  <si>
    <t>东北虎林园</t>
  </si>
  <si>
    <t>东北虎林园目前建有野化驯养区、成虎区、育成虎区、种虎区、狮虎区、非洲狮区、虎王区、幼虎区、步行区和观虎台10个参观景点，可观赏纯种东北虎100只以上，白虎8只，雪虎1只，白狮2只，狮虎兽2只，黑色美洲虎3只，非洲狮20只，游完全程需要1个小时左右。</t>
  </si>
  <si>
    <t>126.607,45.823</t>
  </si>
  <si>
    <t>10001,10002,10110</t>
  </si>
  <si>
    <t>防洪纪念塔</t>
  </si>
  <si>
    <t xml:space="preserve"> 防洪纪念塔位于哈尔滨市道里江岸中央大街终点广场，为纪念战胜1957年特大洪水而建的。1957年洪水威胁哈尔滨市，水位超过1932年洪峰0.58米，全市人民战胜洪水袭击，于1958年建立此塔，以志纪念。</t>
  </si>
  <si>
    <t>126.623,45.787</t>
  </si>
  <si>
    <t>10001,10002,10111</t>
  </si>
  <si>
    <t>中华巴洛克</t>
  </si>
  <si>
    <t>“巴洛克”是17世纪意大利兴起的艺术风格，它的建筑豪华而富有激情，具有浓郁的浪漫主义色彩。其色彩浓烈，装修富丽，雕刻细腻，被公认为欧洲伟大的建筑风格之一。</t>
  </si>
  <si>
    <t>126.646,45.787</t>
  </si>
  <si>
    <t>10001,10002,10112</t>
  </si>
  <si>
    <t>扎龙</t>
  </si>
  <si>
    <t xml:space="preserve"> 扎龙是中国著名的珍贵水禽自然保护区。据统计，扎龙自然保护区有各种禽鸟二百九十六种。 其中尤以鹤类居多而闻名于世，世界有十五种鹤，扎龙可见六种（丹顶鹤、白枕鹤、蓑羽鹤、灰鹤、白头鹤）。</t>
  </si>
  <si>
    <t>124.247,47.203</t>
  </si>
  <si>
    <t>10001,10002,10113</t>
  </si>
  <si>
    <t>龙沙公园</t>
  </si>
  <si>
    <t xml:space="preserve"> 龙沙公园始建于1897年，黑龙江将军程德全因感“边塞无佳境”，而将屯兵的仓库堆为土台，挖池其下，辟为公园，相继建立万寿亭、穆清花厅，又在人工山上建起望江楼。时称仓西公园，1916年改为龙沙公园。</t>
  </si>
  <si>
    <t>123.950579,47.350673</t>
  </si>
  <si>
    <t>10001,10002,10114</t>
  </si>
  <si>
    <t>明月岛</t>
  </si>
  <si>
    <t xml:space="preserve">   明月岛位于齐齐哈尔市区西北约7公里的嫩江中游。其形状如同一弯明月倒映在水中，因而得名。北部边疆野趣盎然的自然风景区，分为中心游览区、森林区、北方园林植物区、园林生产区和体育活动区。</t>
  </si>
  <si>
    <t>123.912994,47.415597</t>
  </si>
  <si>
    <t>10001,10002,10115</t>
  </si>
  <si>
    <t>大乘寺</t>
  </si>
  <si>
    <t>大乘寺建于1939年，为黑龙江五教道德院院长孔玉书所建，是天台宗四十四嗣如法禅师住锡的道场，因此大乘寺被称为北方天台宗祖庭。后因战乱，而被迫停办佛事，进而被征用。</t>
  </si>
  <si>
    <t>123.984898,47.324024</t>
  </si>
  <si>
    <t>10001,10002,10116</t>
  </si>
  <si>
    <t>蛇洞山</t>
  </si>
  <si>
    <t>蛇洞山位于齐齐哈尔市碾子山区西部。景区划分为六个功能区，包括以蛇洞山为主的主景区、利用雅鲁河水面开辟水上游乐区、野营区、动植物观赏区、宗教区、服务区。青石崖、蛇洞、龙峰、佛尔寺及西河园等均是其中著名景观。</t>
  </si>
  <si>
    <t>122.861328,47.560035</t>
  </si>
  <si>
    <t>10001,10002,10117</t>
  </si>
  <si>
    <t>青松山鸡狩猎场</t>
  </si>
  <si>
    <t xml:space="preserve"> 青松山对外开放狩猎场是我国对外开放的第一座全封闭型山鸡狩猎场。座落在茂密的森林之中。猎区内既有水源，又有灌木丛和浆果林，生态环境优美，为山鸡的生息繁衍提供了优越的自然条件。</t>
  </si>
  <si>
    <t>123.739042,47.65749</t>
  </si>
  <si>
    <t>10001,10002,10118</t>
  </si>
  <si>
    <t>雅鲁河</t>
  </si>
  <si>
    <t>雅鲁河，黑龙江支流松花江支流嫩江右岸一级支流。又称“枒儿河”，“雅尔河”。[1]  旧名“雅尔河”。“雅鲁”，蒙古语，意为“边地”。发源于大兴安岭东麓牙克石市的博克图镇附近，海拔1266米。</t>
  </si>
  <si>
    <t>123.177158,47.111264</t>
  </si>
  <si>
    <t>10001,10002,10119</t>
  </si>
  <si>
    <t>雪乡</t>
  </si>
  <si>
    <t>雪乡又名双峰雪乡或双峰林场，位于黑龙江省海林市长汀镇。为全国降雪量最大的地区。雪乡的皑皑白雪随物具形，堆积成一个个千姿百态蘑菇状的雪堆，和上典型的东北民居，相得益彰。</t>
  </si>
  <si>
    <t>128.861595,44.536157</t>
  </si>
  <si>
    <t>10001,10002,10120</t>
  </si>
  <si>
    <t>镜泊湖</t>
  </si>
  <si>
    <t>镜泊湖，国家AAAAA级旅游景区、世界地质公园、国家重点风景名胜区、国际生态旅游度假避暑胜地、全国文明风景旅游区示范点、中国十佳休闲旅游胜地，中国最大、世界第二大高山堰塞湖。</t>
  </si>
  <si>
    <t>128.843797,44.086071</t>
  </si>
  <si>
    <t>10001,10002,10121</t>
  </si>
  <si>
    <t>地下森林</t>
  </si>
  <si>
    <t>牡丹江地下森林是国家自然保护区。由熔岩组成的火山口形成的原始林带，地质学家称为火山口原始森林。位于镜泊湖西北约五十公里处，坐落在张广才岭海拔一千米的深山区。</t>
  </si>
  <si>
    <t>129.618886,44.595704</t>
  </si>
  <si>
    <t>10001,10002,10122</t>
  </si>
  <si>
    <t>威虎山</t>
  </si>
  <si>
    <t>威虎山森林公园春季风光秀丽，冬季皑皑白雪，茫茫林海，呼啸猛虎，巍巍长城，是AAA级旅游景点。若是在夏季，眼前山花浪漫，脚下翠草茸茸。耳畔泉鸣鸟啼，登临者无不心旷神怡。</t>
  </si>
  <si>
    <t>129.298714,44.824296</t>
  </si>
  <si>
    <t>10001,10002,10123</t>
  </si>
  <si>
    <t>吊水楼瀑布</t>
  </si>
  <si>
    <t>吊水楼瀑布，又称镜泊湖瀑布，位于黑龙江省宁安县西南，镜泊湖之北端，距"镜泊山庄"仅三公里。瀑布幅宽约70余米。它下边的水潭深60米 ，叫“黑龙潭”。形状似加拿大尼亚加拉大瀑布，是世界最大的玄武岩瀑布。</t>
  </si>
  <si>
    <t>128.955979,44.06298</t>
  </si>
  <si>
    <t>10001,10002,10124</t>
  </si>
  <si>
    <t>黑宝熊乐园</t>
  </si>
  <si>
    <t>牡丹江黑宝熊乐园坐落在张子才岭北部“山青、水秀、林幽、石奇”的牡丹江三道关国家级森林公园内，占地10万平方米，是中国最大的熊科动物饲养、繁育、观展中心，是中国科学院生命工程系黑龙江省北药开发科研基地。</t>
  </si>
  <si>
    <t>129.509628,44.777616</t>
  </si>
  <si>
    <t>10001,10002,10125</t>
  </si>
  <si>
    <t>小九寨</t>
  </si>
  <si>
    <t>小九寨位于柴河林业局宏声林场，距牡丹江市95公里，坐落于全国最大的国家级森林公园——威虎山国家森林公园内，公园总面积34.5万公顷，位于长白山余脉张广才岭东麓，景区内奶头山最高峰海拔1018米。</t>
  </si>
  <si>
    <t>129.317107,45.205196</t>
  </si>
  <si>
    <t>10001,10002,10126</t>
  </si>
  <si>
    <t>熔岩隧道</t>
  </si>
  <si>
    <t>在地下森林景区东南方约13千米的地方，有几处国内外罕见的“熔岩隧道”。据科学家推测，“熔岩隧道”是距今4000－8000年前一次火山喷发时形成的，其面貌很像广西桂林石灰岩地区的喀斯特“溶洞”，但与溶洞有本质区别。</t>
  </si>
  <si>
    <t>128.616553,44.167983</t>
  </si>
  <si>
    <t>10001,10002,10127</t>
  </si>
  <si>
    <t>三江口</t>
  </si>
  <si>
    <t>三江口是松花江与黑龙江的汇合处，位于同江城东北4公里处，汇合后俗称“混同江”，故名为“三江口”，黑龙江自西而东流来，水呈墨绿色，平缓而坦荡，是东北地区著名的自然奇观之一。</t>
  </si>
  <si>
    <t>132.538016,47.707474</t>
  </si>
  <si>
    <t>10001,10002,10128</t>
  </si>
  <si>
    <t>街津口</t>
  </si>
  <si>
    <t>   街津口位于黑龙江下游的同江县境内，距离同江市区东北45公里处，正如一位赫哲族诗人所描写的“街津口，街津山，峰环三面水一湾，应是地灵人杰处，不亚塞北小江南”。</t>
  </si>
  <si>
    <t>132.875805,47.935369</t>
  </si>
  <si>
    <t>10001,10002,10129</t>
  </si>
  <si>
    <t>黑瞎子岛</t>
  </si>
  <si>
    <t>黑瞎子岛，又称熊瞎子岛、抚远三角洲，是位于中国黑龙江和乌苏里江交汇处的一个岛系，历史上是中国的固有领土，1929年被苏联占领。“黑瞎子”是“黑熊”的东北话方言词。</t>
  </si>
  <si>
    <t>134.73235,48.308766</t>
  </si>
  <si>
    <t>10001,10002,10130</t>
  </si>
  <si>
    <t>五顶山森林公园</t>
  </si>
  <si>
    <t>黑龙江五顶山国家森林公园是国家AA级旅游风景区。五顶山森林公园由卧虎力山和乌尔古力山两条山脉组成，位于富锦城东南11公里处，为西北东南走向，总面积3806公顷，乌尔古力山主峰海拔543米。</t>
  </si>
  <si>
    <t>132.257674,47.225554</t>
  </si>
  <si>
    <t>10001,10002,10131</t>
  </si>
  <si>
    <t>水源山公园</t>
  </si>
  <si>
    <t>水源山公园于市区东南部。园内海拔至高点堪称古建筑物奇观的眺望阁景区，百鸟齐鸣的百鸟园景区，以三江地区动物为主的大型野生动物观赏区，田园风情浓郁的草食动物散放区，可观看训兽及马戏表演的综合娱乐活动区。</t>
  </si>
  <si>
    <t>130.396153,46.799195</t>
  </si>
  <si>
    <t>10001,10002,10132</t>
  </si>
  <si>
    <t>富锦国家湿地公园</t>
  </si>
  <si>
    <t>富锦国家湿地公园，坐落在黑龙江省富锦市域内的富锦国家湿地公园总面积2200公顷，园区内有“二池、一亭、五区”八大游览娱乐景区。</t>
  </si>
  <si>
    <t>131.74158,46.932173</t>
  </si>
  <si>
    <t>10001,10002,10133</t>
  </si>
  <si>
    <t>洪河</t>
  </si>
  <si>
    <t>黑龙江洪河国家级自然保护区位于黑龙江省三江平原腹地，同江市与抚远市交界处。面积21835公顷，主要保护对象为原始沼泽生态系统及珍禽。保护区内的植被仍保持原始状态，以草本沼泽植被和水生植被为主，间有岛状林分布。</t>
  </si>
  <si>
    <t>133.526026,47.593634</t>
  </si>
  <si>
    <t>10001,10002,10134</t>
  </si>
  <si>
    <t>林甸温泉</t>
  </si>
  <si>
    <t>北国温泉至今已相继获得“中国十大温泉”、“最佳寒地温泉”、“大庆榜样的力量”、“2011年品牌影响力之最畅销品牌”，在2011年荣获“国家4A级旅游景区”殊荣，作为“黑龙江省温泉旅游第一品牌”已蜚声国内业界。</t>
  </si>
  <si>
    <t>124.864236,47.179648</t>
  </si>
  <si>
    <t>10001,10002,10135</t>
  </si>
  <si>
    <t>大庆石油博物馆</t>
  </si>
  <si>
    <t>大庆石油科技博物馆在当地被称为"地宫"，它位于让胡路区中央大街大庆油田开发科学实验陈列室。如果你来到大庆，打听地宫在什么地方，当地人恐怕没有一个人不知道的。</t>
  </si>
  <si>
    <t>124.920501,46.615019</t>
  </si>
  <si>
    <t>10001,10002,10136</t>
  </si>
  <si>
    <t>莲花湖</t>
  </si>
  <si>
    <t>  莲花湖的特点在于它位于印象中冰天雪地的黑龙江省，而且是在大庆那样一个非常典型的工业城市，对于喜爱江南水乡情调的东北朋友来说，不必不远万里的在盛夏时节赶到江南赏莲花了。</t>
  </si>
  <si>
    <t>125.360207,45.49029</t>
  </si>
  <si>
    <t>10001,10002,10137</t>
  </si>
  <si>
    <t>铁人纪念馆</t>
  </si>
  <si>
    <t>   铁人纪念馆位于大庆市解放二街8号，是1989年在"铁人王进喜同志英雄事迹陈列室"旧址上新建的。展示出了铁人的主要经历，他在大庆石油会战中的英雄业绩和大庆人的35年来学习铁人精神的情况。</t>
  </si>
  <si>
    <t>124.893228,46.615296</t>
  </si>
  <si>
    <t>10001,10002,10138</t>
  </si>
  <si>
    <t>龙虎台</t>
  </si>
  <si>
    <t>龙虎台，即辽代的混同江行宫，亦称韶阳川行在所，位于肇源县新站镇古城村址。龙虎台在辽代为重要陪都，现存有宫阙（紫禁城）城垣，道宗皇帝的墓葬遗存，战防军事工事等。</t>
  </si>
  <si>
    <t>124.200795,45.735651</t>
  </si>
  <si>
    <t>10001,10002,10139</t>
  </si>
  <si>
    <t>龙凤湿地</t>
  </si>
  <si>
    <t>   龙凤湿地自然保护区位于大庆市东南，世际大道南侧，哈大高速公路入口处，距市中心8公里。湿地面积5050公顷，平均水深达1.4米，是全国城区最大、保存较完整的湿地景观。</t>
  </si>
  <si>
    <t>125.136565,46.528082</t>
  </si>
  <si>
    <t>10001,10002,10140</t>
  </si>
  <si>
    <t>鹤鸣湖</t>
  </si>
  <si>
    <t>鹤鸣湖湿地温泉风景区是中国首家“大型原生态湿地温泉”，现已建成以温泉养生，水上游乐，湿地游览为主，集商务、会议、度假、休闲、娱乐、餐饮于一体的大型原生态湿地温泉旅游区。</t>
  </si>
  <si>
    <t>124.682408,47.254388</t>
  </si>
  <si>
    <t>10001,10002,10141</t>
  </si>
  <si>
    <t>世界石油文化公园</t>
  </si>
  <si>
    <t>大庆市世界石油文化公园是一个创举，它展示的是一系列深层次的产业文化景观。它又将较深奥的科学道理寓于轻松的游乐之中，游人在这里既增长了知识，又愉悦了身心。</t>
  </si>
  <si>
    <t>124.87272,46.61297</t>
  </si>
  <si>
    <t>10001,10002,10142</t>
  </si>
  <si>
    <t>10001,10002,10143</t>
  </si>
  <si>
    <t>10001,10002,10144</t>
  </si>
  <si>
    <t>10001,10002,10145</t>
  </si>
  <si>
    <t>10001,10002,10146</t>
  </si>
  <si>
    <t>10001,10002,10147</t>
  </si>
  <si>
    <t>10001,10002,10148</t>
  </si>
  <si>
    <t>10001,10002,10149</t>
  </si>
  <si>
    <t>10001,10002,10150</t>
  </si>
  <si>
    <t>10001,10002,10151</t>
  </si>
  <si>
    <t>10001,10002,10152</t>
  </si>
  <si>
    <t>晋祠</t>
  </si>
  <si>
    <t>晋祠，位于山西省太原市晋源区晋祠镇，原名为晋王祠，初名唐叔虞祠，是为纪念晋国开国诸侯唐叔虞（后被追封为晋王）及母后邑姜后而建。是中国现存最早的皇家园林，为晋国宗祠。</t>
  </si>
  <si>
    <t>112.448748,37.704921</t>
  </si>
  <si>
    <t>10001,10002,10153</t>
  </si>
  <si>
    <t>天龙山石窟</t>
  </si>
  <si>
    <t>天龙山石窟在山西太原市西南40公里天龙山腰。天龙山亦名方山，海拔高1700米。这里风光秀丽，历史上曾是北齐皇帝高洋之父高欢的避暑宫。</t>
  </si>
  <si>
    <t>112.392424,37.743274</t>
  </si>
  <si>
    <t>10001,10002,10154</t>
  </si>
  <si>
    <t>山西博物院</t>
  </si>
  <si>
    <t>山西博物院位于太原市汾河西畔滨河西路北段13号，前身为1919年创建的山西教育图书博物馆，此后屡次更名。1953年起称山西省博物馆。</t>
  </si>
  <si>
    <t>112.53747,37.87147</t>
  </si>
  <si>
    <t>10001,10002,10155</t>
  </si>
  <si>
    <t>蒙山大佛</t>
  </si>
  <si>
    <t>蒙山大佛是一尊位于山西省太原市晋源区寺底村西北的摩崖大佛，为太原市文物保护单位。</t>
  </si>
  <si>
    <t>112.456343,37.780236</t>
  </si>
  <si>
    <t>10001,10002,10156</t>
  </si>
  <si>
    <t>汾河公园</t>
  </si>
  <si>
    <t>太原汾河公园北起胜利桥上游，南至南内环桥下游，分布在太原市的迎泽、尖草坪、万柏林几大区，是在汾河太原城区段内经过水利治理和绿化美化后而形成的滨水公园，总长超过18公里。</t>
  </si>
  <si>
    <t>112.173653,37.920676</t>
  </si>
  <si>
    <t>10001,10002,10157</t>
  </si>
  <si>
    <t>崛围山</t>
  </si>
  <si>
    <t>崛围山位于太原市西北24公里尖草坪区柴村镇呼延村西，南北走向，海拔1400米左右。</t>
  </si>
  <si>
    <t>112.458098,37.972256</t>
  </si>
  <si>
    <t>10001,10002,10158</t>
  </si>
  <si>
    <t>迎泽公园</t>
  </si>
  <si>
    <t>迎泽公园是太原市内最大的公园，因位于古太原城迎泽门外而得名。迎泽公园总面积666900平方米，迎泽湖水面占总面积的三分之一，主要有科普区、风景区以及游乐区域。</t>
  </si>
  <si>
    <t>112.56741,37.860241</t>
  </si>
  <si>
    <t>10001,10002,10159</t>
  </si>
  <si>
    <t>纯阳宫</t>
  </si>
  <si>
    <t>纯阳宫，又称吕祖庙，位于山西省太原市迎泽区。原为供奉道教中的“神仙”—唐代道士吕洞宾修建的，元代始建，明万历年间扩建，清乾隆帝间郡守郭晋以及太谷人范朝升又先后出资扩建，增筑巍阁三层。</t>
  </si>
  <si>
    <t>112.578531,37.868738</t>
  </si>
  <si>
    <t>10001,10002,10160</t>
  </si>
  <si>
    <t>太原动物园</t>
  </si>
  <si>
    <t>太原动物园是城市绿地系统中以履行对野生动物实施野外救护、异地综合保护，野生动物疫情预防控制，疾病预防治疗，科学研究，对社会和公众进行野生动物科普宣传教育。</t>
  </si>
  <si>
    <t>112.590348,37.91689</t>
  </si>
  <si>
    <t>10001,10002,10161</t>
  </si>
  <si>
    <t>双塔寺</t>
  </si>
  <si>
    <t>永祚寺双塔，又名凌霄双塔，是山西省会太原现存古建筑中最高的建筑。位于太原市城区东南向山脚畔。永祚寺内的两塔犹如一对孪生姊妹，相映成趣。凌霄双塔还有一个美丽动听的别称—文笔双峰。</t>
  </si>
  <si>
    <t>112.603703,37.854742</t>
  </si>
  <si>
    <t>10001,10002,10162</t>
  </si>
  <si>
    <t>云冈石窟</t>
  </si>
  <si>
    <t>云冈石窟位于中国北部山西省大同市西郊17公里处的武周山南麓，石窟依山开凿，东西绵延1公里。</t>
  </si>
  <si>
    <t>113.139459,40.117189</t>
  </si>
  <si>
    <t>10001,10002,10163</t>
  </si>
  <si>
    <t>土林</t>
  </si>
  <si>
    <t>土林是种独特的流水侵蚀地貌，在云南元谋盆地和西藏的阿里扎达盆地最为发育，此外，云南的江川、山西的榆社、四川的西昌、甘肃的天水和新疆的叶城等地也有分布。</t>
  </si>
  <si>
    <t>113.48766,39.953145</t>
  </si>
  <si>
    <t>10001,10002,10164</t>
  </si>
  <si>
    <t>恒山</t>
  </si>
  <si>
    <t>恒山，亦名“太恒山”古称玄武山、崞山，高是山，玄岳。其中，倒马关、紫荆关、平型关、雁门关、宁武关虎踞为险，是塞外高原通向冀中平原之咽喉要冲。主峰天峰岭在浑源县城南，海拔2016.1米。</t>
  </si>
  <si>
    <t>113.733277,39.668683</t>
  </si>
  <si>
    <t>10001,10002,10165</t>
  </si>
  <si>
    <t>采凉山</t>
  </si>
  <si>
    <t>采凉山位于阳高县长城乡，古称纥贞山、纥干山、采药山。系阴山余脉，海拔2144.6米，为大同之镇山，是一典型的地垒山。</t>
  </si>
  <si>
    <t>113.52838,40.265759</t>
  </si>
  <si>
    <t>10001,10002,10166</t>
  </si>
  <si>
    <t>悬空寺</t>
  </si>
  <si>
    <t>悬空寺位于山西省大同市浑源县恒山金龙峡西侧翠屏峰的峭壁间，素有“悬空寺，半天高，三根马尾空中吊”的俚语，以如临深渊的险峻而著称。建成于1400年前北魏后期，是中国仅存的佛、道、儒三教合一的独特寺庙。</t>
  </si>
  <si>
    <t>113.722483,39.666958</t>
  </si>
  <si>
    <t>10001,10002,10167</t>
  </si>
  <si>
    <t>乌龙峡</t>
  </si>
  <si>
    <t>乌龙峡地处桑干古道，是由火山熔岩经河水亿年冲刷形成的一条长约 10公里，宽约1公里的大峡谷。峡谷内不仅有“乌龙泄玉”“乌龙瀑布”等绚丽奇特的自然景观；而且有丰富的人文景观。</t>
  </si>
  <si>
    <t>113.842415,39.986303</t>
  </si>
  <si>
    <t>10001,10002,10168</t>
  </si>
  <si>
    <t>华严寺</t>
  </si>
  <si>
    <t>华严寺位于大同古城内西南隅，始建于辽重熙七年（公元1038年），依据佛教经典《华严经》而命名。兼具辽国皇室宗庙性质，地位显赫。后毁于战争，金天眷三年（1140年）重建。</t>
  </si>
  <si>
    <t>113.301492,40.098789</t>
  </si>
  <si>
    <t>10001,10002,10169</t>
  </si>
  <si>
    <t>大同博物馆</t>
  </si>
  <si>
    <t>大同市博物馆是在原大同古迹保管所和大同市文物陈列馆的基础上发展起来的，国家二级博物馆。 馆址设立在驰名中外的辽代古刹下华严寺内，占地面积13043平方米</t>
  </si>
  <si>
    <t>113.371824,40.096117</t>
  </si>
  <si>
    <t>10001,10002,10170</t>
  </si>
  <si>
    <t>九龙壁</t>
  </si>
  <si>
    <t>九龙壁是影壁的一种，是中国传统建筑中用于遮挡视线的墙壁。位于紫禁城宁寿宫区皇极门外。壁长29.47m，高3.59m，厚0.45.9m，是一座背倚宫墙而建的单面琉璃影壁，为乾隆三十七年(1770年)改建宁寿宫时烧造。</t>
  </si>
  <si>
    <t>113.310726,40.09903</t>
  </si>
  <si>
    <t>10001,10002,10171</t>
  </si>
  <si>
    <t>大同古城墙</t>
  </si>
  <si>
    <t>大同古城墙为明洪武五年(1372年)在元故城墙旧土城上增筑而成，全国颇有名气。大同城墙的总周长为7270．7米，形制方形城池。</t>
  </si>
  <si>
    <t>113.318244,40.103593</t>
  </si>
  <si>
    <t>10001,10002,10172</t>
  </si>
  <si>
    <t>娘子关</t>
  </si>
  <si>
    <t>娘子关现存关城建于明代，娘子关有万里长城第九关之称，为历代兵家必争之地。古城堡依山傍水，居高临下，建有关门两座。</t>
  </si>
  <si>
    <t>113.890462,37.973768</t>
  </si>
  <si>
    <t>10001,10002,10173</t>
  </si>
  <si>
    <t>关王庙</t>
  </si>
  <si>
    <t>关王庙位于阳泉市郊区荫营镇林里村南的玉泉山腰,建于北宋熙宁五年（1072）,为全国重点文物保护单位。</t>
  </si>
  <si>
    <t>113.623486,37.932835</t>
  </si>
  <si>
    <t>10001,10002,10174</t>
  </si>
  <si>
    <t>藏山</t>
  </si>
  <si>
    <t>藏山古名盂山。国家级AAAA风景区，坐落在太行山西麓，山西省东大门的阳泉市盂县城北18公里处苌池镇藏山村东的重峦叠嶂中，东临石家庄，西接太原市，南望娘子关，北倚五台山和西柏坡，造化神奇，独钟灵秀。</t>
  </si>
  <si>
    <t>113.375461,38.226859</t>
  </si>
  <si>
    <t>10001,10002,10175</t>
  </si>
  <si>
    <t>固关长城</t>
  </si>
  <si>
    <t>固关长城位于太行山西侧的山西省平定县新关村，北起娘子关嘉峪沟，南至白灰村村口，全长20公里，是内长城重要的关隘。</t>
  </si>
  <si>
    <t>113.918262,37.899632</t>
  </si>
  <si>
    <t>10001,10002,10176</t>
  </si>
  <si>
    <t>平定冠山森林公园</t>
  </si>
  <si>
    <t>西省冠山森林公园位于山西省东部的平定县城关镇内，距平定县城4公里。冠山主峰顶状似冠，故名。</t>
  </si>
  <si>
    <t>113.588284,37.787729</t>
  </si>
  <si>
    <t>10001,10002,10177</t>
  </si>
  <si>
    <t>寺平庄温泉</t>
  </si>
  <si>
    <t>寺平庄温泉位于盂县城北70公里处滹沱河畔寺平庄村南，是山西省现已开发的五大温泉之一。</t>
  </si>
  <si>
    <t>113.480437,38.445253</t>
  </si>
  <si>
    <t>10001,10002,10178</t>
  </si>
  <si>
    <t>翠枫山</t>
  </si>
  <si>
    <t>翠枫山自然风景区是国家AAAA级旅游景区和国家水利风景区。翠枫山自然风景区地处阳泉郊区、平定、寿阳交界处，由平坦镇前庄村和后峪村共同开发，是集旅游、休闲、度假、避暑为一体的多功能风景区。</t>
  </si>
  <si>
    <t>113.442556,37.789645</t>
  </si>
  <si>
    <t>10001,10002,10179</t>
  </si>
  <si>
    <t>日落晚照</t>
  </si>
  <si>
    <t>日落晚照为藏山十景之一，又称“神光返照”，是藏山寺最为奇特的自然景观。其位于位于山西盂县藏山景区东峰半壁半圆形岩穴内。</t>
  </si>
  <si>
    <t>117.305094,36.482277</t>
  </si>
  <si>
    <t>10001,10002,10180</t>
  </si>
  <si>
    <t>狮脑山</t>
  </si>
  <si>
    <t>狮脑山是为纪念抗日战争胜利50周年，公园于1995年8月15日建成“百团大战纪念碑”，展厅面积301.4平方米，总展线173.27米。</t>
  </si>
  <si>
    <t>113.537152,37.85869</t>
  </si>
  <si>
    <t>10001,10002,10181</t>
  </si>
  <si>
    <t>张果老洞</t>
  </si>
  <si>
    <t>张果老洞位于石灰岩溶洞。石洞坐落在半山腰上。原洞口已被坍落的土石封堵，现入口原为石洞的耳窗，高1米，宽3米，呈扁圆形。进洞后木梯而下，深6米许。木梯有11蹬，上端刻有"同治六年河北村官中置"十字。</t>
  </si>
  <si>
    <t>113.86186,37.993113</t>
  </si>
  <si>
    <t>10001,10002,10182</t>
  </si>
  <si>
    <t>太行山大峡谷</t>
  </si>
  <si>
    <t>太行大峡谷风景区地处晋豫两省交界，位于山西省长治市壶关县东南部，海拔800-1736米，相对高差达1000米以上，号称“太行大峡谷”。</t>
  </si>
  <si>
    <t>113.452282,35.95163</t>
  </si>
  <si>
    <t>10001,10002,10183</t>
  </si>
  <si>
    <t>黄崖洞</t>
  </si>
  <si>
    <t>黄崖洞在山西省黎城县境内，位于太行山脉的中部，海拔多在1500-2000米，地壳相对运动产生的巨大能量，把这里的硬红石英砂岩、页岩层组成的山岳切出道道峡谷，峭壁连绵数十公里，拔地而起，直冲云霄。</t>
  </si>
  <si>
    <t>113.389518,36.800727</t>
  </si>
  <si>
    <t>10001,10002,10184</t>
  </si>
  <si>
    <t>红豆峡</t>
  </si>
  <si>
    <t>红豆峡自然风景区，一处美丽神奇的旅游胜地，位于中国山西壶关县境内，是太行山大峡谷的精品景区，也是专家认定的世界级自然风景区。因境内天然生长着南方科目的珍稀树种红豆杉而得名。</t>
  </si>
  <si>
    <t>113.52897,35.911198</t>
  </si>
  <si>
    <t>10001,10002,10185</t>
  </si>
  <si>
    <t>八路军太行纪念馆</t>
  </si>
  <si>
    <t>八路军太行纪念馆，位于山西省长治市武乡县城太行街363号，是一座全面反映八路军八年抗战历史的大型革命纪念馆，集旅游观光和博物馆价值为一体的国家一级博物馆和国家4A级别旅游景区。</t>
  </si>
  <si>
    <t>112.862391,36.838607</t>
  </si>
  <si>
    <t>10001,10002,10186</t>
  </si>
  <si>
    <t>青龙峡</t>
  </si>
  <si>
    <t>青龙峡原生态自然风光旅游区位于山西省长治市壶关县，是太行山大峡谷龙泉峡的一条支峡。景区容青山、绿水、峡谷、洞穴、漂流等自然景观于一体，纳太行山国家地质博物馆、古道雄关、战事翰墨等人文景观于一身</t>
  </si>
  <si>
    <t>113.621785,35.941751</t>
  </si>
  <si>
    <t>10001,10002,10187</t>
  </si>
  <si>
    <t>太行水乡</t>
  </si>
  <si>
    <t>这里距平顺县城30公里。沿此东行便入太行水乡风景区，区域面积439.7平方公里。这里绝壁千仞，悬瀑飞泻，高峡平湖，碧水涟漪，森林奇树，湖光山色，松翠梅红，稻香竹秀，集北国雄姿与南疆旖旎于一体，汇阳刚之气与阴柔之美于一地。</t>
  </si>
  <si>
    <t>113.523214,36.361954</t>
  </si>
  <si>
    <t>10001,10002,10188</t>
  </si>
  <si>
    <t>天脊山</t>
  </si>
  <si>
    <t>天脊山地处绵绵太行山腹地，位于山西省与河南省交界处，距平顺县城35公里，离河南林州市18公里。</t>
  </si>
  <si>
    <t>113.646918,36.166717</t>
  </si>
  <si>
    <t>10001,10002,10189</t>
  </si>
  <si>
    <t>十八盘</t>
  </si>
  <si>
    <t>泰山十八盘是泰山登山盘路中最险要的一段，共有石阶1630余级，是泰山的主要标志之一。此处两山崖壁如削去了一块，陡峭的盘路镶嵌其中，远远望去，恰似天门云梯。</t>
  </si>
  <si>
    <t>112.613337,37.08717</t>
  </si>
  <si>
    <t>10001,10002,10190</t>
  </si>
  <si>
    <t>灵空山</t>
  </si>
  <si>
    <t>灵空山地处沁源西北部五龙川乡，距县城约40公里。海拔高度在1600-1850米之间，最高山峰为海拔1953米。</t>
  </si>
  <si>
    <t>112.154397,36.554199</t>
  </si>
  <si>
    <t>10001,10002,10191</t>
  </si>
  <si>
    <t>潞安府城隍庙</t>
  </si>
  <si>
    <t>潞安府城隍庙位于山西省长治市大北街庙道巷。城隍是中国宗教文化中普遍崇祀的重要神祇之一，大多由有功于地方民众的名臣英雄充当，是中国民间和道教信奉守护城池之神。</t>
  </si>
  <si>
    <t>113.123044,36.189382</t>
  </si>
  <si>
    <t>10001,10002,10192</t>
  </si>
  <si>
    <t>皇城相府</t>
  </si>
  <si>
    <t>皇城相府，位于山西省晋城市阳城县北留镇。其由内城、外城、紫芸阡等部分组成，御书楼金碧辉煌，中道庄巍峨壮观，斗筑居府院连绵，河山楼雄伟险峻，藏兵洞层叠奇妙，是一处罕见的明清两代城堡式官宦住宅建筑群。</t>
  </si>
  <si>
    <t>112.589462,35.519939</t>
  </si>
  <si>
    <t>10001,10002,10193</t>
  </si>
  <si>
    <t>九女仙湖</t>
  </si>
  <si>
    <t>九女仙湖位于山西省晋城市的阳城与李寨境内，太行山沁河峡谷中，东距晋城市区30公里，地理位置优越，交通便利。是一处占地面积约13平方公里，以水上游乐为主的自然风光旅游景区。</t>
  </si>
  <si>
    <t>112.565243,35.415007</t>
  </si>
  <si>
    <t>10001,10002,10194</t>
  </si>
  <si>
    <t>王莽岭</t>
  </si>
  <si>
    <t>王莽岭风景区，位于山西省晋城市陵川县古郊乡境内，因西汉王莽赶刘秀到此地安营扎寨而得名。</t>
  </si>
  <si>
    <t>113.592217,35.69852</t>
  </si>
  <si>
    <t>10001,10002,10195</t>
  </si>
  <si>
    <t>历山风景区</t>
  </si>
  <si>
    <t>历山，是中条山脉的一段，位于山西南部地区翼城、垣曲、阳城、沁水4县的交界处，总面积为100平方公里，最高峰舜王坪，海拔2358米,。</t>
  </si>
  <si>
    <t>112.026311,35.448185</t>
  </si>
  <si>
    <t>10001,10002,10196</t>
  </si>
  <si>
    <t>蟒河风景区</t>
  </si>
  <si>
    <t>蟒河风景区位于山西晋城市阳城县南33公里的桑林乡，面积58平方公里，境内有猕猴、大鲵（娃娃鱼）、麝、金猫、金雕、金钱豹、大黑蝴蝶和山白树、领春木、青檀、兰草、山萸树、红豆杉等珍稀动植物。</t>
  </si>
  <si>
    <t>112.462201,35.249163</t>
  </si>
  <si>
    <t>10001,10002,10197</t>
  </si>
  <si>
    <t>郭峪</t>
  </si>
  <si>
    <t>郭峪村，山西省阳城县下辖村，位于AAAAA级旅游景区皇城相府南500米，是“中国历史文化名村”，是太行山麓一座城堡式村落。</t>
  </si>
  <si>
    <t>113.004913,35.434706</t>
  </si>
  <si>
    <t>10001,10002,10198</t>
  </si>
  <si>
    <t>珏山</t>
  </si>
  <si>
    <t>珏山风景区又名角山，位于晋城市区东南13公里处的丹河南岸。主峰海拔973米，珏山风景素以险峻、雄奇驰名，古有“晋魏河山第一奇”之美称，“珏山吐月”为晋城四大名胜之一。</t>
  </si>
  <si>
    <t>113.014176,35.45749</t>
  </si>
  <si>
    <t>10001,10002,10199</t>
  </si>
  <si>
    <t>柳氏民居</t>
  </si>
  <si>
    <t>柳氏民居，位于山西晋城市沁水县境内，为唐代大诗人柳宗元的后人------祖籍沁水的陕西华昌府通判柳遇春的故居。</t>
  </si>
  <si>
    <t>112.156971,35.564854</t>
  </si>
  <si>
    <t>10001,10002,10200</t>
  </si>
  <si>
    <t>凤凰欢乐谷</t>
  </si>
  <si>
    <t>凤凰欢乐谷风景区是一个著名景区，位于围棋发源地山西省晋城市陵川县东南部的夺火乡和马圪当乡境内。</t>
  </si>
  <si>
    <t>113.344563,35.578214</t>
  </si>
  <si>
    <t>10001,10002,10201</t>
  </si>
  <si>
    <t>羊头山石窟</t>
  </si>
  <si>
    <t>羊头山石窟，位于山西省晋城高平市神农镇羊头山顶，羊头山海拔2000米，因山巅巨石酷似羊头而得名。</t>
  </si>
  <si>
    <t>112.968746,35.927139</t>
  </si>
  <si>
    <t>10001,10002,10202</t>
  </si>
  <si>
    <t>应县木塔</t>
  </si>
  <si>
    <t>释迦塔全称佛宫寺释迦塔位于山西省朔州市应县城西北佛宫寺内，俗称应县木塔。</t>
  </si>
  <si>
    <t>113.19531,39.571091</t>
  </si>
  <si>
    <t>10001,10002,10203</t>
  </si>
  <si>
    <t>崇福寺</t>
  </si>
  <si>
    <t>崇福寺位于山西朔州市朔城区旧城内东街北侧。是一处规模宏敞，殿阁群居的古寺庙。</t>
  </si>
  <si>
    <t>112.438856,39.321474</t>
  </si>
  <si>
    <t>10001,10002,10204</t>
  </si>
  <si>
    <t>杀虎口</t>
  </si>
  <si>
    <t>杀虎口。位于山西省朔州市右玉县境内晋蒙两省交接处，杀虎口两侧高山对峙，地形十分险峻，其东依塘子山，西傍大堡山，两山之间开阔的苍头河谷地，至今大同至呼和浩特的公路，仍经由此地，建于明朝，古称参合口。</t>
  </si>
  <si>
    <t>112.31847,40.254684</t>
  </si>
  <si>
    <t>10001,10002,10205</t>
  </si>
  <si>
    <t>金沙滩墓群</t>
  </si>
  <si>
    <t>金沙滩墓群在山西怀仁县城南25公里的金沙滩镇第三作村南及尚南头村西一带。年代为汉代。大型封土的墓葬现存共16个，没有封土的墓葬比比皆是。</t>
  </si>
  <si>
    <t>113.014166,39.783415</t>
  </si>
  <si>
    <t>10001,10002,10206</t>
  </si>
  <si>
    <t>广武汉墓群</t>
  </si>
  <si>
    <t>中国汉代墓群。在山西省山阴县新旧广武村迤北的开阔地上。明清两代曾扼隘口建城，即今的新、旧广武城，墓群因此得名。</t>
  </si>
  <si>
    <t>112.78828,39.235194</t>
  </si>
  <si>
    <t>10001,10002,10207</t>
  </si>
  <si>
    <t>山阴</t>
  </si>
  <si>
    <t>山阴县，历史文化名城，为山西省朔州市辖县，位于山西省北部，介于东经112°25′-113°04′，北纬39°11′-39°47′之间。东邻应县，南毗代县，西交朔城、平鲁二区，北与左云、右玉、怀仁接壤。</t>
  </si>
  <si>
    <t>112.947025,39.472581</t>
  </si>
  <si>
    <t>10001,10002,10208</t>
  </si>
  <si>
    <t xml:space="preserve">平鲁北固山 </t>
  </si>
  <si>
    <t>凤凰古城又名凤凰城，距今已有530多年的历史。相传选址修筑城垣时，在北固山顶落下一只美丽的凤凰，欲作蓄势待飞之势。人们视为吉祥之兆，故称之为凰城。</t>
  </si>
  <si>
    <t>112.189158,39.769821</t>
  </si>
  <si>
    <t>10001,10002,10209</t>
  </si>
  <si>
    <t>新广武城</t>
  </si>
  <si>
    <t>新广武城，位于山西省山阴县境内，建于明洪武七年（公元1374年），重建于明万历三年，当时的军事城堡。</t>
  </si>
  <si>
    <t>112.806652,39.221472</t>
  </si>
  <si>
    <t>10001,10002,10210</t>
  </si>
  <si>
    <t>峙峪古遗址</t>
  </si>
  <si>
    <t>峙峪古遗址位于朔州城西北15公里的黑驼山脚下，是一处旧石器时代的人类遗址，中国科学院1963年发现。</t>
  </si>
  <si>
    <t>112.355147,39.41051</t>
  </si>
  <si>
    <t>10001,10002,10211</t>
  </si>
  <si>
    <t>右玉南山滑雪场</t>
  </si>
  <si>
    <t>南山滑雪场座落在右玉县南山生态公园东，总占地面积一千四百余亩，周边有松林，杨树林，沙棘林等，自然环境优美，置身期中，鸟语花香。滑雪场紧邻109国道和大呼高速，地理位置优越。</t>
  </si>
  <si>
    <t>112.535845,39.985717</t>
  </si>
  <si>
    <t>10001,10002,10212</t>
  </si>
  <si>
    <t>平遥文庙</t>
  </si>
  <si>
    <t>文庙位于古城内东南隅城隍庙街，始建于唐贞观初年，大成殿建于金大定三年（1163年），至今保持原貌，是我国现存各级文庙中历史最久的殿宇。</t>
  </si>
  <si>
    <t>112.196628,37.20846</t>
  </si>
  <si>
    <t>10001,10002,10213</t>
  </si>
  <si>
    <t>榆次老城</t>
  </si>
  <si>
    <t>榆次老城位于山西省晋中市榆次区，是隋开皇二年(公元582年)，在古城旧址上修筑进来的，迄今已有1400年的历史。</t>
  </si>
  <si>
    <t>112.756457,37.685115</t>
  </si>
  <si>
    <t>10001,10002,10214</t>
  </si>
  <si>
    <t>乔家大院</t>
  </si>
  <si>
    <t>乔家大院国家AAAAA级旅游景区，全国重点文物保护单位，国家二级博物馆，国家文物先进单位，国家级青年文明号，山西省爱国主义教育基地。</t>
  </si>
  <si>
    <t>112.44441,37.410885</t>
  </si>
  <si>
    <t>10001,10002,10215</t>
  </si>
  <si>
    <t>明清一条街</t>
  </si>
  <si>
    <t>明清一条街(南大街)位于平遥古城中轴线上，这里集中完整地保存着明清时期的店铺遗迹，是古城最重要、最繁平遥明清一条街平遥明清一条街华的商业街区之一，鲜明地折射出古城文化的光彩。</t>
  </si>
  <si>
    <t>112.191614,37.21177</t>
  </si>
  <si>
    <t>10001,10002,10216</t>
  </si>
  <si>
    <t>王家大院</t>
  </si>
  <si>
    <t>王家大院位于山西省灵石县城东12公里处的中国历史文化名镇静升镇。距世界文化遗产平遥古城35公里、介休绵山4公里。</t>
  </si>
  <si>
    <t>111.880101,36.903043</t>
  </si>
  <si>
    <t>10001,10002,10217</t>
  </si>
  <si>
    <t>平遥县衙博物馆</t>
  </si>
  <si>
    <t>平遥县衙博物馆始建于北魏，定型于元明清，保存下来最早的建筑在元至正六年（1346年），距今已有六百多年的历史，占地26000余平方米。</t>
  </si>
  <si>
    <t>112.189537,37.207583</t>
  </si>
  <si>
    <t>10001,10002,10218</t>
  </si>
  <si>
    <t>绵山</t>
  </si>
  <si>
    <t>绵山风景名胜区，是国家AAAAA级旅游景区，山西省重点风景名胜区，中国清明节（寒食节）发源地，中国寒食清明文化研究中心，中国寒食清明文化博物馆。</t>
  </si>
  <si>
    <t>111.955596,36.891012</t>
  </si>
  <si>
    <t>10001,10002,10219</t>
  </si>
  <si>
    <t>平遥城墙</t>
  </si>
  <si>
    <t>平遥城墙位于山西省中部的平遥县，是中国现存最完好的四座古城墙之一。1988年，平遥城墙被中华人民共和国国务院公布为第三批全国重点文物保护单位之一。</t>
  </si>
  <si>
    <t>112.188599,37.216822</t>
  </si>
  <si>
    <t>10001,10002,10220</t>
  </si>
  <si>
    <t>常家庄园</t>
  </si>
  <si>
    <t>常家庄园，国家AAAA级旅游景区，是被称为“儒商世家”的榆次东阳镇车辋村常氏家族的宅院建筑群。</t>
  </si>
  <si>
    <t>112.644994,37.549626</t>
  </si>
  <si>
    <t>10001,10002,10221</t>
  </si>
  <si>
    <t>双林寺</t>
  </si>
  <si>
    <t>双林寺是全国重点文物保护单位，国家AAAA级旅游景区位于山西省平遥县西南六公里桥头村。是汉族地区佛教全国重点寺院之一。双林寺原名中都寺，其地本为中都故城所在，因之得名。中都寺创建年代很早，因古文献记载失详，难以确考。</t>
  </si>
  <si>
    <t>112.138151,37.177166</t>
  </si>
  <si>
    <t>10001,10002,10222</t>
  </si>
  <si>
    <t>解州关帝庙</t>
  </si>
  <si>
    <t>解州关帝庙为武庙之祖，地处山西运城市解州镇西关。北靠盐池，面对中条。</t>
  </si>
  <si>
    <t>110.856356,34.913637</t>
  </si>
  <si>
    <t>10001,10002,10223</t>
  </si>
  <si>
    <t>风陵渡</t>
  </si>
  <si>
    <t>风陵渡在山西省芮城县西南端，距县城30公里，与河南、陕西省为邻。风陵渡正处于黄河东转的拐角，是山西、陕西、河南三省的交通要塞</t>
  </si>
  <si>
    <t>110.319123,34.635189</t>
  </si>
  <si>
    <t>10001,10002,10224</t>
  </si>
  <si>
    <t>普救寺</t>
  </si>
  <si>
    <t>普救寺位于永济市蒲州镇的土岗上。普救寺始建于唐武则天时期，原名永清院，是一座佛教十方院。</t>
  </si>
  <si>
    <t>110.340159,34.850837</t>
  </si>
  <si>
    <t>10001,10002,10225</t>
  </si>
  <si>
    <t>五老峰</t>
  </si>
  <si>
    <t>山西运城永济五老峰风景名胜区位于山西省永济市市区东南16公里的中条山脉，地处晋、秦、豫三省交汇之黄河金三角。</t>
  </si>
  <si>
    <t>110.601817,34.804469</t>
  </si>
  <si>
    <t>10001,10002,10226</t>
  </si>
  <si>
    <t>运城盐湖</t>
  </si>
  <si>
    <t>运城盐湖处山西晋南盆地、面积132平方公里。因其湖中的黑泥蕴含七种常量和十六种微量元素，湖水中可以人体泛舟，湖中黑泥可以美肌活肤，可与以色列死海相媲美，因而也有中国“死海”之称</t>
  </si>
  <si>
    <t>110.80624,35.028345</t>
  </si>
  <si>
    <t>10001,10002,10227</t>
  </si>
  <si>
    <t>运城凤凰谷</t>
  </si>
  <si>
    <t>美丽的凤凰谷·一片山花红胜火·凤凰谷位于中条山腹地，距离运城城市区6.8公里。由凤凰山和东西两谷组成，面积约3000多亩，山顶海拔1200米，因酷似一只乘南风展翅的彩凤而得名。</t>
  </si>
  <si>
    <t>111.048028,34.967528</t>
  </si>
  <si>
    <t>10001,10002,10228</t>
  </si>
  <si>
    <t>鹳雀楼</t>
  </si>
  <si>
    <t>鹳雀楼，又名鹳鹊楼，因时有鹳雀栖其上而得名，位于山西省永济市蒲州古城西面的黄河东岸。建于北周 ，楼体壮观，加之周围风景秀丽，唐宋之际文人学士登楼赏景留下许多不朽诗篇，以王之涣《登鹳雀楼》最富盛名。</t>
  </si>
  <si>
    <t>110.276743,34.848518</t>
  </si>
  <si>
    <t>10001,10002,10229</t>
  </si>
  <si>
    <t>运城李家大院</t>
  </si>
  <si>
    <t>李家大院是一座反映晋南地区民居风格的典型建筑。是晋南独一无二的巨商豪宅，位于山西运城市以北38公里处的万荣县阎景村。</t>
  </si>
  <si>
    <t>110.731051,35.297268</t>
  </si>
  <si>
    <t>10001,10002,10230</t>
  </si>
  <si>
    <t>永乐宫</t>
  </si>
  <si>
    <t>永乐宫，因故址在永乐镇而命名，又名大纯阳万寿宫。永乐宫属全国重点文物保护单位，原址位于山西省芮城县永乐镇招贤村，现址位于芮城县城北3公里的龙泉村东侧。</t>
  </si>
  <si>
    <t>110.699621,34.727167</t>
  </si>
  <si>
    <t>10001,10002,10231</t>
  </si>
  <si>
    <t>大禹渡</t>
  </si>
  <si>
    <t>大禹渡黄河风景游览区位于中华民族发祥地河东大地，地处秦晋豫三省交界处的芮城县县城东南黄河之滨，依崖傍水，风景宜人，占地面积450余公顷，具有悠久的历史遗存和故事传说，文化底蕴深厚，区域特色明显</t>
  </si>
  <si>
    <t>110.768238,34.66915</t>
  </si>
  <si>
    <t>10001,10002,10232</t>
  </si>
  <si>
    <t>五台山</t>
  </si>
  <si>
    <t>五台山，国家5A级旅游景区，国家重点风景名胜区，国家地质公园，国家自然与文化双重遗产，中华十大名山，中国佛教四大名山，世界五大佛教圣地。位于山西省忻州市</t>
  </si>
  <si>
    <t>113.600473,38.983878</t>
  </si>
  <si>
    <t>10001,10002,10233</t>
  </si>
  <si>
    <t>黛螺顶</t>
  </si>
  <si>
    <t>黛螺顶，是五台山历史悠久，闻名遐尔，别具一格的一座古刹。黛螺顶，始名青峰，寺宇初名佛顶庵，明万历二十年到清代乾隆十五年 ，曾名大螺顶，乾隆十五年改名为黛螺顶，一直沿续至今。</t>
  </si>
  <si>
    <t>113.613863,39.015359</t>
  </si>
  <si>
    <t>10001,10002,10234</t>
  </si>
  <si>
    <t>芦芽山</t>
  </si>
  <si>
    <t>芦芽山风景名胜区位于吕梁山北端、晋西北腹地，是汾河、桑干河、阳武河、岚漪河、朱家川五条河流的源头区，先后被命名为国家级地质公园、国家级森林公园、国家级自然保护区、国家级水利旅游风景区。</t>
  </si>
  <si>
    <t>112.106851,38.822606</t>
  </si>
  <si>
    <t>10001,10002,10235</t>
  </si>
  <si>
    <t>显通寺</t>
  </si>
  <si>
    <t>显通寺，又称大显通寺、大孚灵鹫寺、花园寺、大华严寺、大吉祥显通寺、大护国圣光永明寺、永明寺，位于山西五台山中心区的台怀镇北侧。</t>
  </si>
  <si>
    <t>113.602148,39.015285</t>
  </si>
  <si>
    <t>10001,10002,10236</t>
  </si>
  <si>
    <t>五爷庙</t>
  </si>
  <si>
    <t>五爷庙，又称五龙王殿，是坐北向南建筑。五爷庙创建于清代，民国年间重修时，增建了殿外前庭。</t>
  </si>
  <si>
    <t>113.603194,39.013513</t>
  </si>
  <si>
    <t>10001,10002,10237</t>
  </si>
  <si>
    <t>雁门关</t>
  </si>
  <si>
    <t>雁门关，位于中国山西省忻州市代县县城以北约20公里处的雁门山中，是长城上的重要关隘，以“险”著称，被誉为“中华第一关”，有“天下九塞，雁门为首”之说。</t>
  </si>
  <si>
    <t>112.894843,39.168834</t>
  </si>
  <si>
    <t>10001,10002,10238</t>
  </si>
  <si>
    <t>塔院寺</t>
  </si>
  <si>
    <t>塔院寺，寺庙名称，比较著名的有山西五台山塔院寺和甘肃金塔县塔院寺。</t>
  </si>
  <si>
    <t>113.602984,39.014383</t>
  </si>
  <si>
    <t>10001,10002,10239</t>
  </si>
  <si>
    <t>万年冰洞</t>
  </si>
  <si>
    <t>万年冰洞在山西忻州市宁武县城西50公里处的春景畦乡境内，处旅游专线旁，海拔2300米。</t>
  </si>
  <si>
    <t>112.162416,38.959738</t>
  </si>
  <si>
    <t>10001,10002,10240</t>
  </si>
  <si>
    <t>东台顶</t>
  </si>
  <si>
    <t>东台顶亦名望海峰，海拔2796米。位于山西省台怀镇以东10公里，五台山风景名胜区。</t>
  </si>
  <si>
    <t>113.674161,39.047427</t>
  </si>
  <si>
    <t>10001,10002,10241</t>
  </si>
  <si>
    <t>南山寺</t>
  </si>
  <si>
    <t>海南省三亚市南山寺，位于海南省三亚市以西40公里南山文化旅游区内的“佛教文化公园”中。</t>
  </si>
  <si>
    <t>113.586812,38.987024</t>
  </si>
  <si>
    <t>10001,10002,10242</t>
  </si>
  <si>
    <t>壶口瀑布</t>
  </si>
  <si>
    <t>壶口瀑布是国家级风景名胜区，国家AAAA级旅游景区。西临陕西省延安市宜川县壶口乡，东濒山西省临汾市吉县壶口镇，为两省共有旅游景区。南距陕西西安350千米；北距山西太原387千米</t>
  </si>
  <si>
    <t>110.461848,36.120094</t>
  </si>
  <si>
    <t>10001,10002,10243</t>
  </si>
  <si>
    <t>广胜寺</t>
  </si>
  <si>
    <t>广胜寺位于山西省洪洞县县城东北17公里霍山脚下，寺始建于东汉桓帝建和元年（147年），原名俱庐舍寺，亦称育王塔院，唐代改称广胜寺。唐大历四年（769年），中书令汾阳王郭子仪撰置牒文，奏请重建。</t>
  </si>
  <si>
    <t>111.817323,36.306422</t>
  </si>
  <si>
    <t>10001,10002,10244</t>
  </si>
  <si>
    <t>尧庙</t>
  </si>
  <si>
    <t>尧庙位于临汾市秦蜀路南端，为山西省重点文物保护单位；临汾史称平阳，《尚书》载"尧都平阳"。司马迁《史记》云："学者多称五帝尚矣，然《尚书》独载尧以来"。</t>
  </si>
  <si>
    <t>111.503065,36.058182</t>
  </si>
  <si>
    <t>10001,10002,10245</t>
  </si>
  <si>
    <t>朱家大院</t>
  </si>
  <si>
    <t>朱家大院位于巴南区南彭镇（现为南彭街道）石岗社区原石岗农场内，始建于清同治五年（1866年），复式四合院结构，坐北向南，在中轴线上布局上、中、下三厅及左右2个四合院，建筑面积3009.6平方米。</t>
  </si>
  <si>
    <t>111.681185,36.624643</t>
  </si>
  <si>
    <t>10001,10002,10246</t>
  </si>
  <si>
    <t>云丘山</t>
  </si>
  <si>
    <t>云丘山位于山西省临汾市乡宁县，地处吕梁山与汾渭地堑交汇处，总面积210平方公里，主开发景区面积为35平方公里。</t>
  </si>
  <si>
    <t>111.042266,35.744341</t>
  </si>
  <si>
    <t>10001,10002,10247</t>
  </si>
  <si>
    <t>苏三监狱</t>
  </si>
  <si>
    <t>苏三监狱始建于明朝洪武二年（公元1369年），距今已有600余年的历史，是中国现存的唯一一座明代形制的监狱，也是现存最早的监狱。</t>
  </si>
  <si>
    <t>111.680924,36.260258</t>
  </si>
  <si>
    <t>10001,10002,10248</t>
  </si>
  <si>
    <t>大槐树</t>
  </si>
  <si>
    <t>洪洞大槐树寻根祭祖园旅游景区位于山西省洪洞县，是全国以“寻根”和“祭祖”为主题的唯一民祭圣地，国家AAAA级景区，山西省重点文物保护单位，2008年大槐树祭祖习俗被列为国家级非物质文化遗产名录。</t>
  </si>
  <si>
    <t>111.682355,36.277087</t>
  </si>
  <si>
    <t>10001,10002,10249</t>
  </si>
  <si>
    <t xml:space="preserve">隰县小西天 </t>
  </si>
  <si>
    <t>小西天原名干佛庵，寺内塑天官仙界，天门题“道入西天”，并区别于隰县城南的大西天佛寺，被称作“小西天”。</t>
  </si>
  <si>
    <t>110.940448,36.706649</t>
  </si>
  <si>
    <t>10001,10002,10250</t>
  </si>
  <si>
    <t>陶唐峪</t>
  </si>
  <si>
    <t>陶唐峪自然风景区位于市区东南20公里霍山南部，游览面积约40平方公里，史称陶唐谷。据大清嘉庆三年《陶唐谷重建玉泉寺碑记》：因尧帝避暑而名 (帝尧，姓伊祁，名放勋，号陶唐氏） 。</t>
  </si>
  <si>
    <t>111.862676,36.49707</t>
  </si>
  <si>
    <t>10001,10002,10251</t>
  </si>
  <si>
    <t>姑射山</t>
  </si>
  <si>
    <t>姑射（yè）山又名石孔山，位于山西省临汾市尧都区金殿镇姑射村，距临汾城西35千米，方圆40平方千米。</t>
  </si>
  <si>
    <t>111.080956,35.772298</t>
  </si>
  <si>
    <t>10001,10002,10252</t>
  </si>
  <si>
    <t>碛口</t>
  </si>
  <si>
    <t>碛口镇位于晋西吕梁山西麓，黄河之滨，临县之南端。属于山西临县，明清至民国年间，凭借黄河水运一跃成为北方商贸重镇，享有“九曲黄河第一镇”之美誉，是晋商发祥地之一。</t>
  </si>
  <si>
    <t>110.801328,37.647853</t>
  </si>
  <si>
    <t>10001,10002,10253</t>
  </si>
  <si>
    <t>白马仙洞</t>
  </si>
  <si>
    <t>白马仙洞位于山西离石市东南13公里的九凤山麓。据《汾州府志》载：“世传白马日食民田，逐之，竟入洞，蹄迹犹存，故名。</t>
  </si>
  <si>
    <t>111.311322,37.414392</t>
  </si>
  <si>
    <t>10001,10002,10254</t>
  </si>
  <si>
    <t>庞泉沟</t>
  </si>
  <si>
    <t>山西庞泉沟国家级自然保护区位于山西省交城县西北部和方山县东北部交界处，地处吕梁山脉中段，属野生动植物类型自然保护区，主要保护对象是中国特有的珍禽褐马鸡及其栖息地。</t>
  </si>
  <si>
    <t>111.518493,37.796002</t>
  </si>
  <si>
    <t>10001,10002,10255</t>
  </si>
  <si>
    <t>黄河三峡</t>
  </si>
  <si>
    <t>山西省柳林县三交镇是柳林县和石楼县交界的地方，黄河对岸又是陕西省绥德县与清涧县接壤的地方，所以自古就有“鼓击震两省、鸡鸣惊四县”之美誉。</t>
  </si>
  <si>
    <t>110.699004,37.299997</t>
  </si>
  <si>
    <t>10001,10002,10256</t>
  </si>
  <si>
    <t>北武当山</t>
  </si>
  <si>
    <t>北武当山又名真武山，古称龙王山，位于方山县境内，吕梁山脉中段，南距离石市32公里，东北离太原216公里。北武当山风景名胜区由72峰、36崖、24涧组成，主峰香炉峰海拔2254米，总面积约80平方公里。</t>
  </si>
  <si>
    <t>111.355185,37.747447</t>
  </si>
  <si>
    <t>10001,10002,10257</t>
  </si>
  <si>
    <t>山西黄河第一湾</t>
  </si>
  <si>
    <t>“天下黄河第一湾”位于山西省石楼县辛关镇，最佳观景点为马家畔。晋西高原，峰峦如涛，绵延不绝。黄河巨浪，呼啸而过，逝者如斯，亘古不息。</t>
  </si>
  <si>
    <t>110.461804,37.014717</t>
  </si>
  <si>
    <t>10001,10002,10258</t>
  </si>
  <si>
    <t>杏花村</t>
  </si>
  <si>
    <t>山西汾阳杏花村是中国酒与酒文化的发祥地。杏花村酿酒历史悠久，地理条件独特，具有优良的地下水资源和特有的酿酒微生物群，人杰地灵，酒香味美，其酿酒历史至少可以追溯到3000年以前的商周时期。</t>
  </si>
  <si>
    <t>111.779279,37.162694</t>
  </si>
  <si>
    <t>10001,10002,10259</t>
  </si>
  <si>
    <t>玄中寺</t>
  </si>
  <si>
    <t>玄中寺位于山西省交城县西北十公里的石壁山上，始创于北魏延兴二年（472年），建成于承明元年（476年）。因此地层峦叠嶂，山形如壁，故又改名“石壁寺”。</t>
  </si>
  <si>
    <t>112.091754,37.570889</t>
  </si>
  <si>
    <t>10001,10002,10260</t>
  </si>
  <si>
    <t>卦山</t>
  </si>
  <si>
    <t>卦山位于交城县城北3公里处，卦山因群峰环列形同卦象而得名，位于吕梁山东麓，距太原约67公里。满山的松柏树千姿百态，终年常青，有许多神秘的民间传说，被道家视为天然道场，文化积蕴深厚。</t>
  </si>
  <si>
    <t>112.150712,37.568002</t>
  </si>
  <si>
    <t>10001,10002,10261</t>
  </si>
  <si>
    <t>安国寺</t>
  </si>
  <si>
    <t>安国寺，位于山西省吕梁市离石区西10公里的乌崖山麓的一个石洼之中。第五批全国重点文物保护单位。</t>
  </si>
  <si>
    <t>111.063783,37.531399</t>
  </si>
  <si>
    <t>10001,10002,10262</t>
  </si>
  <si>
    <t>10001,10002,10263</t>
  </si>
  <si>
    <t>10001,10002,10264</t>
  </si>
  <si>
    <t>10001,10002,10265</t>
  </si>
  <si>
    <t>10001,10002,10266</t>
  </si>
  <si>
    <t>10001,10002,10267</t>
  </si>
  <si>
    <t>10001,10002,10268</t>
  </si>
  <si>
    <t>10001,10002,10269</t>
  </si>
  <si>
    <t>10001,10002,10270</t>
  </si>
  <si>
    <t>10001,10002,10271</t>
  </si>
  <si>
    <t>10001,10002,10272</t>
  </si>
  <si>
    <t>10001,10002,10273</t>
  </si>
  <si>
    <t>10001,10002,10274</t>
  </si>
  <si>
    <t>10001,10002,10275</t>
  </si>
  <si>
    <t>10001,10002,10276</t>
  </si>
  <si>
    <t>10001,10002,10277</t>
  </si>
  <si>
    <t>10001,10002,10278</t>
  </si>
  <si>
    <t>10001,10002,10279</t>
  </si>
  <si>
    <t>10001,10002,10280</t>
  </si>
  <si>
    <t>10001,10002,10281</t>
  </si>
  <si>
    <t>10001,10002,10282</t>
  </si>
  <si>
    <t>10001,10002,10283</t>
  </si>
  <si>
    <t>10001,10002,10284</t>
  </si>
  <si>
    <t>10001,10002,10285</t>
  </si>
  <si>
    <t>10001,10002,10286</t>
  </si>
  <si>
    <t>10001,10002,10287</t>
  </si>
  <si>
    <t>10001,10002,10288</t>
  </si>
  <si>
    <t>10001,10002,10289</t>
  </si>
  <si>
    <t>10001,10002,10290</t>
  </si>
  <si>
    <t>10001,10002,10291</t>
  </si>
  <si>
    <t>10001,10002,10292</t>
  </si>
  <si>
    <t>10001,10002,10293</t>
  </si>
  <si>
    <t>10001,10002,10294</t>
  </si>
  <si>
    <t>10001,10002,10295</t>
  </si>
  <si>
    <t>10001,10002,10296</t>
  </si>
  <si>
    <t>10001,10002,10297</t>
  </si>
  <si>
    <t>10001,10002,10298</t>
  </si>
  <si>
    <t>10001,10002,10299</t>
  </si>
  <si>
    <t>10001,10002,10300</t>
  </si>
  <si>
    <t>10001,10002,10301</t>
  </si>
  <si>
    <t>10001,10002,10302</t>
  </si>
  <si>
    <t>10001,10002,10303</t>
  </si>
  <si>
    <t>10001,10002,10304</t>
  </si>
  <si>
    <t>10001,10002,10305</t>
  </si>
  <si>
    <t>10001,10002,10306</t>
  </si>
  <si>
    <t>10001,10002,10307</t>
  </si>
  <si>
    <t>10001,10002,10308</t>
  </si>
  <si>
    <t>10001,10002,10309</t>
  </si>
  <si>
    <t>10001,10002,10310</t>
  </si>
  <si>
    <t>10001,10002,10311</t>
  </si>
  <si>
    <t>10001,10002,10312</t>
  </si>
  <si>
    <t>10001,10002,10313</t>
  </si>
  <si>
    <t>10001,10002,10314</t>
  </si>
  <si>
    <t>10001,10002,10315</t>
  </si>
  <si>
    <t>10001,10002,10316</t>
  </si>
  <si>
    <t>10001,10002,10317</t>
  </si>
  <si>
    <t>10001,10002,10318</t>
  </si>
  <si>
    <t>10001,10002,10319</t>
  </si>
  <si>
    <t>10001,10002,10320</t>
  </si>
  <si>
    <t>10001,10002,10321</t>
  </si>
  <si>
    <t>10001,10002,10322</t>
  </si>
  <si>
    <t>10001,10002,10323</t>
  </si>
  <si>
    <t>10001,10002,10324</t>
  </si>
  <si>
    <t>10001,10002,10325</t>
  </si>
  <si>
    <t>10001,10002,10326</t>
  </si>
  <si>
    <t>10001,10002,10327</t>
  </si>
  <si>
    <t>10001,10002,10328</t>
  </si>
  <si>
    <t>10001,10002,10329</t>
  </si>
  <si>
    <t>10001,10002,10330</t>
  </si>
  <si>
    <t>10001,10002,10331</t>
  </si>
  <si>
    <t>10001,10002,10332</t>
  </si>
  <si>
    <t>10001,10002,10333</t>
  </si>
  <si>
    <t>10001,10002,10334</t>
  </si>
  <si>
    <t>10001,10002,10335</t>
  </si>
  <si>
    <t>10001,10002,10336</t>
  </si>
  <si>
    <t>10001,10002,10337</t>
  </si>
  <si>
    <t>10001,10002,10338</t>
  </si>
  <si>
    <t>10001,10002,10339</t>
  </si>
  <si>
    <t>10001,10002,10340</t>
  </si>
  <si>
    <t>10001,10002,10341</t>
  </si>
  <si>
    <t>10001,10002,10342</t>
  </si>
  <si>
    <t>10001,10002,10343</t>
  </si>
  <si>
    <t>10001,10002,10344</t>
  </si>
  <si>
    <t>10001,10002,10345</t>
  </si>
  <si>
    <t>10001,10002,10346</t>
  </si>
  <si>
    <t>10001,10002,10347</t>
  </si>
  <si>
    <t>10001,10002,10348</t>
  </si>
  <si>
    <t>10001,10002,10349</t>
  </si>
  <si>
    <t>10001,10002,10350</t>
  </si>
  <si>
    <t>10001,10002,10351</t>
  </si>
  <si>
    <t>10001,10002,10352</t>
  </si>
  <si>
    <t>10001,10002,10353</t>
  </si>
  <si>
    <t>10001,10002,10354</t>
  </si>
  <si>
    <t>10001,10002,10355</t>
  </si>
  <si>
    <t>10001,10002,10356</t>
  </si>
  <si>
    <t>10001,10002,10357</t>
  </si>
  <si>
    <t>10001,10002,10358</t>
  </si>
  <si>
    <t>10001,10002,10359</t>
  </si>
  <si>
    <t>10001,10002,10360</t>
  </si>
  <si>
    <t>10001,10002,10361</t>
  </si>
  <si>
    <t>10001,10002,10362</t>
  </si>
  <si>
    <t>10001,10002,10363</t>
  </si>
  <si>
    <t>10001,10002,10364</t>
  </si>
  <si>
    <t>10001,10002,10365</t>
  </si>
  <si>
    <t>10001,10002,10366</t>
  </si>
  <si>
    <t>10001,10002,10367</t>
  </si>
  <si>
    <t>10001,10002,10368</t>
  </si>
  <si>
    <t>10001,10002,10369</t>
  </si>
  <si>
    <t>10001,10002,10370</t>
  </si>
  <si>
    <t>10001,10002,10371</t>
  </si>
  <si>
    <t>10001,10002,10372</t>
  </si>
  <si>
    <t>10001,10002,10373</t>
  </si>
  <si>
    <t>10001,10002,10374</t>
  </si>
  <si>
    <t>10001,10002,10375</t>
  </si>
  <si>
    <t>10001,10002,10376</t>
  </si>
  <si>
    <t>10001,10002,10377</t>
  </si>
  <si>
    <t>10001,10002,10378</t>
  </si>
  <si>
    <t>10001,10002,10379</t>
  </si>
  <si>
    <t>10001,10002,10380</t>
  </si>
  <si>
    <t>10001,10002,10381</t>
  </si>
  <si>
    <t>10001,10002,10382</t>
  </si>
  <si>
    <t>10001,10002,10383</t>
  </si>
  <si>
    <t>10001,10002,10384</t>
  </si>
  <si>
    <t>10001,10002,10385</t>
  </si>
  <si>
    <t>10001,10002,10386</t>
  </si>
  <si>
    <t>10001,10002,10387</t>
  </si>
  <si>
    <t>10001,10002,10388</t>
  </si>
  <si>
    <t>10001,10002,10389</t>
  </si>
  <si>
    <t>10001,10002,10390</t>
  </si>
  <si>
    <t>10001,10002,10391</t>
  </si>
  <si>
    <t>10001,10002,10392</t>
  </si>
  <si>
    <t>10001,10002,10393</t>
  </si>
  <si>
    <t>10001,10002,10394</t>
  </si>
  <si>
    <t>10001,10002,10395</t>
  </si>
  <si>
    <t>10001,10002,10396</t>
  </si>
  <si>
    <t>10001,10002,10397</t>
  </si>
  <si>
    <t>10001,10002,10398</t>
  </si>
  <si>
    <t>10001,10002,10399</t>
  </si>
  <si>
    <t>10001,10002,10400</t>
  </si>
  <si>
    <t>10001,10002,10401</t>
  </si>
  <si>
    <t>10001,10002,10402</t>
  </si>
  <si>
    <t>10001,10002,10403</t>
  </si>
  <si>
    <t>10001,10002,10404</t>
  </si>
  <si>
    <t>10001,10002,10405</t>
  </si>
  <si>
    <t>10001,10002,10406</t>
  </si>
  <si>
    <t>10001,10002,10407</t>
  </si>
  <si>
    <t>10001,10002,10408</t>
  </si>
  <si>
    <t>10001,10002,10409</t>
  </si>
  <si>
    <t>10001,10002,10410</t>
  </si>
  <si>
    <t>10001,10002,10411</t>
  </si>
  <si>
    <t>10001,10002,10412</t>
  </si>
  <si>
    <t>10001,10002,10413</t>
  </si>
  <si>
    <t>10001,10002,10414</t>
  </si>
  <si>
    <t>10001,10002,10415</t>
  </si>
  <si>
    <t>10001,10002,10416</t>
  </si>
  <si>
    <t>10001,10002,10417</t>
  </si>
  <si>
    <t>10001,10002,10418</t>
  </si>
  <si>
    <t>10001,10002,10419</t>
  </si>
  <si>
    <t>10001,10002,10420</t>
  </si>
  <si>
    <t>10001,10002,10421</t>
  </si>
  <si>
    <t>10001,10002,10422</t>
  </si>
  <si>
    <t>10001,10002,10423</t>
  </si>
  <si>
    <t>10001,10002,10424</t>
  </si>
  <si>
    <t>10001,10002,10425</t>
  </si>
  <si>
    <t>10001,10002,10426</t>
  </si>
  <si>
    <t>10001,10002,10427</t>
  </si>
  <si>
    <t>10001,10002,10428</t>
  </si>
  <si>
    <t>10001,10002,10429</t>
  </si>
  <si>
    <t>10001,10002,10430</t>
  </si>
  <si>
    <t>10001,10002,10431</t>
  </si>
  <si>
    <t>10001,10002,10432</t>
  </si>
  <si>
    <t>10001,10002,10433</t>
  </si>
  <si>
    <t>10001,10002,10434</t>
  </si>
  <si>
    <t>10001,10002,10435</t>
  </si>
  <si>
    <t>10001,10002,10436</t>
  </si>
  <si>
    <t>10001,10002,10437</t>
  </si>
  <si>
    <t>10001,10002,10438</t>
  </si>
  <si>
    <t>10001,10002,10439</t>
  </si>
  <si>
    <t>10001,10002,10440</t>
  </si>
  <si>
    <t>10001,10002,10441</t>
  </si>
  <si>
    <t>10001,10002,10442</t>
  </si>
  <si>
    <t>10001,10002,10443</t>
  </si>
  <si>
    <t>10001,10002,10444</t>
  </si>
  <si>
    <t>10001,10002,10445</t>
  </si>
  <si>
    <t>10001,10002,10446</t>
  </si>
  <si>
    <t>10001,10002,10447</t>
  </si>
  <si>
    <t>10001,10002,10448</t>
  </si>
  <si>
    <t>10001,10002,10449</t>
  </si>
  <si>
    <t>10001,10002,10450</t>
  </si>
  <si>
    <t>10001,10002,10451</t>
  </si>
  <si>
    <t>10001,10002,10452</t>
  </si>
  <si>
    <t>10001,10002,10453</t>
  </si>
  <si>
    <t>10001,10002,10454</t>
  </si>
  <si>
    <t>10001,10002,10455</t>
  </si>
  <si>
    <t>10001,10002,10456</t>
  </si>
  <si>
    <t>10001,10002,10457</t>
  </si>
  <si>
    <t>10001,10002,10458</t>
  </si>
  <si>
    <t>10001,10002,10459</t>
  </si>
  <si>
    <t>10001,10002,10460</t>
  </si>
  <si>
    <t>10001,10002,10461</t>
  </si>
  <si>
    <t>10001,10002,10462</t>
  </si>
  <si>
    <t>10001,10002,10463</t>
  </si>
  <si>
    <t>10001,10002,10464</t>
  </si>
  <si>
    <t>10001,10002,10465</t>
  </si>
  <si>
    <t>10001,10002,10466</t>
  </si>
  <si>
    <t>10001,10002,10467</t>
  </si>
  <si>
    <t>10001,10002,10468</t>
  </si>
  <si>
    <t>10001,10002,10469</t>
  </si>
  <si>
    <t>10001,10002,10470</t>
  </si>
  <si>
    <t>10001,10002,10471</t>
  </si>
  <si>
    <t>10001,10002,10472</t>
  </si>
  <si>
    <t>10001,10002,10473</t>
  </si>
  <si>
    <t>10001,10002,10474</t>
  </si>
  <si>
    <t>10001,10002,10475</t>
  </si>
  <si>
    <t>10001,10002,10476</t>
  </si>
  <si>
    <t>10001,10002,10477</t>
  </si>
  <si>
    <t>10001,10002,10478</t>
  </si>
  <si>
    <t>10001,10002,10479</t>
  </si>
  <si>
    <t>10001,10002,10480</t>
  </si>
  <si>
    <t>10001,10002,10481</t>
  </si>
  <si>
    <t>10001,10002,10482</t>
  </si>
  <si>
    <t>10001,10002,10483</t>
  </si>
  <si>
    <t>10001,10002,10484</t>
  </si>
  <si>
    <t>10001,10002,10485</t>
  </si>
  <si>
    <t>10001,10002,10486</t>
  </si>
  <si>
    <t>10001,10002,10487</t>
  </si>
  <si>
    <t>10001,10002,10488</t>
  </si>
  <si>
    <t>10001,10002,10489</t>
  </si>
  <si>
    <t>10001,10002,10490</t>
  </si>
  <si>
    <t>10001,10002,10491</t>
  </si>
  <si>
    <t>10001,10002,10492</t>
  </si>
  <si>
    <t>10001,10002,10493</t>
  </si>
  <si>
    <t>10001,10002,10494</t>
  </si>
  <si>
    <t>10001,10002,10495</t>
  </si>
  <si>
    <t>10001,10002,10496</t>
  </si>
  <si>
    <t>10001,10002,10497</t>
  </si>
  <si>
    <t>10001,10002,10498</t>
  </si>
  <si>
    <t>10001,10002,10499</t>
  </si>
  <si>
    <t>10001,10002,10500</t>
  </si>
  <si>
    <t>10001,10002,10501</t>
  </si>
  <si>
    <t>10001,10002,10502</t>
  </si>
  <si>
    <t>10001,10002,10503</t>
  </si>
  <si>
    <t>10001,10002,10504</t>
  </si>
  <si>
    <t>10001,10002,10505</t>
  </si>
  <si>
    <t>10001,10002,10506</t>
  </si>
  <si>
    <t>10001,10002,10507</t>
  </si>
  <si>
    <t>10001,10002,10508</t>
  </si>
  <si>
    <t>10001,10002,10509</t>
  </si>
  <si>
    <t>10001,10002,10510</t>
  </si>
  <si>
    <t>10001,10002,10511</t>
  </si>
  <si>
    <t>10001,10002,10512</t>
  </si>
  <si>
    <t>10001,10002,10513</t>
  </si>
  <si>
    <t>10001,10002,10514</t>
  </si>
  <si>
    <t>10001,10002,10515</t>
  </si>
  <si>
    <t>10001,10002,10516</t>
  </si>
  <si>
    <t>10001,10002,10517</t>
  </si>
  <si>
    <t>10001,10002,10518</t>
  </si>
  <si>
    <t>10001,10002,10519</t>
  </si>
  <si>
    <t>10001,10002,10520</t>
  </si>
  <si>
    <t>10001,10002,10521</t>
  </si>
  <si>
    <t>10001,10002,10522</t>
  </si>
  <si>
    <t>10001,10002,10523</t>
  </si>
  <si>
    <t>10001,10002,10524</t>
  </si>
  <si>
    <t>10001,10002,10525</t>
  </si>
  <si>
    <t>10001,10002,10526</t>
  </si>
  <si>
    <t>10001,10002,10527</t>
  </si>
  <si>
    <t>10001,10002,10528</t>
  </si>
  <si>
    <t>10001,10002,10529</t>
  </si>
  <si>
    <t>10001,10002,10530</t>
  </si>
  <si>
    <t>10001,10002,10531</t>
  </si>
  <si>
    <t>10001,10002,10532</t>
  </si>
  <si>
    <t>10001,10002,10533</t>
  </si>
  <si>
    <t>10001,10002,10534</t>
  </si>
  <si>
    <t>10001,10002,10535</t>
  </si>
  <si>
    <t>10001,10002,10536</t>
  </si>
  <si>
    <t>10001,10002,10537</t>
  </si>
  <si>
    <t>10001,10002,10538</t>
  </si>
  <si>
    <t>10001,10002,10539</t>
  </si>
  <si>
    <t>10001,10002,10540</t>
  </si>
  <si>
    <t>10001,10002,10541</t>
  </si>
  <si>
    <t>10001,10002,10542</t>
  </si>
  <si>
    <t>10001,10002,10543</t>
  </si>
  <si>
    <t>10001,10002,10544</t>
  </si>
  <si>
    <t>10001,10002,10545</t>
  </si>
  <si>
    <t>10001,10002,10546</t>
  </si>
  <si>
    <t>10001,10002,10547</t>
  </si>
  <si>
    <t>10001,10002,10548</t>
  </si>
  <si>
    <t>10001,10002,10549</t>
  </si>
  <si>
    <t>10001,10002,10550</t>
  </si>
  <si>
    <t>10001,10002,10551</t>
  </si>
  <si>
    <t>10001,10002,10552</t>
  </si>
  <si>
    <t>10001,10002,10553</t>
  </si>
  <si>
    <t>10001,10002,10554</t>
  </si>
  <si>
    <t>10001,10002,10555</t>
  </si>
  <si>
    <t>10001,10002,10556</t>
  </si>
  <si>
    <t>10001,10002,10557</t>
  </si>
  <si>
    <t>10001,10002,10558</t>
  </si>
  <si>
    <t>10001,10002,10559</t>
  </si>
  <si>
    <t>10001,10002,10560</t>
  </si>
  <si>
    <t>10001,10002,10561</t>
  </si>
  <si>
    <t>10001,10002,10562</t>
  </si>
  <si>
    <t>10001,10002,10563</t>
  </si>
  <si>
    <t>10001,10002,10564</t>
  </si>
  <si>
    <t>10001,10002,10565</t>
  </si>
  <si>
    <t>10001,10002,10566</t>
  </si>
  <si>
    <t>10001,10002,10567</t>
  </si>
  <si>
    <t>10001,10002,10568</t>
  </si>
  <si>
    <t>10001,10002,10569</t>
  </si>
  <si>
    <t>10001,10002,10570</t>
  </si>
  <si>
    <t>10001,10002,10571</t>
  </si>
  <si>
    <t>10001,10002,10572</t>
  </si>
  <si>
    <t>10001,10002,10573</t>
  </si>
  <si>
    <t>10001,10002,10574</t>
  </si>
  <si>
    <t>10001,10002,10575</t>
  </si>
  <si>
    <t>10001,10002,10576</t>
  </si>
  <si>
    <t>10001,10002,10577</t>
  </si>
  <si>
    <t>10001,10002,10578</t>
  </si>
  <si>
    <t>10001,10002,10579</t>
  </si>
  <si>
    <t>10001,10002,10580</t>
  </si>
  <si>
    <t>10001,10002,10581</t>
  </si>
  <si>
    <t>10001,10002,10582</t>
  </si>
  <si>
    <t>10001,10002,10583</t>
  </si>
  <si>
    <t>10001,10002,10584</t>
  </si>
  <si>
    <t>10001,10002,10585</t>
  </si>
  <si>
    <t>10001,10002,10586</t>
  </si>
  <si>
    <t>10001,10002,10587</t>
  </si>
  <si>
    <t>10001,10002,10588</t>
  </si>
  <si>
    <t>10001,10002,10589</t>
  </si>
  <si>
    <t>10001,10002,10590</t>
  </si>
  <si>
    <t>10001,10002,10591</t>
  </si>
  <si>
    <t>10001,10002,10592</t>
  </si>
  <si>
    <t>10001,10002,10593</t>
  </si>
  <si>
    <t>10001,10002,10594</t>
  </si>
  <si>
    <t>10001,10002,10595</t>
  </si>
  <si>
    <t>10001,10002,10596</t>
  </si>
  <si>
    <t>10001,10002,10597</t>
  </si>
  <si>
    <t>10001,10002,10598</t>
  </si>
  <si>
    <t>10001,10002,10599</t>
  </si>
  <si>
    <t>10001,10002,10600</t>
  </si>
  <si>
    <t>10001,10002,10601</t>
  </si>
  <si>
    <t>10001,10002,10602</t>
  </si>
  <si>
    <t>10001,10002,10603</t>
  </si>
  <si>
    <t>10001,10002,10604</t>
  </si>
  <si>
    <t>10001,10002,10605</t>
  </si>
  <si>
    <t>10001,10002,10606</t>
  </si>
  <si>
    <t>10001,10002,10607</t>
  </si>
  <si>
    <t>10001,10002,10608</t>
  </si>
  <si>
    <t>10001,10002,10609</t>
  </si>
  <si>
    <t>10001,10002,10610</t>
  </si>
  <si>
    <t>10001,10002,10611</t>
  </si>
  <si>
    <t>10001,10002,10612</t>
  </si>
  <si>
    <t>10001,10002,10613</t>
  </si>
  <si>
    <t>10001,10002,10614</t>
  </si>
  <si>
    <t>10001,10002,10615</t>
  </si>
  <si>
    <t>10001,10002,10616</t>
  </si>
  <si>
    <t>10001,10002,10617</t>
  </si>
  <si>
    <t>10001,10002,10618</t>
  </si>
  <si>
    <t>10001,10002,10619</t>
  </si>
  <si>
    <t>10001,10002,10620</t>
  </si>
  <si>
    <t>10001,10002,10621</t>
  </si>
  <si>
    <t>10001,10002,10622</t>
  </si>
  <si>
    <t>10001,10002,10623</t>
  </si>
  <si>
    <t>10001,10002,10624</t>
  </si>
  <si>
    <t>10001,10002,10625</t>
  </si>
  <si>
    <t>10001,10002,10626</t>
  </si>
  <si>
    <t>10001,10002,10627</t>
  </si>
  <si>
    <t>10001,10002,10628</t>
  </si>
  <si>
    <t>10001,10002,10629</t>
  </si>
  <si>
    <t>10001,10002,10630</t>
  </si>
  <si>
    <t>10001,10002,10631</t>
  </si>
  <si>
    <t>10001,10002,10632</t>
  </si>
  <si>
    <t>10001,10002,10633</t>
  </si>
  <si>
    <t>10001,10002,10634</t>
  </si>
  <si>
    <t>10001,10002,10635</t>
  </si>
  <si>
    <t>10001,10002,10636</t>
  </si>
  <si>
    <t>10001,10002,10637</t>
  </si>
  <si>
    <t>10001,10002,10638</t>
  </si>
  <si>
    <t>10001,10002,10639</t>
  </si>
  <si>
    <t>10001,10002,10640</t>
  </si>
  <si>
    <t>10001,10002,10641</t>
  </si>
  <si>
    <t>10001,10002,10642</t>
  </si>
  <si>
    <t>10001,10002,10643</t>
  </si>
  <si>
    <t>10001,10002,10644</t>
  </si>
  <si>
    <t>10001,10002,10645</t>
  </si>
  <si>
    <t>10001,10002,10646</t>
  </si>
  <si>
    <t>10001,10002,10647</t>
  </si>
  <si>
    <t>10001,10002,10648</t>
  </si>
  <si>
    <t>10001,10002,10649</t>
  </si>
  <si>
    <t>10001,10002,10650</t>
  </si>
  <si>
    <t>10001,10002,10651</t>
  </si>
  <si>
    <t>10001,10002,10652</t>
  </si>
  <si>
    <t>10001,10002,10653</t>
  </si>
  <si>
    <t>10001,10002,10654</t>
  </si>
  <si>
    <t>10001,10002,10655</t>
  </si>
  <si>
    <t>10001,10002,10656</t>
  </si>
  <si>
    <t>10001,10002,10657</t>
  </si>
  <si>
    <t>10001,10002,10658</t>
  </si>
  <si>
    <t>10001,10002,10659</t>
  </si>
  <si>
    <t>10001,10002,10660</t>
  </si>
  <si>
    <t>10001,10002,10661</t>
  </si>
  <si>
    <t>10001,10002,10662</t>
  </si>
  <si>
    <t>10001,10002,10663</t>
  </si>
  <si>
    <t>10001,10002,10664</t>
  </si>
  <si>
    <t>10001,10002,10665</t>
  </si>
  <si>
    <t>10001,10002,10666</t>
  </si>
  <si>
    <t>10001,10002,10667</t>
  </si>
  <si>
    <t>10001,10002,10668</t>
  </si>
  <si>
    <t>10001,10002,10669</t>
  </si>
  <si>
    <t>10001,10002,10670</t>
  </si>
  <si>
    <t>10001,10002,10671</t>
  </si>
  <si>
    <t>10001,10002,10672</t>
  </si>
  <si>
    <t>10001,10002,10673</t>
  </si>
  <si>
    <t>10001,10002,10674</t>
  </si>
  <si>
    <t>10001,10002,10675</t>
  </si>
  <si>
    <t>10001,10002,10676</t>
  </si>
  <si>
    <t>10001,10002,10677</t>
  </si>
  <si>
    <t>10001,10002,10678</t>
  </si>
  <si>
    <t>10001,10002,10679</t>
  </si>
  <si>
    <t>10001,10002,10680</t>
  </si>
  <si>
    <t>10001,10002,10681</t>
  </si>
  <si>
    <t>10001,10002,10682</t>
  </si>
  <si>
    <t>10001,10002,10683</t>
  </si>
  <si>
    <t>10001,10002,10684</t>
  </si>
  <si>
    <t>10001,10002,10685</t>
  </si>
  <si>
    <t>10001,10002,10686</t>
  </si>
  <si>
    <t>10001,10002,10687</t>
  </si>
  <si>
    <t>10001,10002,10688</t>
  </si>
  <si>
    <t>10001,10002,10689</t>
  </si>
  <si>
    <t>10001,10002,10690</t>
  </si>
  <si>
    <t>10001,10002,10691</t>
  </si>
  <si>
    <t>10001,10002,10692</t>
  </si>
  <si>
    <t>10001,10002,10693</t>
  </si>
  <si>
    <t>10001,10002,10694</t>
  </si>
  <si>
    <t>10001,10002,10695</t>
  </si>
  <si>
    <t>10001,10002,10696</t>
  </si>
  <si>
    <t>10001,10002,10697</t>
  </si>
  <si>
    <t>10001,10002,10698</t>
  </si>
  <si>
    <t>10001,10002,10699</t>
  </si>
  <si>
    <t>10001,10002,10700</t>
  </si>
  <si>
    <t>10001,10002,10701</t>
  </si>
  <si>
    <t>10001,10002,10702</t>
  </si>
  <si>
    <t>10001,10002,10703</t>
  </si>
  <si>
    <t>10001,10002,10704</t>
  </si>
  <si>
    <t>10001,10002,10705</t>
  </si>
  <si>
    <t>10001,10002,10706</t>
  </si>
  <si>
    <t>10001,10002,10707</t>
  </si>
  <si>
    <t>10001,10002,10708</t>
  </si>
  <si>
    <t>10001,10002,10709</t>
  </si>
  <si>
    <t>10001,10002,10710</t>
  </si>
  <si>
    <t>10001,10002,10711</t>
  </si>
  <si>
    <t>10001,10002,10712</t>
  </si>
  <si>
    <t>10001,10002,10713</t>
  </si>
  <si>
    <t>10001,10002,10714</t>
  </si>
  <si>
    <t>10001,10002,10715</t>
  </si>
  <si>
    <t>10001,10002,10716</t>
  </si>
  <si>
    <t>10001,10002,10717</t>
  </si>
  <si>
    <t>10001,10002,10718</t>
  </si>
  <si>
    <t>10001,10002,10719</t>
  </si>
  <si>
    <t>10001,10002,10720</t>
  </si>
  <si>
    <t>10001,10002,10721</t>
  </si>
  <si>
    <t>10001,10002,10722</t>
  </si>
  <si>
    <t>10001,10002,10723</t>
  </si>
  <si>
    <t>10001,10002,10724</t>
  </si>
  <si>
    <t>10001,10002,10725</t>
  </si>
  <si>
    <t>10001,10002,10726</t>
  </si>
  <si>
    <t>10001,10002,10727</t>
  </si>
  <si>
    <t>10001,10002,10728</t>
  </si>
  <si>
    <t>10001,10002,10729</t>
  </si>
  <si>
    <t>10001,10002,10730</t>
  </si>
  <si>
    <t>10001,10002,10731</t>
  </si>
  <si>
    <t>10001,10002,10732</t>
  </si>
  <si>
    <t>10001,10002,10733</t>
  </si>
  <si>
    <t>10001,10002,10734</t>
  </si>
  <si>
    <t>10001,10002,10735</t>
  </si>
  <si>
    <t>10001,10002,10736</t>
  </si>
  <si>
    <t>10001,10002,10737</t>
  </si>
  <si>
    <t>10001,10002,10738</t>
  </si>
  <si>
    <t>10001,10002,10739</t>
  </si>
  <si>
    <t>10001,10002,10740</t>
  </si>
  <si>
    <t>10001,10002,10741</t>
  </si>
  <si>
    <t>10001,10002,10742</t>
  </si>
  <si>
    <t>10001,10002,10743</t>
  </si>
  <si>
    <t>10001,10002,10744</t>
  </si>
  <si>
    <t>10001,10002,10745</t>
  </si>
  <si>
    <t>10001,10002,10746</t>
  </si>
  <si>
    <t>10001,10002,10747</t>
  </si>
  <si>
    <t>10001,10002,10748</t>
  </si>
  <si>
    <t>10001,10002,10749</t>
  </si>
  <si>
    <t>10001,10002,10750</t>
  </si>
  <si>
    <t>10001,10002,10751</t>
  </si>
  <si>
    <t>10001,10002,10752</t>
  </si>
  <si>
    <t>西湖</t>
  </si>
  <si>
    <t>西湖自古便是杭州之魂所在。宋代大文豪苏东坡曾写道：“天下西湖三十六，就中最好是杭州”。西湖，她拥有三面云山，一水抱城的山光水色，她以“欲把西湖比西子，浓妆淡抹总相宜”的自然风光情系天下众生。</t>
  </si>
  <si>
    <t>120.156352,30.251713</t>
  </si>
  <si>
    <t>10001,10002,10753</t>
  </si>
  <si>
    <t>灵隐寺</t>
  </si>
  <si>
    <t>到杭州旅游，一看西湖，二看灵隐。灵隐寺创建于东晋年间，又名云林寺。是杭州最早的古寺名刹。也是济公出家的地方。印度僧人慧理见这里景色奇幽，以为是“仙灵所隐”就在这里建寺。</t>
  </si>
  <si>
    <t>120.10826,30.246569</t>
  </si>
  <si>
    <t>10001,10002,10754</t>
  </si>
  <si>
    <t>千岛湖风景区</t>
  </si>
  <si>
    <t>这里湖水清澈，湖面上岛屿星罗棋布，是江浙度假休闲的热门选择。 游玩千岛湖主要是坐游船登岛游览，景区按照游船线路为中心湖区、东南湖区，有固定的线路和岛屿景点。</t>
  </si>
  <si>
    <t>119.020053,29.600393</t>
  </si>
  <si>
    <t>10001,10002,10755</t>
  </si>
  <si>
    <t>西溪湿地国家公园</t>
  </si>
  <si>
    <t>以“一曲溪流一曲烟”闻名的西溪湿地，曾与西湖、西泠并称为“杭州三西”，天然湿地的野趣美景和深厚古朴的文化底蕴，给这片古老的土地赋予了美妙和神秘的色彩。 因冯小刚的《非诚勿扰》而名声大噪</t>
  </si>
  <si>
    <t>120.074007,30.274525</t>
  </si>
  <si>
    <t>10001,10002,10756</t>
  </si>
  <si>
    <t>宋城</t>
  </si>
  <si>
    <t>秉承"建筑为形，文化为魂"的经营理念，园区内宋河东街、土豪家族、胭脂巷、非来巷、美食街、市井街六大主题街区华丽升级，热闹非凡；大宋博文化体验馆、柳永风月阁、七十二行老作坊等崭新亮相；</t>
  </si>
  <si>
    <t>120.105205,30.175961</t>
  </si>
  <si>
    <t>10001,10002,10757</t>
  </si>
  <si>
    <t>河坊街</t>
  </si>
  <si>
    <t>河坊街是目前最能够体现杭州历史文化风貌的街道之一， 这里特色小吃、 古玩字画、商铺云集</t>
  </si>
  <si>
    <t>120.184743,30.244223</t>
  </si>
  <si>
    <t>10001,10002,10758</t>
  </si>
  <si>
    <t>塘栖古镇</t>
  </si>
  <si>
    <t>塘栖应运河而兴，历朝历代均为杭州市的水上门户，其在明清时富甲一方，贵为江南十大名镇之首。镇区内河道纵横、水网密布，是典型的江南水乡</t>
  </si>
  <si>
    <t>120.19034,30.483386</t>
  </si>
  <si>
    <t>10001,10002,10759</t>
  </si>
  <si>
    <t>太子湾公园</t>
  </si>
  <si>
    <t>太子湾，一个充满浪漫情怀的公园，它是每个杭州人都必去的公园，也是每对新人拍照总是想要去的地方。</t>
  </si>
  <si>
    <t>120.148209,30.231845</t>
  </si>
  <si>
    <t>10001,10002,10760</t>
  </si>
  <si>
    <t>钱塘江大桥</t>
  </si>
  <si>
    <t>这座由我国著名桥梁学家茅以升亲自设计的大桥位于六和塔东侧江面，是我国第一座自行设计建造的钢梁双层公路、铁路两用大桥。</t>
  </si>
  <si>
    <t>120.14955,30.194049</t>
  </si>
  <si>
    <t>10001,10002,10761</t>
  </si>
  <si>
    <t>飞来峰</t>
  </si>
  <si>
    <t>灵隐一带的山峰怪石嵯峨，风景绝异，印度僧人慧理称：“此乃中天竺国灵鹫山之小岭，不知何以飞来？”，因此称为“飞来峰”。 飞来峰是江南少见的古代石窟艺术瑰宝，可与四川大足石刻媲美。</t>
  </si>
  <si>
    <t>120.095413,30.277979</t>
  </si>
  <si>
    <t>10001,10002,10762</t>
  </si>
  <si>
    <t>天一阁</t>
  </si>
  <si>
    <t>是中国现存最早的私家藏书楼，也是亚洲现有最古老的图书馆和世界最早的三大家族图书馆之一。建于明朝中期，由当时退隐的兵部右侍郎范钦主持建造。</t>
  </si>
  <si>
    <t>119.461171,30.335007</t>
  </si>
  <si>
    <t>10001,10002,10763</t>
  </si>
  <si>
    <t>雪窦山风景名胜区</t>
  </si>
  <si>
    <t>溪口·雪窦山风景名胜区由溪口镇、雪窦山、亭下湖三个景区组成，以剡水、古刹、蒋氏故里和幽谷飞瀑名闻遐迩，早在汉代就有“海上蓬莱”之誉。 这里有国家重点文物保护单位“蒋氏故居”系列人文景观。</t>
  </si>
  <si>
    <t>121.227329,29.687767</t>
  </si>
  <si>
    <t>10001,10002,10764</t>
  </si>
  <si>
    <t>宁波老外滩</t>
  </si>
  <si>
    <t>老外滩曾是“五口通商”中最早的对外开埠区，是进入宁波古城的门户，比上海外滩还早20年。经过重建的老外滩基本保持了当初十里洋场的风貌。</t>
  </si>
  <si>
    <t>121.566947,29.882906</t>
  </si>
  <si>
    <t>10001,10002,10765</t>
  </si>
  <si>
    <t>蒋氏故里</t>
  </si>
  <si>
    <t>蒋氏故居系群体建筑，它包括丰镐房、小洋房、玉泰盐铺。建筑布局为传统的前厅后堂，两厢四堂格局。楼轩相接，廊庑回环，墨柱赭壁，富丽堂皇。前厅及左右还有三个花园。厅堂廊庑内布满雕刻彩画。</t>
  </si>
  <si>
    <t>121.291113,29.68844</t>
  </si>
  <si>
    <t>10001,10002,10766</t>
  </si>
  <si>
    <t>前童古镇</t>
  </si>
  <si>
    <t>“江南第一儒镇”、“江南小丽江”、“活着的民俗博物馆”这就是前童，一个静悄悄的千年古镇。在这个江南最大的童姓聚居地，完整的明清建筑群气势恢弘，雕梁画栋，粉墙黛瓦，浑然一体。</t>
  </si>
  <si>
    <t>121.359312,29.231073</t>
  </si>
  <si>
    <t>10001,10002,10767</t>
  </si>
  <si>
    <t>象山影视城</t>
  </si>
  <si>
    <t>象山影视城，坐落在风景秀丽的浙江象山县大塘港生态旅游区，以灵岩山为大背景，巧妙结合了当地的山、岩、洞、水、林等自然景观。</t>
  </si>
  <si>
    <t>121.844157,29.293482</t>
  </si>
  <si>
    <t>10001,10002,10768</t>
  </si>
  <si>
    <t>河姆渡遗址</t>
  </si>
  <si>
    <t>河姆渡遗址博物馆由文物陈列馆和遗址现场展示区两大部分组成。 河姆渡遗址的发现是因要建设一个水利工程而偶然发现的。</t>
  </si>
  <si>
    <t>121.35591,29.968146</t>
  </si>
  <si>
    <t>10001,10002,10769</t>
  </si>
  <si>
    <t>宁波鼓楼</t>
  </si>
  <si>
    <t>鼓楼，也叫海曙楼，建于唐朝。是宁波市唯一仅存的古城楼遗址。游人登楼，便可一览宁波城之全貌。</t>
  </si>
  <si>
    <t>121.553038,29.879976</t>
  </si>
  <si>
    <t>10001,10002,10770</t>
  </si>
  <si>
    <t>阿育王寺</t>
  </si>
  <si>
    <t>阿育王寺始建于西晋，号称六殊胜八吉样地，排名一直在天下禅宗五山之中，是中国现存唯一以阿育王命名的千年古刹。寺内珍藏着座名闻天下的佛祖舍利宝塔。</t>
  </si>
  <si>
    <t>121.750054,29.852567</t>
  </si>
  <si>
    <t>10001,10002,10771</t>
  </si>
  <si>
    <t>天童寺</t>
  </si>
  <si>
    <t>天童寺始建于西晋，禅宗五大名刹之一，号称“东南佛国”。 是雄尊秀蔚，千楹万础，规模宏大的禅宗十方丛林。</t>
  </si>
  <si>
    <t>121.801259,29.810342</t>
  </si>
  <si>
    <t>10001,10002,10772</t>
  </si>
  <si>
    <t>石桅岩景区</t>
  </si>
  <si>
    <t>石桅岩景区位于楠溪江风景名胜区东北部，在鹤盛乡下岙村的峡谷中，擎天拔地，有“浙南天柱”之誉，堪称华夏之冠。为一块高306米的浅红色巨石，岩顶如并蒂莲蕾，比肩而耸，形似船桅，故名石桅岩。</t>
  </si>
  <si>
    <t>120.906661,28.388786</t>
  </si>
  <si>
    <t>10001,10002,10773</t>
  </si>
  <si>
    <t>灵峰景区</t>
  </si>
  <si>
    <t>灵峰是雁荡山的东大门，是雁荡山的精华，与灵岩、大龙湫并称“雁荡三绝”。景区并不是很大，但景点众多，其合掌峰是雁荡山的代表景观之一，峰内的观音洞建有九叠危楼，建筑极具匠心。</t>
  </si>
  <si>
    <t>121.121549,28.384057</t>
  </si>
  <si>
    <t>10001,10002,10774</t>
  </si>
  <si>
    <t>灵岩景区</t>
  </si>
  <si>
    <t>灵岩景区是雁荡山最小巧的景点，也是“雁荡三绝”之一。不大的景区内，包含了众多的景点，以灵岩寺为中心，后有灿若云锦的屏霞嶂，左右是天柱、展旗二崖对峙，壁立千仞。</t>
  </si>
  <si>
    <t>121.097932,28.366261</t>
  </si>
  <si>
    <t>10001,10002,10775</t>
  </si>
  <si>
    <t>大龙湫景区</t>
  </si>
  <si>
    <t>大龙湫景区古称西内谷，位于马鞍岭与东岭之间。大龙湫是雁荡山风景区内最著名的景点，为“雁荡三绝”之一，落差达197米，被誉为“天下第一瀑”。</t>
  </si>
  <si>
    <t>121.059629,28.356955</t>
  </si>
  <si>
    <t>10001,10002,10776</t>
  </si>
  <si>
    <t>雁荡山风景区</t>
  </si>
  <si>
    <t>中国十大名山之一，因“山顶有湖，芦苇丛生，秋雁宿之”而得名。</t>
  </si>
  <si>
    <t>121.082884,28.389039</t>
  </si>
  <si>
    <t>10001,10002,10777</t>
  </si>
  <si>
    <t>楠溪江</t>
  </si>
  <si>
    <t>楠溪江被誉为“中国山水画摇篮”，以“水秀、岩奇、瀑多、村古、滩林美”的独有特色而闻名遐迩，是我国国家级风景区当中唯一以田园山水风光见长的景区。</t>
  </si>
  <si>
    <t>120.906714,28.389694</t>
  </si>
  <si>
    <t>10001,10002,10778</t>
  </si>
  <si>
    <t>三折瀑景区</t>
  </si>
  <si>
    <t>火与水如此相克又相生，老天竟造就地间的一种奇观。瀑分三折天上来，自属高远型风景，然而就在近旁。一条叫做初月谷的狭谷却显示了雁荡山幽深的一面，此谷把气象万千的雁荡山“第一名嶂”铁城嶂抱在怀里。</t>
  </si>
  <si>
    <t>121.113608,28.374554</t>
  </si>
  <si>
    <t>10001,10002,10779</t>
  </si>
  <si>
    <t>显胜门景区</t>
  </si>
  <si>
    <t>雁荡山中称“门”的景点多达十几处，而以显胜门为最。显胜门两崖高耸两百米，而间距仅数米，这种距离的束峙产生的效果至为强烈，令人头晕目眩，不能久待。</t>
  </si>
  <si>
    <t>121.050861,28.379904</t>
  </si>
  <si>
    <t>10001,10002,10780</t>
  </si>
  <si>
    <t>南麂列岛</t>
  </si>
  <si>
    <t>南麂列岛是国务院批准建立的我国首批五个海洋类型的国家级自然保护区之一，是中国唯一的国家级贝藻类海洋自然保护区，被誉为“贝藻王国”，现已被列入联合国教科文组织人与生物圈保护网络。</t>
  </si>
  <si>
    <t>121.098444,27.497005</t>
  </si>
  <si>
    <t>10001,10002,10781</t>
  </si>
  <si>
    <t>泰顺廊桥</t>
  </si>
  <si>
    <t>泰顺是浙江省南部一个山区县，东北接文成，西北界景宁，南与福建省为邻，总面积1700平方公里，素有“九山半水半分田”之称。境内山高路远，群峰叠翠，千米以上的山峰就有179座，平均海拔490余米。</t>
  </si>
  <si>
    <t>120.006169,27.476248</t>
  </si>
  <si>
    <t>10001,10002,10782</t>
  </si>
  <si>
    <t>鲁迅故里风景区</t>
  </si>
  <si>
    <t>鲁迅故里风景区是鲁迅及其祖辈生活过的地方，这里不仅有鲁迅笔下《孔乙己》中被提及的咸亨酒店，还有我们倍感亲切的百草园和三味书屋。</t>
  </si>
  <si>
    <t>120.59331,29.99826</t>
  </si>
  <si>
    <t>10001,10002,10783</t>
  </si>
  <si>
    <t>东湖风景区</t>
  </si>
  <si>
    <t>东湖曾是古代采石之地，这儿地方不大，细细长长的东湖两侧傍着山峰，如同一面水镜。如果要乘乌篷船，还是在东湖体验一番为妙，当钻过陶公洞时，你会惊叹眼前的这如同屏风、垂直而平整的岩壁。</t>
  </si>
  <si>
    <t>120.638423,30.00454</t>
  </si>
  <si>
    <t>10001,10002,10784</t>
  </si>
  <si>
    <t>柯岩风景区</t>
  </si>
  <si>
    <t>整个景区包括柯岩、鉴湖、鲁镇、香林等四大景区，一般来说，游客都会选择前3个景区参观，前三个景区都需要靠景区搭摆渡船才能到。柯岩景区里神奇的“云骨”头重脚轻，底部厚薄处不足一米，已屹立千年；</t>
  </si>
  <si>
    <t>120.479447,30.053626</t>
  </si>
  <si>
    <t>10001,10002,10785</t>
  </si>
  <si>
    <t>安昌古镇</t>
  </si>
  <si>
    <t>沿河老街上尽是平日生活的印记，有扯白糖、箍木桶的手艺人，有静坐的老人，还有各式古老的店铺，最有味道的要算是叙昌酱园，酱油晒场上放着酱缸，能随意参观。还有师爷馆、中国银行旧址等记录了古镇历史的建筑。</t>
  </si>
  <si>
    <t>120.502674,30.141842</t>
  </si>
  <si>
    <t>10001,10002,10786</t>
  </si>
  <si>
    <t>沈园</t>
  </si>
  <si>
    <t>来沈园一定要看的是一堵用宋朝旧砖新砌成的照壁，壁上面刻了陆游回忆唐婉的《钗头凤》。园子很小，真正宋朝留下来的就只有一个壶芦形状的水池：壸芦池和钗头凤醉、断云石等少量假山假石。</t>
  </si>
  <si>
    <t>120.596445,29.996779</t>
  </si>
  <si>
    <t>10001,10002,10787</t>
  </si>
  <si>
    <t>仓桥直街</t>
  </si>
  <si>
    <t>仓桥直街历史街区位于越子城历史文化保护区内，府山东侧，是以古城风貌为特色。仓桥直街主要有河道、民居、道路三部分组成，老街中环山河是越王城的重要历史遗迹，位于老街的中心线。</t>
  </si>
  <si>
    <t>120.584122,30.001666</t>
  </si>
  <si>
    <t>10001,10002,10788</t>
  </si>
  <si>
    <t>西施故里</t>
  </si>
  <si>
    <t>西施故里旅游区是绍兴地区唯一的国家级风景名胜区，目标以西施文化为主题，充分展示古越文化和故里风情，将区域建设成为一处自然风光优美、文化内涵丰富、游览设施健全、经济效益良好、具有时代活力的风景游览胜地。</t>
  </si>
  <si>
    <t>120.24879,29.700321</t>
  </si>
  <si>
    <t>10001,10002,10789</t>
  </si>
  <si>
    <t>新昌大佛寺</t>
  </si>
  <si>
    <t>大佛寺为全国重点开放寺院，始创于东晋永和初年，距今已有1600多年历史。寺内群山环抱，山崖壁立，开凿于南朝齐梁年间的石窟弥勒佛像，高大巍峨，气势磅礴，庄严睿智，世称“江南第一大佛”；</t>
  </si>
  <si>
    <t>120.89745,29.506923</t>
  </si>
  <si>
    <t>10001,10002,10790</t>
  </si>
  <si>
    <t>八字桥</t>
  </si>
  <si>
    <t>八字桥有“中国最古老立交桥”的美名。状如八字，巧妙地连起了三条汇聚此处的小河。八字桥的设计特点是顺应绍兴城内已有的街道、房屋等布局，善用地形，不拆房，不改街，既能解决交通问题，又不会对城内大兴土木。</t>
  </si>
  <si>
    <t>120.597918,30.005875</t>
  </si>
  <si>
    <t>10001,10002,10791</t>
  </si>
  <si>
    <t>诸暨五泄风景区</t>
  </si>
  <si>
    <t>所谓“泄”，就是瀑布之意。整个景区依次由五泄湖、桃源、东源和西源峡谷等四个景区组成。乘船从五泄湖而入，走过翠竹和野花遍布的桃源景区，就到了景区最有看头的东源景区，这里也是五泄的所在地。</t>
  </si>
  <si>
    <t>120.05746,29.711281</t>
  </si>
  <si>
    <t>10001,10002,10792</t>
  </si>
  <si>
    <t>南浔古镇</t>
  </si>
  <si>
    <t>南浔人杰地灵，物华天宝，拥有名甲天下的辑里湖丝、“文房四宝”之一的善琏湖笔、“轻如朝雾、薄似蝉羽”的东方工艺之花双林绫绢、全国著名的菱湖淡水鱼养殖和最大的木地极生产基地。</t>
  </si>
  <si>
    <t>120.437083,30.881261</t>
  </si>
  <si>
    <t>10001,10002,10793</t>
  </si>
  <si>
    <t>莫干山</t>
  </si>
  <si>
    <t>莫干山，为天目山之余脉，位于浙江省北部德清县境内，美丽富饶的沪、宁、杭金三角的中心，国家重点风景名胜区。因春秋末年，吴王阖闾派干将、莫邪在此铸成举世无双的雌雄双剑而得名。</t>
  </si>
  <si>
    <t>119.907817,30.605539</t>
  </si>
  <si>
    <t>10001,10002,10794</t>
  </si>
  <si>
    <t>百间楼</t>
  </si>
  <si>
    <t>百间楼距今已有400多年历史，相传是明代礼部尚书董份为他家的保姆仆人居家而建。这里青瓦白墙，依河立楼，柳树成荫，没有千篇一律的商店门面，还是原色原味的住所。</t>
  </si>
  <si>
    <t>120.436187,30.887697</t>
  </si>
  <si>
    <t>10001,10002,10795</t>
  </si>
  <si>
    <t>小莲庄</t>
  </si>
  <si>
    <t>小莲庄，又称“刘园”，是晚清南浔“四象”之首刘镛的私家花园，也是南浔五大名园之一。刘家三代人花了40多年建成了小莲庄，建筑、园林兼胜，由家庙、义庄和园林组成。</t>
  </si>
  <si>
    <t>120.435031,30.875532</t>
  </si>
  <si>
    <t>10001,10002,10796</t>
  </si>
  <si>
    <t>张石铭故居</t>
  </si>
  <si>
    <t>张石铭旧宅，又名懿德堂，是南浔“四象”之一张颂贤之孙张均衡所建的大宅院。这里是一座中西合璧式楼群的经典建筑，风格奇特、结构恢宏，素有“江南第一民宅”之美誉。</t>
  </si>
  <si>
    <t>120.437858,30.877124</t>
  </si>
  <si>
    <t>10001,10002,10797</t>
  </si>
  <si>
    <t>刘氏梯号</t>
  </si>
  <si>
    <t>刘氏梯号是面西的中西式建筑群，俗称“红房子”，是南浔“四象”之首刘镛的三子刘安的居处。总体建筑由南、中、北三部分组成，其中最有特点的是南北部分融入了罗马风格建筑。</t>
  </si>
  <si>
    <t>120.438534,30.879052</t>
  </si>
  <si>
    <t>10001,10002,10798</t>
  </si>
  <si>
    <t>凯蒂猫家园</t>
  </si>
  <si>
    <t>凯蒂猫家园（Hello Kitty Park）是全球最大的Hello Kitty主题乐园，位于中国浙江省安吉县，园区区域优势明显，地理位置优越，景色宜人，交通便利，园区内及周边拥有酒店、餐饮、商业、娱乐等多项配套设施。</t>
  </si>
  <si>
    <t>119.744977,30.626449</t>
  </si>
  <si>
    <t>10001,10002,10799</t>
  </si>
  <si>
    <t>安吉中国大竹海</t>
  </si>
  <si>
    <t>中国大竹海位于浙江省湖州市安吉县。是单纯毛竹为主的林地，中国东南部最大的竹文化生态休闲旅游区，浙江省最著名的大毛竹示范基地，有“中国毛竹看浙江，浙江毛竹看安吉，安吉毛竹看港口”之誉。</t>
  </si>
  <si>
    <t>119.666026,30.493279</t>
  </si>
  <si>
    <t>10001,10002,10800</t>
  </si>
  <si>
    <t>下渚湖湿地</t>
  </si>
  <si>
    <t>下渚湖又名防风湖、风渚湖，浙江德清县境内，杭州的北边。距杭州市中心40公里，杭宁高速公路德清出口处4公里，是天然形成的江南最大湿地风景区，面积10平方公里、主湖3.4平方公里。</t>
  </si>
  <si>
    <t>120.047566,30.527318</t>
  </si>
  <si>
    <t>10001,10002,10801</t>
  </si>
  <si>
    <t>湖州古银杏长廊</t>
  </si>
  <si>
    <t>古银杏长廊位于小浦八都岕，为长兴县三大古生态奇观之一。整个长廊长约12.5公里，宽在5公里道500米之间，长廊中散落着3万株原生野银杏，其中百年以上的老树2700多株。</t>
  </si>
  <si>
    <t>119.795838,31.023776</t>
  </si>
  <si>
    <t>10001,10002,10802</t>
  </si>
  <si>
    <t>西塘古镇</t>
  </si>
  <si>
    <t>江南六大古镇之一，是活着的千年古镇，早已被列入世界历史文化遗产预备名单。西塘最大的特点是临河的街道都有廊棚，总长近千米，来这里游玩，雨天不淋雨，晴天太阳也晒不到。</t>
  </si>
  <si>
    <t>120.89877,30.95047</t>
  </si>
  <si>
    <t>10001,10002,10803</t>
  </si>
  <si>
    <t>乌镇</t>
  </si>
  <si>
    <t>乌镇位于浙江省桐乡市西北角，是一个有1300年建镇史的江南古镇。十字形的内河水系将全镇划分为“东栅、南栅、西栅、北栅”。这里具有典型的江南水乡特征，素有“鱼米之乡，丝绸之府”之称。</t>
  </si>
  <si>
    <t>120.494407,30.754544</t>
  </si>
  <si>
    <t>10001,10002,10804</t>
  </si>
  <si>
    <t>海宁盐官观潮景区</t>
  </si>
  <si>
    <t>盐官观潮景区位于浙江省钱塘江北岸海宁市中南部，是一个既有自然景观又有历史文化底蕴的旅游景区。这里有悠久的历史、灿烂的文化、动人的传说和壮观的涌潮，可谓一日游千年，满城尽奇观。</t>
  </si>
  <si>
    <t>120.553146,30.408241</t>
  </si>
  <si>
    <t>10001,10002,10805</t>
  </si>
  <si>
    <t>嘉兴南湖风景区</t>
  </si>
  <si>
    <t>嘉兴南湖是浙江三大名湖之一，与杭州西湖、绍兴东湖齐名，素来以“轻烟拂渚，微风欲来”的迷人景色著称于世。南湖分为东西两湖，两湖相连形似鸳鸯交颈，古时湖中常有鸳鸯栖息，因此又名鸳鸯湖。</t>
  </si>
  <si>
    <t>120.771224,30.757294</t>
  </si>
  <si>
    <t>10001,10002,10806</t>
  </si>
  <si>
    <t>月河古街</t>
  </si>
  <si>
    <t>月河是运河的一条支流，因"其水弯曲抱城如月"而得名，明清以来月河一带已形成繁华街市。这里小河、古桥、狭弄、旧民居、廊棚等展现了浓厚的水乡古城风情。</t>
  </si>
  <si>
    <t>120.753716,30.779603</t>
  </si>
  <si>
    <t>10001,10002,10807</t>
  </si>
  <si>
    <t>南北湖</t>
  </si>
  <si>
    <t>南北湖风景区是我国唯一融山、海、湖为一体的景区，位于杭州湾北岸海盐县境内，是浙江省第一批省级风景名胜区，浙江十大“最佳休闲度假胜地”之一，国家AAAA级旅游景区。</t>
  </si>
  <si>
    <t>120.864867,30.381981</t>
  </si>
  <si>
    <t>10001,10002,10808</t>
  </si>
  <si>
    <t>徐志摩故居</t>
  </si>
  <si>
    <t>徐志摩故居位于海宁市硖石镇干河街中段，是其父徐申如为徐志摩与陆小曼结婚而建造的一栋中西合壁式小洋楼。徐志摩与陆小曼婚后曾居住于此。</t>
  </si>
  <si>
    <t>120.701822,30.533981</t>
  </si>
  <si>
    <t>10001,10002,10809</t>
  </si>
  <si>
    <t>海天一洲</t>
  </si>
  <si>
    <t>海天一洲景区位于杭州湾跨海大桥中央，通过四条匝道桥与大桥紧紧相相连。海天一洲景区总面积41700平方米，占海域面积12000平方米，为游客提供游览观光、人文科技、餐饮住宿、购物休闲、宴请会议等多方位的服。</t>
  </si>
  <si>
    <t>121.135904,30.46646</t>
  </si>
  <si>
    <t>10001,10002,10810</t>
  </si>
  <si>
    <t>梅花洲景区</t>
  </si>
  <si>
    <t>梅花洲，位于马家浜文化、崧泽文化、良渚文化的发源地——浙江嘉兴市南湖区凤桥镇。南朝定宋永初三年时间石佛寺建于此，因形成五瓣状，其间草木葱郁、曲径通幽、大小河流穿梭潆洄犹如梅花，故名梅花洲。</t>
  </si>
  <si>
    <t>120.856411,30.672658</t>
  </si>
  <si>
    <t>10001,10002,10811</t>
  </si>
  <si>
    <t>张正根雕艺术馆</t>
  </si>
  <si>
    <t>张正根雕艺术馆位于浙江西塘计家弄内，共收藏了著名根雕艺术师——张正的根雕作品壹百余件。张正的作品力主七分天成，三分人工，风格大气大度，精美别致、个性鲜明、巧夺天工。</t>
  </si>
  <si>
    <t>120.900663,30.949626</t>
  </si>
  <si>
    <t>10001,10002,10812</t>
  </si>
  <si>
    <t>诸葛八卦村</t>
  </si>
  <si>
    <t>诸葛村整体结构是诸葛亮第27代裔诸葛大狮按九宫八卦设计布局的，整个村落以钟池为核心，八条小巷向外辐射，形成内八卦，更为神奇的村外八座小山环抱整个村落，构成外八卦；</t>
  </si>
  <si>
    <t>119.304165,29.253613</t>
  </si>
  <si>
    <t>10001,10002,10813</t>
  </si>
  <si>
    <t>秦王宫</t>
  </si>
  <si>
    <t>秦王宫景区是为陈凯歌导演拍摄历史巨片《荆柯刺秦王》而建，也是《英雄》、《功夫之王》等大片的诞生地。他的原型就是秦王朝最主要的宫殿——咸阳宫。</t>
  </si>
  <si>
    <t>120.320035,29.140339</t>
  </si>
  <si>
    <t>10001,10002,10814</t>
  </si>
  <si>
    <t>清明上河图</t>
  </si>
  <si>
    <t>清明上河图景区以北宋著名画家张择端的巨作《清明上河图》为蓝本，取其神韵而建。大致分为汴京郊外春光、汴河场景和城内街市三大场景。</t>
  </si>
  <si>
    <t>120.320761,29.152893</t>
  </si>
  <si>
    <t>10001,10002,10815</t>
  </si>
  <si>
    <t>横店明清宫苑</t>
  </si>
  <si>
    <t>明清宫苑是横店影视城目前最大的影视基地，是以“故宫”为模板1：1复制，荟萃了京城宫殿、皇家园林、王府衙门、胡同民宅等四大建筑系列，真实地再现了多个历史时期燕京的官府民居、街市店铺和宫殿风貌。</t>
  </si>
  <si>
    <t>120.30964,29.180418</t>
  </si>
  <si>
    <t>10001,10002,10816</t>
  </si>
  <si>
    <t>梦幻谷</t>
  </si>
  <si>
    <t>梦幻谷景区包括梦文化村、横店老街、江南水乡、水世界四大区域，里面有大型游乐场，水上世界，有大型的演出活动、五彩缤纷的灯光焰火，还有各色小吃餐饮。</t>
  </si>
  <si>
    <t>120.324096,29.145434</t>
  </si>
  <si>
    <t>10001,10002,10817</t>
  </si>
  <si>
    <t>广州街香港街</t>
  </si>
  <si>
    <t>广州街形象地再现了鸦片战争前后广州的市井风貌，是观赏清代时期广州城市社会街景的“风俗画”。可以看到“19世纪南粤广州城市街景”；代表“珠江”及“广州市内小河”的人工湖泊；</t>
  </si>
  <si>
    <t>120.304834,29.179362</t>
  </si>
  <si>
    <t>10001,10002,10818</t>
  </si>
  <si>
    <t>双龙洞</t>
  </si>
  <si>
    <t>双龙风景区素以林海莽原、奇异洞景、道教名山著称于世，全区共有景点151处，其中自然景点134处，人文景观17处，最为有名的自然景观是四洞，双龙洞、冰壶洞、朝真洞和仙瀑洞，并有奇趣盎然的桃源洞。</t>
  </si>
  <si>
    <t>119.631202,29.204703</t>
  </si>
  <si>
    <t>10001,10002,10819</t>
  </si>
  <si>
    <t>牛头山国家森林公园</t>
  </si>
  <si>
    <t>牛头山国家森林公园号称江南小九寨，以峭壁、溪流和碧潭见长，也算有几分姿色。这里的牛头山是“金华八婺第一峰”，海拔1560米，由仙而名，因水而灵。</t>
  </si>
  <si>
    <t>119.527339,28.678007</t>
  </si>
  <si>
    <t>10001,10002,10820</t>
  </si>
  <si>
    <t>仙华山景区</t>
  </si>
  <si>
    <t>崛起于一亿五千万年前的中生代，属丘陵地貌，处于亚热带季风气候区，雨热同步，光温互补，四季分明，气温适中，景区气温比县城低5℃左右，山地植被良好。</t>
  </si>
  <si>
    <t>119.923671,29.514494</t>
  </si>
  <si>
    <t>10001,10002,10821</t>
  </si>
  <si>
    <t>俞源太极星象村</t>
  </si>
  <si>
    <t>坐落在浙江省武义县西南部，为浙江金华境内的古民居群，金华市四大景点之一。村内名胜古迹众多，布局是按中国古代的天体星象图排列的，现存古建筑1072间。</t>
  </si>
  <si>
    <t>119.673321,28.773678</t>
  </si>
  <si>
    <t>10001,10002,10822</t>
  </si>
  <si>
    <t>药王山</t>
  </si>
  <si>
    <t>药王山景区位于衢州市城南28公里处，是国家级森林公园、省级风景名胜区——紫微山国家森林公园的主景区之一。景区内蕴含着丰富的旅游资源，其品位之高、资源之丰富、游览面积之大在江南独树一帜。</t>
  </si>
  <si>
    <t>118.987878,28.76576</t>
  </si>
  <si>
    <t>10001,10002,10823</t>
  </si>
  <si>
    <t>江山江郎山</t>
  </si>
  <si>
    <t>世界自然遗产、国家级风景名胜区、国家AAAA级旅游区江郎山，是沟通东南地区多条跨省黄金旅游线上的中途岛，距市区25公里。景区面积11.86平方公里，由三石峰、十八曲、塔山、须女湖、仙居寺和入口区等六部分组成。</t>
  </si>
  <si>
    <t>118.572659,28.537451</t>
  </si>
  <si>
    <t>10001,10002,10824</t>
  </si>
  <si>
    <t>廿八都</t>
  </si>
  <si>
    <t>国家级历史文化名镇、中国民间艺术之乡廿八都，是由闽入浙的第一集镇，古时曾于此设立三品游击衙门，地理位置异常特殊，素有“枫溪锁钥”之称，建镇已有一千多年历史。郑成功幼年时曾随父在此守军。</t>
  </si>
  <si>
    <t>118.489754,28.29801</t>
  </si>
  <si>
    <t>10001,10002,10825</t>
  </si>
  <si>
    <t>龙游石窟</t>
  </si>
  <si>
    <t>龙游石窟是位于浙江省龙游地区的地下石窟群，自从1992年被发现以来，经多家新闻媒体的报道，披上了一层神秘的色彩。从金华市区出发，行车一个多小时大约70余公里的路程到达目的地。</t>
  </si>
  <si>
    <t>119.196549,29.066751</t>
  </si>
  <si>
    <t>10001,10002,10826</t>
  </si>
  <si>
    <t>浮盖山</t>
  </si>
  <si>
    <t>浮盖山，又名盖仙山，是仙霞岭山脉与武夷山脉结合部，也是是闽浙两省界山。</t>
  </si>
  <si>
    <t>118.478719,28.256452</t>
  </si>
  <si>
    <t>10001,10002,10827</t>
  </si>
  <si>
    <t>天脊龙门</t>
  </si>
  <si>
    <t>天脊龙门（原龙门峡谷）景区位于衢州市城南29公里处，是国家AAAA级、国家级森林公园、省级风景名胜区——紫微山风景区的主景区之一，景区现开发面积14平方公里，是集山水观光与休闲度假于一体的旅游度假胜地。</t>
  </si>
  <si>
    <t>118.96916,28.729441</t>
  </si>
  <si>
    <t>10001,10002,10828</t>
  </si>
  <si>
    <t>烂柯山</t>
  </si>
  <si>
    <t>烂柯山，又名石室山、石桥山，位于浙江省衢州市东南10公里处，与全国重点大型化工企业衢州化学工业公司隔江相望。此山黛峰翠嶂，景极幽邃。是浙江省重点名胜风景区，被誉为“围棋仙地”。</t>
  </si>
  <si>
    <t>118.929739,28.883028</t>
  </si>
  <si>
    <t>10001,10002,10829</t>
  </si>
  <si>
    <t>戴笠故居</t>
  </si>
  <si>
    <t>戴笠故居为国民党军统头目戴笠于1943年亲自审定设计图纸，其弟戴春榜督造的。戴笠故居位于浙江省江山市保安乡，在保安镇小街中段，有所江南常见的白墙灰瓦、红柱泥地的普通民宅，这就是戴笠故居。</t>
  </si>
  <si>
    <t>118.52818,28.391311</t>
  </si>
  <si>
    <t>10001,10002,10830</t>
  </si>
  <si>
    <t>仙霞关景区</t>
  </si>
  <si>
    <t>仙霞关景区含仙霞古道、仙霞四关、冲天苑、历史人物故居、廿八都古镇以及浮盖堆石洞群等主要景点53处。据史载，唐末黄巢起义军进军福建时，开辟此山道。这里关雄峡险，为浙闽赣三省要冲。</t>
  </si>
  <si>
    <t>118.522215,28.37053</t>
  </si>
  <si>
    <t>10001,10002,10831</t>
  </si>
  <si>
    <t>龙游民居苑</t>
  </si>
  <si>
    <t>龙游春秋时为姑蔑故都，历史悠久，文物精湛，其中明清传统民居，堪称建筑艺术的杰作，在江南古代传统建筑中占有重要地位。</t>
  </si>
  <si>
    <t>119.190869,29.028196</t>
  </si>
  <si>
    <t>10001,10002,10832</t>
  </si>
  <si>
    <t>神仙居</t>
  </si>
  <si>
    <t>神仙居很大，由西罨寺、韦羌山、聚仙谷三大景观群组成。分南北门，在西罨寺和聚仙谷分别新建了北海、南天两条索道。</t>
  </si>
  <si>
    <t>120.60955,28.694582</t>
  </si>
  <si>
    <t>10001,10002,10833</t>
  </si>
  <si>
    <t>国清寺</t>
  </si>
  <si>
    <t>座落在华顶山麓,是我国闻名古刹之一,被中、日两国佛教奉为发祥地。与齐州灵岩寺（在今山东长清县）、润州栖霞寺（在今江苏南京市）、荆州玉泉寺（在今湖北当阳县），并称天下“四绝”。</t>
  </si>
  <si>
    <t>121.053972,29.176413</t>
  </si>
  <si>
    <t>10001,10002,10834</t>
  </si>
  <si>
    <t>江南长城</t>
  </si>
  <si>
    <t>江南长城是明代戚继光抗倭古战场，景区内瓮城、敌台、城楼、天坛等古迹众多。据史载，北方长城的空心敌台源自临海长城（皆为戚继光修建），故临海长城与北方长城结下了不解之缘，又称“江南八达岭”。</t>
  </si>
  <si>
    <t>121.129633,28.857142</t>
  </si>
  <si>
    <t>10001,10002,10835</t>
  </si>
  <si>
    <t>公盂景区</t>
  </si>
  <si>
    <t>公盂远离尘世，被称作华东的“香格里拉”。公孟村分为上平村和下平村两地，它们都是坐落在海拔600米高山上的小村庄，公盂村四面被1000 米以上的奇峰环绕，整个公盂小村庄就被公盂山峰围成了一个小小的盆地。</t>
  </si>
  <si>
    <t>120.655144,28.657415</t>
  </si>
  <si>
    <t>10001,10002,10836</t>
  </si>
  <si>
    <t>琼台仙谷</t>
  </si>
  <si>
    <t>琼台仙谷景区面积7.3平方公里，是一处比较典型的花岗岩地质地貌景观。灵溪为该景区的主景线。沿溪北行，两旁山壁对峙，山势峥嵘峻峭，奇峰纷呈，怪石错列，且愈入愈奇。</t>
  </si>
  <si>
    <t>121.01699,29.214633</t>
  </si>
  <si>
    <t>10001,10002,10837</t>
  </si>
  <si>
    <t>天台山风景名胜区</t>
  </si>
  <si>
    <t>天台山位于中国浙江省天台县城北，西南连仙霞岭，东北遥接舟山群岛。为曹娥江与甬江的分水岭。主峰华顶山在天台县东北，海拔1098米，由花岗岩构成。多悬岩、峭壁、瀑布。</t>
  </si>
  <si>
    <t>121.041933,29.162903</t>
  </si>
  <si>
    <t>10001,10002,10838</t>
  </si>
  <si>
    <t>皤滩古镇</t>
  </si>
  <si>
    <t>皤滩古镇是东南古盐道水陆交汇中转处，古镇内其实并不大，甚至有些破败，镇上都是些明清时期保留下来的房子，还能看到古戏台、妓院、赌坊、钱庄等。最值得一看的是陈氏祠堂，祠堂内供奉着祖先的牌位。</t>
  </si>
  <si>
    <t>120.545273,28.745979</t>
  </si>
  <si>
    <t>10001,10002,10839</t>
  </si>
  <si>
    <t>石梁飞瀑</t>
  </si>
  <si>
    <t>石梁飞瀑位于浙江省天台县城北22公里的天台山中，是浙东“唐诗之路”的精华所在，在崇山翠谷之中，一石横跨天际，瀑布喷涌而下，“昼夜起风雷”，令历代文人骚客为之倾倒，留下无数壮美诗篇，被誉为“天下第一奇观”</t>
  </si>
  <si>
    <t>121.075724,29.277215</t>
  </si>
  <si>
    <t>10001,10002,10840</t>
  </si>
  <si>
    <t>景星岩</t>
  </si>
  <si>
    <t>景星岩其实不大，到了山顶就是一个观景平台，可以远眺连绵的群山和山下的景色，旅舍、饭店、戏台、休闲场所也都集中在此。带着孩子的，下山可以试着乘坐近900米的下山滑梯，很有特色。</t>
  </si>
  <si>
    <t>120.6589,28.706204</t>
  </si>
  <si>
    <t>10001,10002,10841</t>
  </si>
  <si>
    <t>紫阳古街</t>
  </si>
  <si>
    <t>紫阳街浙江第一古街，千年古城的缩影，是历史文化名城的象征。岁月的沧桑掩不去它的无穷魅力。漫步紫阳街，让我们一起感悟它的历史，它的民俗风情，它的文化内涵和它在岁月长河中，慢慢积淀而成的独特魅力</t>
  </si>
  <si>
    <t>121.123535,28.844637</t>
  </si>
  <si>
    <t>10001,10002,10842</t>
  </si>
  <si>
    <t>仙都风景名胜区</t>
  </si>
  <si>
    <t>九曲练溪、十里画廊；山水飘逸、云雾缭绕，田园风光，野趣盎然，兼有“桂林之秀、黄山之奇、华山之险”。 鼎湖峰拔地而起，直刺云天，被誉为“天下第一峰”“天下第一笋”，相传中华民族始祖轩辕黄帝曾于此炼丹升天。</t>
  </si>
  <si>
    <t>120.146341,28.696661</t>
  </si>
  <si>
    <t>10001,10002,10843</t>
  </si>
  <si>
    <t>古堰画乡</t>
  </si>
  <si>
    <t>此处是中国著名美术写生基地和中国摄影之乡主要摄影创作基地。其中千年古樟群、千年古镇、千年古村、千年青瓷古窑址、千年古碑刻群、千年宋代古墓群等历史文化遗存星罗棋布</t>
  </si>
  <si>
    <t>119.751796,28.302649</t>
  </si>
  <si>
    <t>10001,10002,10844</t>
  </si>
  <si>
    <t>丽水云和梯田景区</t>
  </si>
  <si>
    <t>跨越高山、丘陵、谷地三个地质景观带，最多有700多层，是华东最大的梯田群，被誉为“中国最美梯田”</t>
  </si>
  <si>
    <t>119.492912,28.055611</t>
  </si>
  <si>
    <t>10001,10002,10845</t>
  </si>
  <si>
    <t>遂昌南尖岩景区</t>
  </si>
  <si>
    <t>高山梯田、云海、奇峰、竹海、瀑布……南尖岩汇集了可供观赏的自然精华，其实景区并不大，却美景不断，春初的云海，三月底到四月初的油菜花，五月的梯田，更是吸引了无数摄影爱好者前来此处。</t>
  </si>
  <si>
    <t>119.088374,28.343833</t>
  </si>
  <si>
    <t>10001,10002,10846</t>
  </si>
  <si>
    <t>白银谷景区</t>
  </si>
  <si>
    <t>白银谷由一亿五千万年前侏罗纪时期火山爆发后经第四纪冰川运动而形成，是江南典型的火山峡谷，是一个天然的大氧吧。白银谷游步道全长2700多米，幽谷中有银官桥、望鹤台、摩崖石刻、蛤蟆问天、乌涧飞瀑等景点。</t>
  </si>
  <si>
    <t>119.473307,28.037681</t>
  </si>
  <si>
    <t>10001,10002,10847</t>
  </si>
  <si>
    <t>神龙谷</t>
  </si>
  <si>
    <t>神龙谷从头至尾，无论是两侧青山，还是中间的绿水分别像两条山龙，一条水龙，特别是夏日瀑布淙淙，林荫蔽日，可沿着只栈道徒步，感受周围的绿意和清凉。</t>
  </si>
  <si>
    <t>119.142788,28.35642</t>
  </si>
  <si>
    <t>10001,10002,10848</t>
  </si>
  <si>
    <t>遂昌千佛山景区</t>
  </si>
  <si>
    <t>在这里游客可以见到各色奇峰异石，清幽的峡谷，茂密的林木，清澈的山泉穿行期间，令人震撼的是高达300 米的天然山体弥勒佛，身披绿色袈裟张开双臂护佑众生，堪称世界第一。</t>
  </si>
  <si>
    <t>119.02815,28.468634</t>
  </si>
  <si>
    <t>10001,10002,10849</t>
  </si>
  <si>
    <t>杨家堂村</t>
  </si>
  <si>
    <t>杨家堂村位于松阳县三都乡，坐落在一座环形的山凹中，左右两翼山峦环抱村庄，风水布局相当明显。</t>
  </si>
  <si>
    <t>119.552507,28.465768</t>
  </si>
  <si>
    <t>10001,10002,10850</t>
  </si>
  <si>
    <t>石门洞森林公园</t>
  </si>
  <si>
    <t>公园由石门飞瀑、伯温古村、陈诚故居、开运灵谷、太子胜境、师姑草海组成，集山林苍翠之优、文物荟萃之胜、飞瀑壮观之美、气候宜人之适，是一处具有清、幽、灵、古、奇、险、野、趣之特色的“洞天仙境”。</t>
  </si>
  <si>
    <t>120.123599,28.281062</t>
  </si>
  <si>
    <t>10001,10002,10851</t>
  </si>
  <si>
    <t>独山村</t>
  </si>
  <si>
    <t>独山村周围高山耸立，村前孤峰独峙，江水清流。是明清时期的典型建筑，昔日的古街、民居、石碑坊及塞门、塞墙，形成古朴的山区生活气息，延续并保存着古村落的历史文化脉络，素有“明代一条街”之称。</t>
  </si>
  <si>
    <t>118.989798,28.428142</t>
  </si>
  <si>
    <t>10001,10002,10852</t>
  </si>
  <si>
    <t>普陀山</t>
  </si>
  <si>
    <t>普陀山，与山西五台山、四川峨眉山、安徽九华山并称为中国佛教四大名山，是观世音菩萨教化众生的道场。因此，普陀山四面环海，风光旖旎，幽幻独特，被誉为“第一人间清净地”。</t>
  </si>
  <si>
    <t>122.397894,30.008592</t>
  </si>
  <si>
    <t>10001,10002,10853</t>
  </si>
  <si>
    <t>东极岛</t>
  </si>
  <si>
    <t>中国最东面的岛屿——东极岛如同一颗静默却异常美丽的珍珠，在舟山的怀抱中，她静躺着，在从西向东的四个岛（黄兴岛、庙子湖岛、青浜岛、东福山岛）上生活着淳朴的渔民，日复一日，从踏上小岛的第一刻起，时间如同停止。</t>
  </si>
  <si>
    <t>122.712155,30.182581</t>
  </si>
  <si>
    <t>10001,10002,10854</t>
  </si>
  <si>
    <t>枸杞岛</t>
  </si>
  <si>
    <t>枸杞岛是列岛中的第二大岛，岛东端有枸杞沙滩甚为迷人，南部绝壁，有小西天、山海奇观碑、妈祖庙、虎石、蛟龙出水、岛沙碑等胜景。岛形略呈T字型，以山地为主，山顶多裸岩，沟谷处植被甚茂。</t>
  </si>
  <si>
    <t>122.77826,30.721117</t>
  </si>
  <si>
    <t>10001,10002,10855</t>
  </si>
  <si>
    <t>朱家尖</t>
  </si>
  <si>
    <t>朱家尖是中国国际沙雕故乡，以沙石自然景观著称，集沙景、石景、海景、佛景于一体，岛上金沙连绵，碧浪荡漾，奇石峻拔，洞礁错置，海光迷幻，森林广布，潮音不绝，海鸥翔集，银鱼逐波。</t>
  </si>
  <si>
    <t>122.399346,29.923034</t>
  </si>
  <si>
    <t>10001,10002,10856</t>
  </si>
  <si>
    <t>嵊泗列岛</t>
  </si>
  <si>
    <t>嵊泗列岛素有海上仙山的美誉，以碧海奇礁、金沙渔火的海岛风光著称。主景区泗礁岛上拥有我国长江三角洲地区首屈一指的海滨浴场基湖、南长涂沙滩及岛上观日出的最佳处——六井潭、佛教圣地——大悲山。</t>
  </si>
  <si>
    <t>122.433858,30.745433</t>
  </si>
  <si>
    <t>10001,10002,10857</t>
  </si>
  <si>
    <t>东崖绝壁</t>
  </si>
  <si>
    <t>东崖绝壁高达数十米，连绵数千米，直伸入海。崖形蜿蜒起伏，高耸入云，崖面如剑削、刀劈、斧剁，崖底狂风骇浪，惊涛拍岸，溅起千堆雪，大有“飞鸟不敢渡，猿猴愁攀登”的意境，望之令人生畏。</t>
  </si>
  <si>
    <t>122.842075,30.707571</t>
  </si>
  <si>
    <t>10001,10002,10858</t>
  </si>
  <si>
    <t>桃花岛</t>
  </si>
  <si>
    <t>桃花岛岗峦密布，山势起伏，林木葱翠，素有“海上植物园”之美名。全岛由塔湾金沙、安期峰、大佛岩、桃花港、鹁鸪门、乌石砾滩六大景区组成；</t>
  </si>
  <si>
    <t>122.244247,29.846079</t>
  </si>
  <si>
    <t>10001,10002,10859</t>
  </si>
  <si>
    <t>泗礁景区</t>
  </si>
  <si>
    <t xml:space="preserve">泗礁景区为位于嵊泗县政治、经济、文化中心，景区范围主要包括泗礁山本岛、大小黄龙岛和马迹山及其附近诸岛。白节山、半边山两岛为泗礁景区之“飞地”。 </t>
  </si>
  <si>
    <t>122.465831,30.734855</t>
  </si>
  <si>
    <t>10001,10002,10860</t>
  </si>
  <si>
    <t>定海古城</t>
  </si>
  <si>
    <t>定海古城内保存有明清时期的中大街、西大街、东大街、柴水弄、留方路等历史街区。其中始建于后晋天福五年的号称“翁洲第一古禅林”的祖印寺，该建筑雕龙画凤，玲珑精美，是去普陀山进香的道场。</t>
  </si>
  <si>
    <t>122.111988,30.024483</t>
  </si>
  <si>
    <t>10001,10002,10861</t>
  </si>
  <si>
    <t>后头湾村</t>
  </si>
  <si>
    <t>荒村是两岛水质最好的地方，整个村落爬满了爬山虎，好像藏在山里的一个失落的小镇。面朝大海，却人去楼空，因为村落旧址紧邻着一片坟场，当地人曾习惯于把那儿叫“鬼村”。</t>
  </si>
  <si>
    <t>122.829616,30.730067</t>
  </si>
  <si>
    <t>10001,10002,10862</t>
  </si>
  <si>
    <t>滨湖湿地公园</t>
  </si>
  <si>
    <t>滨湖(大张圩)湿地森林公园位于合肥南淝河与十五里河入湖口之间的三角地带，南靠巢湖、紧邻市区，总面积10250亩，是目前合肥占地最大的湿地森林公园。</t>
  </si>
  <si>
    <t>117.384141,31.723416</t>
  </si>
  <si>
    <t>10001,10002,10863</t>
  </si>
  <si>
    <t>徽园</t>
  </si>
  <si>
    <t>徽园位于安徽省合肥市蜀山区繁华大道276号，徽园东部皖北园区采用皇家园林建筑风格，西部皖南园区以徽派建筑皖南水口园林为主要思路，中部有极具现代建筑风格的世纪桥和世纪广场，全省17个城市在徽园均建有代表各自地方文化特色的标志性建筑物</t>
  </si>
  <si>
    <t>117.227442,31.789563</t>
  </si>
  <si>
    <t>10001,10002,10864</t>
  </si>
  <si>
    <t>蜀山春晓</t>
  </si>
  <si>
    <t>蜀山春晓位于安徽省蜀山区西部合肥西郊9公里，海拔284米，总占地面积为500万平方米，著名景点有蜀山画廊、十二生肖园等，是著名的“合肥十景”之一，使这里成为合肥生态环境最好的区域之一。</t>
  </si>
  <si>
    <t>117.186076,31.838076</t>
  </si>
  <si>
    <t>10001,10002,10865</t>
  </si>
  <si>
    <t>逍遥古津</t>
  </si>
  <si>
    <t>逍遥古津平面呈扇形，全园由水系自然地分为东西两园。占地31.3公顷，其中水面11.2公顷。逍遥湖约占全园面积的四成。湖面尚有三岛，犹以北岛为最，南岛的面积最小。</t>
  </si>
  <si>
    <t>117.301944,31.874376</t>
  </si>
  <si>
    <t>10001,10002,10866</t>
  </si>
  <si>
    <t>包公祠</t>
  </si>
  <si>
    <t>包公祠是为纪念中国古代著名清官、政治改革家包拯而恢复重建的，其座落在河南省开封市包公湖西畔，是国家旅游局开发建设的中原旅游区的重要景点之一。</t>
  </si>
  <si>
    <t>117.297534,31.861435</t>
  </si>
  <si>
    <t>10001,10002,10867</t>
  </si>
  <si>
    <t>岱山湖</t>
  </si>
  <si>
    <t>岱山湖位于安徽省合肥市肥东县古城镇，岱山湖地属亚热带气候，温暖湿润，年平均气温15.7摄氏度，冬暖夏凉。岱山湖内山水交融，环境宜人，素有“天然氧吧”之称，被誉为“合肥的名片及后花园”。</t>
  </si>
  <si>
    <t>117.865911,32.156408</t>
  </si>
  <si>
    <t>10001,10002,10868</t>
  </si>
  <si>
    <t>三河古镇</t>
  </si>
  <si>
    <t>三河古镇，古名鹊渚、鹊尾（渚）、鹊岸，是中国历史文化名镇，国家AAAAA级旅游景区，位于安徽省合肥市肥西县南端，地处肥西、庐江、舒城交界处，古镇总面积2.9平方公里</t>
  </si>
  <si>
    <t>117.257973,31.521166</t>
  </si>
  <si>
    <t>10001,10002,10869</t>
  </si>
  <si>
    <t>李鸿章故居</t>
  </si>
  <si>
    <t>李府又名李氏家族旧宅、李鸿章故居、李鸿章府，是晚清名臣李鸿章的家宅，位于安徽省合肥市庐阳区淮河路步行街中段208号，是典型的晚清江淮地区民居建筑。</t>
  </si>
  <si>
    <t>117.297884,31.870284</t>
  </si>
  <si>
    <t>10001,10002,10870</t>
  </si>
  <si>
    <t>巢湖</t>
  </si>
  <si>
    <t>巢湖市位于省城合肥的南部，是合肥市代管的县级市。其西南滨巢湖周边分别与肥东、全椒、含山、庐江、无为接壤。截至2015年总人口92万人，面积为2046平方千米。巢湖历史悠久，人杰地灵。古称“居巢”</t>
  </si>
  <si>
    <t>117.436886,31.690518</t>
  </si>
  <si>
    <t>10001,10002,10871</t>
  </si>
  <si>
    <t>大蜀山森林公园</t>
  </si>
  <si>
    <t>合肥大蜀山森林公园位于安徽省合肥市西部，距离市中心10公里，是合肥近郊唯一的一座大山，为国家级森林公园、省级风景名胜区、省级地质公园。</t>
  </si>
  <si>
    <t>117.183938,31.846924</t>
  </si>
  <si>
    <t>10001,10002,10872</t>
  </si>
  <si>
    <t>芜湖方特欢乐世界</t>
  </si>
  <si>
    <t>芜湖方特欢乐世界中国规模最大的第四代主题乐园、国家5A级旅游景区，地处安徽芜湖华强旅游城。安徽省芜湖市方特旅游区为5A级景区。安徽芜湖的方特欢乐世界是全国最大的一个也是方特欢乐世界中唯一一个5A级景区。</t>
  </si>
  <si>
    <t>118.382696,31.382193</t>
  </si>
  <si>
    <t>10001,10002,10873</t>
  </si>
  <si>
    <t>芜湖三圣古寺</t>
  </si>
  <si>
    <t>相传，北宋年间，有三位得道和尚路过鸠兹(芜湖古称)，行至白马山时，被“白马洞天”美丽的风景所吸引，正准备上山游玩一番，突然此时，天空电闪雷鸣、突降暴雨，三人连忙躲进山角旁的一棵白果树下。</t>
  </si>
  <si>
    <t>118.392456,31.224516</t>
  </si>
  <si>
    <t>10001,10002,10874</t>
  </si>
  <si>
    <t>天门山</t>
  </si>
  <si>
    <t>118.377134,31.501946</t>
  </si>
  <si>
    <t>10001,10002,10875</t>
  </si>
  <si>
    <t>鸠兹</t>
  </si>
  <si>
    <t>“鸠兹”是安徽省芜湖市的象征。古时芜湖地势低洼，是遍生“芜藻”的浅水湖，盛产鱼类，湖畔鸠鸟繁多，林草丛生，故名“鸠兹”。</t>
  </si>
  <si>
    <t>118.457376,31.376095</t>
  </si>
  <si>
    <t>10001,10002,10876</t>
  </si>
  <si>
    <t>赭山公园</t>
  </si>
  <si>
    <t>赭山位于安徽省芜湖市中心，土石殷红，故名，赭山由大小两个山头构成，面积47.87公顷，周长4.5公里。清朝胡应翰在《一览亭记》中记述“邑北诸山……则莫如赭阜为雄。山迤北益高，陡其癫则大江在襟带，而遥睇诸山，皆罗列如儿孙。</t>
  </si>
  <si>
    <t>118.383648,31.348106</t>
  </si>
  <si>
    <t>10001,10002,10877</t>
  </si>
  <si>
    <t>马仁奇峰</t>
  </si>
  <si>
    <t>马仁奇峰旅游景区位于长江南岸的铜陵、南陵、繁昌三县交界处，居皖南旅游带中部，风景奇特，文化底蕴深厚，素有“皖南张家界，江滨小黄山”之称。</t>
  </si>
  <si>
    <t>118.174792,30.978898</t>
  </si>
  <si>
    <t>10001,10002,10878</t>
  </si>
  <si>
    <t>丫山花海石林</t>
  </si>
  <si>
    <t>丫山花海石林旅游区位于安徽省芜湖市 南陵县境内，是安徽“两山一湖”旅游经济圈的重要景点之一，为省级风景名胜区</t>
  </si>
  <si>
    <t>118.014323,30.821472</t>
  </si>
  <si>
    <t>10001,10002,10879</t>
  </si>
  <si>
    <t>芜湖天主教堂</t>
  </si>
  <si>
    <t>芜湖天主教堂，位于安徽省芜湖市镜湖区吉和街28号，1887年由法国人设计监造，教堂为砖木石混结构.全国重点文物保护单位。</t>
  </si>
  <si>
    <t>118.369191,31.33519</t>
  </si>
  <si>
    <t>10001,10002,10880</t>
  </si>
  <si>
    <t>镜湖公园</t>
  </si>
  <si>
    <t>镜湖原名陶塘，位于市区中心,最繁华的步行街旁，分东西两湖，水面达二百余亩，由南宋著名爱国词人、状元张孝祥“捐田百亩，汇而成湖”。因其水清可鉴，形似圆镜，“水惟不竞形俱鉴”，故名“镜湖”。</t>
  </si>
  <si>
    <t>118.380188,31.334738</t>
  </si>
  <si>
    <t>10001,10002,10881</t>
  </si>
  <si>
    <t>珩琅山</t>
  </si>
  <si>
    <t>珩琅山位于安徽省芜湖市芜湖县红杨镇，距芜湖市区仅25公里，距宣城市区约10公里，青弋江环绕而过，水陆交通便捷，作为人们节假休闲娱乐的场所，开发旅游具有其独特的优势。</t>
  </si>
  <si>
    <t>118.524585,30.96718</t>
  </si>
  <si>
    <t>10001,10002,10882</t>
  </si>
  <si>
    <t>龙子湖</t>
  </si>
  <si>
    <t>龙子湖风景区位于安徽省蚌埠市龙子湖区境内，为国家AAAA级旅游景区、国家级生态示范区和省级风景名胜区。龙子湖风景区主要由龙湖、曹山、雪华山、西芦山及锥子山组成，大体呈三山夹一湖的独特地貌</t>
  </si>
  <si>
    <t>117.422621,32.917774</t>
  </si>
  <si>
    <t>10001,10002,10883</t>
  </si>
  <si>
    <t>淮河文化广场</t>
  </si>
  <si>
    <t>蚌埠的标志型建筑是淮河文化广场，里面文化气息非常浓厚，会展中心、大剧院、图书科技馆、休闲中心四幢建筑物都坐落于此，而会展中心旁边的小山上的人头像，是被放大了的“陶塑文面头像”。</t>
  </si>
  <si>
    <t>117.378819,32.935664</t>
  </si>
  <si>
    <t>10001,10002,10884</t>
  </si>
  <si>
    <t>花鼓灯嘉年华</t>
  </si>
  <si>
    <t>花鼓灯嘉年华是蚌埠乃至皖北最大的综合性文化旅游区，位于蚌埠市陶山西麓，由嘉恒旅游文化发展股份有限公司投资兴建。总投资将达到10亿元人民币。作为目前国内最具探索性的文化旅游综合开发项目。</t>
  </si>
  <si>
    <t>117.352739,32.907581</t>
  </si>
  <si>
    <t>10001,10002,10885</t>
  </si>
  <si>
    <t>四方湖</t>
  </si>
  <si>
    <t>四方湖景区（国家3A景区）位于蚌埠市怀远县境内，北淝河之中游，淮河北岸，为一河湖相连的河道式湖泊，湖面狭长带状，北西—南东向长60公里，北东—西南向宽1～2公里，平均水位18.5米。</t>
  </si>
  <si>
    <t>117.177403,33.076814</t>
  </si>
  <si>
    <t>10001,10002,10886</t>
  </si>
  <si>
    <t>张公山</t>
  </si>
  <si>
    <t>张公山风景区是国家AAAA景区，位于安徽省蚌埠市西南部，地属禹会区，占地面积110.6公顷。该景区由张公山公园、张公岛、张公湖、锦江大酒店、张公山宾馆及张公湖周边休闲绿地组成。于1973年始建，其山顶建有望淮塔。</t>
  </si>
  <si>
    <t>117.348394,32.927303</t>
  </si>
  <si>
    <t>10001,10002,10887</t>
  </si>
  <si>
    <t>汤和墓</t>
  </si>
  <si>
    <t>汤和墓位于安徽省蚌埠市东郊曹山，是安徽省省级文物保护单位。这座墓室是明朝开国皇帝朱元璋赐给明朝开国功臣汤和的，2013年3月汤和墓被国务院公布为全国重点文物保护单位。</t>
  </si>
  <si>
    <t>117.423931,32.929785</t>
  </si>
  <si>
    <t>10001,10002,10888</t>
  </si>
  <si>
    <t>白乳泉</t>
  </si>
  <si>
    <t>白乳泉位于荆山北麓。因"泉水甘白如乳"而得名，是难得的宜茶之水。据史料记载，春秋时楚人卞和在荆山采得一块价值连城的璞玉，敬献给楚王。因宫中玉工不识其宝，卞和先后以欺君之罪被楚厉王和楚武王砍去双足。</t>
  </si>
  <si>
    <t>117.203626,32.951247</t>
  </si>
  <si>
    <t>10001,10002,10889</t>
  </si>
  <si>
    <t>荆涂山风景区</t>
  </si>
  <si>
    <t>荆涂山风景区距怀远县城2公里处，1985-1991年属怀远县马城区管辖，叫上洪公社，1992年撤区并乡后至2004年5月前隶属怀远县马城镇。</t>
  </si>
  <si>
    <t>117.236529,32.937361</t>
  </si>
  <si>
    <t>10001,10002,10890</t>
  </si>
  <si>
    <t>禹王宫</t>
  </si>
  <si>
    <t>禹王宫，俗称禹王庙，又称涂山祠，位于大禹劈山导淮的涂山顶峰。山下涡淮汇聚，滚滚东流；山上松柏葱郁，古迹遍布。</t>
  </si>
  <si>
    <t>117.233044,32.948177</t>
  </si>
  <si>
    <t>10001,10002,10891</t>
  </si>
  <si>
    <t>锥子山森林公园</t>
  </si>
  <si>
    <t>锥子山森林公园位于蚌埠市东南郊龙子湖东岸，东海大道北侧，与蚌埠市区和东边的凤阳县均距10公里以内。占地1400亩，由东、中、西三座山峰组成。</t>
  </si>
  <si>
    <t>116.8076,32.633391</t>
  </si>
  <si>
    <t>10001,10002,10892</t>
  </si>
  <si>
    <t>八公山</t>
  </si>
  <si>
    <t>八公山国家森林公园位于安徽省淮南市境内，主体部分属八公山区，南麓小部分属寿县，是集游览、观光、休闲、人文历史和地质地貌为一体的综合型旅游景区。</t>
  </si>
  <si>
    <t>116.84727,32.634352</t>
  </si>
  <si>
    <t>10001,10002,10893</t>
  </si>
  <si>
    <t>寿州窑遗址</t>
  </si>
  <si>
    <t>寿州窑遗址—位于安徽省淮南市大通区上窑镇，当时窑系多以州名称呼，上窑镇在唐代归寿州所辖，故名寿州窑</t>
  </si>
  <si>
    <t>117.162475,32.731204</t>
  </si>
  <si>
    <t>10001,10002,10894</t>
  </si>
  <si>
    <t>焦岗湖</t>
  </si>
  <si>
    <t>地处淮河北岸。凤台县毛集镇西南部，横跨凤台、颍上两县，地处淮河之畔，淝水之滨，与淮河一堤之隔，湖区地势北、西、南部较高、东部较低，纳古沙河、古墩河、浊沟、花水涧，东出便民沟焦岗湖闸入淮河。</t>
  </si>
  <si>
    <t>116.636383,32.619733</t>
  </si>
  <si>
    <t>10001,10002,10895</t>
  </si>
  <si>
    <t>龙湖公园</t>
  </si>
  <si>
    <t>在淮南市的中心，有一座山青水秀、风景如画的古老园林，这就是闻名中外的龙湖公园。它是我国迄今保留下来历史最悠久而又最完整的国家园林之一，具有独特的造园艺术风格，是我国古典园林的精华和最珍贵的文物遗产</t>
  </si>
  <si>
    <t>117.022195,32.662623</t>
  </si>
  <si>
    <t>10001,10002,10896</t>
  </si>
  <si>
    <t>上窑森林公园</t>
  </si>
  <si>
    <t>上窑国家森林公园位于安徽省淮南市东北部，境内有大小山峦30多座，总面积10.4平方公里，森林覆盖率87.9%，是一处集生态旅游、人文景观、宗教活动、度假休闲、科普教育为一体的综合性景区。</t>
  </si>
  <si>
    <t>117.172685,32.742373</t>
  </si>
  <si>
    <t>10001,10002,10897</t>
  </si>
  <si>
    <t>春申君陵园</t>
  </si>
  <si>
    <t>春申君陵园位于安徽省淮南市谢家集区李郢孜镇境内，是战国“四君子”之一春申君黄歇的陵园</t>
  </si>
  <si>
    <t>116.914574,32.587835</t>
  </si>
  <si>
    <t>10001,10002,10898</t>
  </si>
  <si>
    <t>茅仙洞</t>
  </si>
  <si>
    <t>茅仙洞，道教庙宇。在安徽省凤台县三峰山东峰下。洞深万丈许，传说西汉时茅盈、茅固、茅衷兄弟三人曾于此幽居修炼，故而得名</t>
  </si>
  <si>
    <t>116.751264,32.682248</t>
  </si>
  <si>
    <t>10001,10002,10899</t>
  </si>
  <si>
    <t>淮南万人坑</t>
  </si>
  <si>
    <t>淮南市大通“万人坑”教育馆是公益性事业单位，位于淮南市大通矿南，始建于 1968年，全馆占地面积约31571.24平方米，建筑面积6900平方米，展室面积约2400平方米。</t>
  </si>
  <si>
    <t>117.062176,32.618914</t>
  </si>
  <si>
    <t>10001,10002,10900</t>
  </si>
  <si>
    <t>忘情谷</t>
  </si>
  <si>
    <t>忘情谷位于八公山腹地与著名景点孙家园相邻，谷长2.3公里，东北―－西南走向，九曲回环，盘旋而上，谷涧落差160多米。</t>
  </si>
  <si>
    <t>116.802057,32.634867</t>
  </si>
  <si>
    <t>10001,10002,10901</t>
  </si>
  <si>
    <t>尹氏宗祠</t>
  </si>
  <si>
    <t>尹氏宗祠是一处始建于清道光三年（1823年）的家族祠堂建筑，用于尹氏家族祭祀祖先和先贤的场所。是安徽省文物保护单位。</t>
  </si>
  <si>
    <t>117.022391,32.430561</t>
  </si>
  <si>
    <t>10001,10002,10902</t>
  </si>
  <si>
    <t>采石矶</t>
  </si>
  <si>
    <t>采石矶是国家重点风景名胜的核心景区，与南京燕子矶、岳阳城陵矶并称“长江三大名矶”。位于安徽省马鞍山市西南5公里处的长江东岸，南接著名米乡芜湖，北连六朝古都南京，峭壁千寻，素有“千古一秀”之美誉</t>
  </si>
  <si>
    <t>118.468563,31.659336</t>
  </si>
  <si>
    <t>10001,10002,10903</t>
  </si>
  <si>
    <t>马鞍山凤凰湖生态植物园</t>
  </si>
  <si>
    <t>马鞍山凤凰湖生态植物园占地面积3000亩，坐落于安徽马鞍山市濮塘风景区，距南京禄口机场仅27公里，距南京市区45公里。是一家集现代农业、林业生产、绿化工程和生态休闲旅游为一体的综合性企业。</t>
  </si>
  <si>
    <t>118.627293,31.736567</t>
  </si>
  <si>
    <t>10001,10002,10904</t>
  </si>
  <si>
    <t>濮塘</t>
  </si>
  <si>
    <t>濮塘风景区位于长江之滨。2016年4月15日上午，马鞍山市花山区举行隆重而简朴的濮塘镇成立揭牌仪式。</t>
  </si>
  <si>
    <t>118.661306,31.716259</t>
  </si>
  <si>
    <t>10001,10002,10905</t>
  </si>
  <si>
    <t>姚家寨生态园</t>
  </si>
  <si>
    <t>姚家寨生态园是由马鞍山市姚家寨生态农业发展有限责任公司投资兴建，市政府重点招商引资项目；该园区坐落于马鞍山市马向路国营林场旁（大学城往前500米），占地面积565亩，总计划投资1.5亿元</t>
  </si>
  <si>
    <t>118.574466,31.665039</t>
  </si>
  <si>
    <t>10001,10002,10906</t>
  </si>
  <si>
    <t>李白墓园</t>
  </si>
  <si>
    <t>李白墓园枕着郁郁葱葱的青林山，面对奔流不息的青山河，山青水碧，环境幽雅，与采石矶、天门山形成李白文化旅游线。园内有牌坊、太白碑林、眺青阁、太白祠，李白墓、青莲书院、十咏亭、盆景园等景点。</t>
  </si>
  <si>
    <t>118.525461,31.496546</t>
  </si>
  <si>
    <t>10001,10002,10907</t>
  </si>
  <si>
    <t>小九华</t>
  </si>
  <si>
    <t>位于马鞍山 采石镇西北二里处，建有小九华山准提寺，小九华山紧毗著名的采石矶风景区，她俯瞰长江，北眺西山。上刻有’望夫石’三字，大一尺六寸，似篆似隶。”现建有马鞍山小九华风景区。</t>
  </si>
  <si>
    <t>118.46662,31.67144</t>
  </si>
  <si>
    <t>10001,10002,10908</t>
  </si>
  <si>
    <t>雨山湖</t>
  </si>
  <si>
    <t>雨山湖，旧名洼儿塘，又称娃娃塘，位于马鞍山市区中心，花雨广场畔，水域面积1987亩。湖东有佳山，西有雨山，两山相对，湖光山色，浑然一体。</t>
  </si>
  <si>
    <t>118.513498,31.694119</t>
  </si>
  <si>
    <t>10001,10002,10909</t>
  </si>
  <si>
    <t>三元洞</t>
  </si>
  <si>
    <t>三元洞，现名西华公园，位于文山城2公里外的西山山腹。文山县城，是文山壮族苗族自治州首府。城周平畴沃野，一排排高大的仙人掌，一片片茁壮的甘蔗林，显示出来这里的亚热带风光。</t>
  </si>
  <si>
    <t>118.464356,31.652264</t>
  </si>
  <si>
    <t>10001,10002,10910</t>
  </si>
  <si>
    <t>凤凰湖山庄</t>
  </si>
  <si>
    <t>马鞍山双凤生态植物园有限公司--凤凰湖原生态休闲山庄位于马鞍山濮塘风景区，占地3000余亩，依山傍水，竹海云雾缭绕，林间栈道穿梭其间，恍若人间仙境。</t>
  </si>
  <si>
    <t>118.632752,31.725121</t>
  </si>
  <si>
    <t>10001,10002,10911</t>
  </si>
  <si>
    <t>翠螺山</t>
  </si>
  <si>
    <t>原名牛渚山。在安徽马鞍山市西南7公里。面临长江、牛渚河，东北与荷包山、宝积山、西山、马鞍山一脉相连。海拔131米，周5公里，山上松翠欲滴，山形酷似蜗牛，故名翠螺山。</t>
  </si>
  <si>
    <t>118.464706,31.655238</t>
  </si>
  <si>
    <t>10001,10002,10912</t>
  </si>
  <si>
    <t>古茶镇</t>
  </si>
  <si>
    <t>中国，茶的故乡。北京的大碗茶、福建的工夫茶、广东的早茶、成都的茶铺，在中华大地上清香四溢。而地处淮北的临涣镇也是品茶的好去处。</t>
  </si>
  <si>
    <t>116.565374,33.700297</t>
  </si>
  <si>
    <t>10001,10002,10913</t>
  </si>
  <si>
    <t>淮北龙脊山</t>
  </si>
  <si>
    <t>龙脊山又称老龙脊、龙背墙，位于安徽省宿州市埇桥区符离集镇与淮北市烈山镇交界处，距淮北、宿州市区均为20公里左右，但其中大部分属于宿州市林业局管辖，其占地面积约90平方千米，是国家AAA级旅游景区、安徽省自然保护区。</t>
  </si>
  <si>
    <t>116.962423,33.917208</t>
  </si>
  <si>
    <t>10001,10002,10914</t>
  </si>
  <si>
    <t>相山公园</t>
  </si>
  <si>
    <t>相山公园坐落在淮北市相山南麓。相山山脉自徐州蜿蜒而来，主峰为皖北地区至高点，方园诸山之宗；有奇峰、云洞、林海、苍柏、古寺、汉碑。人文景点有乾隆皇帝题词“惠我南黎”、水牛墓、奏鸣台、饮马池和藏经洞等数十处。</t>
  </si>
  <si>
    <t>116.80129,33.984963</t>
  </si>
  <si>
    <t>10001,10002,10915</t>
  </si>
  <si>
    <t>华家湖景区</t>
  </si>
  <si>
    <t>华家湖是1958年濉溪县为配合稻改工程兴建的灌溉水库，坐落在烈山区新蔡镇。原为蔡里湖、华家湖、土型湖。民间传说是王母娘娘瑶池、行宫处，据《山海经》载：西海（青海）王母娘娘在九州设有多处行宫</t>
  </si>
  <si>
    <t>116.931596,33.928992</t>
  </si>
  <si>
    <t>10001,10002,10916</t>
  </si>
  <si>
    <t>淮北博物馆</t>
  </si>
  <si>
    <t>淮北市博物馆是地方综合性博物馆，国家二级博物馆，始建于2001年8月，2004年9月开始，占地40余亩，建筑面积10670平方米，总投资3500万元，藏品万余件。</t>
  </si>
  <si>
    <t>116.804865,33.95822</t>
  </si>
  <si>
    <t>10001,10002,10917</t>
  </si>
  <si>
    <t>南湖国家城市湿地公园</t>
  </si>
  <si>
    <t>淮北南湖湿地公园是一个因采煤塌陷形成的湿地，2005年被国家建设部批准命名为国家级湿地公园，南湖是淮北的 “掌上明珠”，这里环境宜人，水质良好；</t>
  </si>
  <si>
    <t>116.82685,33.904393</t>
  </si>
  <si>
    <t>10001,10002,10918</t>
  </si>
  <si>
    <t>刘开渠纪念馆</t>
  </si>
  <si>
    <t>刘开渠纪念馆位于安徽省淮北市相山公园内，纪念馆占地4977平方米，是由三部分组成的长方形庭院。纪念馆于1995年4月5日正式对外。1995年5月，刘开渠纪念馆为被确定为安徽省爱国主义教育基地。[</t>
  </si>
  <si>
    <t>116.80364,33.984935</t>
  </si>
  <si>
    <t>10001,10002,10919</t>
  </si>
  <si>
    <t>政通梦幻王国</t>
  </si>
  <si>
    <t>淮北政通梦幻王国占地100亩，总投资7亿元，包括1.5万平方米梦幻王国文化科技主题公园、6.5万平方米特色文化街区、项目建设周期20个月。</t>
  </si>
  <si>
    <t>116.808444,33.977006</t>
  </si>
  <si>
    <t>10001,10002,10920</t>
  </si>
  <si>
    <t>双堆集烈士陵园</t>
  </si>
  <si>
    <t>双堆集烈士陵园位于安徽淮北市濉溪县双堆集南面，东西长368米，南北宽292米，面积10.6公顷，烈士陵园于1976年筹建，1981年10月淮海战役烈士纪念碑落成，双堆集歼灭战纪念馆于1988年10月竣工。</t>
  </si>
  <si>
    <t>116.905841,33.432193</t>
  </si>
  <si>
    <t>10001,10002,10921</t>
  </si>
  <si>
    <t xml:space="preserve">临涣文昌宫 </t>
  </si>
  <si>
    <t>　临涣文昌宫，始建于唐代，原名尚书宫，又名藏书宫，是历代文人聚会的地方。至淮海战役时，还有前后三进庭院，合瓦望砖，重梁抱柱，雕花门，方格窗，三级台阶，青砖铺地。</t>
  </si>
  <si>
    <t>116.565297,33.69453</t>
  </si>
  <si>
    <t>10001,10002,10922</t>
  </si>
  <si>
    <t xml:space="preserve">铜陵凤凰山 </t>
  </si>
  <si>
    <t>安徽铜陵凤凰山风景区位于铜陵的东南方向，是铜陵最具特色的景区。凤凰山景区是凤凰落脚的地方，是美好吉祥、圣洁高贵的宝地，有着许多奇妙动人的传说。</t>
  </si>
  <si>
    <t>118.026712,30.878871</t>
  </si>
  <si>
    <t>10001,10002,10923</t>
  </si>
  <si>
    <t>铜陵长江大桥</t>
  </si>
  <si>
    <t>铜陵长江公铁大桥为安徽省2008年“861”计划重点建设项目，是京福高铁安徽段项目的一个控制性工程，同时还是合肥-庐江-铜陵铁路和铜陵至巢湖高速公路的过江通道。</t>
  </si>
  <si>
    <t>117.740687,30.860382</t>
  </si>
  <si>
    <t>10001,10002,10924</t>
  </si>
  <si>
    <t>永泉农庄</t>
  </si>
  <si>
    <t>永泉农庄是一家集餐饮、客房、会议、高尔夫、垂钓、网球、品茗和大型私家园林等于一体的休闲娱乐度假场所。农庄占地650亩，农庄建筑（主体宾馆、别墅）外形为后现代风格</t>
  </si>
  <si>
    <t>118.034881,30.967194</t>
  </si>
  <si>
    <t>10001,10002,10925</t>
  </si>
  <si>
    <t xml:space="preserve">大通古镇 </t>
  </si>
  <si>
    <t>大通，是一座具有千年历史的江南名镇，位于安徽省铜陵市西南，地处长江下游南岸，西北与枞阳隔江相望，南以青通河与贵池、青阳交界，距“世界公园”黄山仅有180公里，与中国四大佛山之一九华山相隔90公里</t>
  </si>
  <si>
    <t>117.74728,30.817749</t>
  </si>
  <si>
    <t>10001,10002,10926</t>
  </si>
  <si>
    <t>长江大桥公园</t>
  </si>
  <si>
    <t>铜陵长江大桥位于安徽省铜陵市。在1995年建成。交通部公路规划设计院设计，中国公路建设总公司、湖南省路桥公路公司施工。</t>
  </si>
  <si>
    <t>118.751442,32.135173</t>
  </si>
  <si>
    <t>10001,10002,10927</t>
  </si>
  <si>
    <t>天井湖景区</t>
  </si>
  <si>
    <t>安徽省铜陵市的天井湖位于五松山脚下，湖面阔八十公顷，有山峦环之，湖光山色，相映成趣。两条曲曲折折的长堤将湖分为东湖、南湖、北湖等三湖，所缺古湖，古人戏称移至杭州。</t>
  </si>
  <si>
    <t>117.807837,30.950732</t>
  </si>
  <si>
    <t>10001,10002,10928</t>
  </si>
  <si>
    <t>东湖娱乐场</t>
  </si>
  <si>
    <t>东湖娱乐场，位于铜陵市狮子山区西湖镇境内，距市区12公里，分为东区和北区。东区是水产养殖和“新、特”农产品种植基地。北区共计占地33.3公顷，其中东湖娱乐场占地为23.4公顷。</t>
  </si>
  <si>
    <t>117.900737,30.97999</t>
  </si>
  <si>
    <t>10001,10002,10929</t>
  </si>
  <si>
    <t>浮山景区</t>
  </si>
  <si>
    <t>1987年，安徽省正式公布浮山为第一批省级风景名胜区，同时申报为国家级风景名胜区；1992年底，国家林业部批准为国家森林公园。2001年被列为国家地质公园</t>
  </si>
  <si>
    <t>118.900737,30.916315</t>
  </si>
  <si>
    <t>10001,10002,10930</t>
  </si>
  <si>
    <t>金牛洞古采矿遗址</t>
  </si>
  <si>
    <t>金牛洞古采矿遗址，距市区30作公里。早先此处为一小山，山腰有一古洞。民间传说天上神牛私下凡间，因迷恋凤凰山风景而不思返。天帝屡屡唤之，神牛钻入此山中，化为金银铜。金牛洞由是得名。</t>
  </si>
  <si>
    <t>119.900737,30.874037</t>
  </si>
  <si>
    <t>10001,10002,10931</t>
  </si>
  <si>
    <t>铜陵博物馆</t>
  </si>
  <si>
    <t>铜陵市博物馆新馆是集文物收藏、整理保管、陈列展览、宣传教育、研究交流、娱乐休闲于一身重要的铜文化宣传教育和科学研究机构，同时又是铜陵市铜文化旅游的重要景点。铜陵市博物馆新馆成为铜陵市重要的科普教育基地。</t>
  </si>
  <si>
    <t>120.900737,30.985952</t>
  </si>
  <si>
    <t>10001,10002,10932</t>
  </si>
  <si>
    <t>天柱山</t>
  </si>
  <si>
    <t>安庆市潜山县西部的天柱山，又名潜山、皖山、皖公山（安徽省简称“皖”由此而来）、万岁山、万山等。为大别山山脉东延的一个组成部分（或称余脉）。</t>
  </si>
  <si>
    <t>116.466287,30.739246</t>
  </si>
  <si>
    <t>10001,10002,10933</t>
  </si>
  <si>
    <t>振风塔</t>
  </si>
  <si>
    <t>振风塔，坐落于安徽省安庆市迎江寺内，原名万佛塔，又名迎江寺塔，后取名“振风”，有“以振文风”之意。振风塔位于安徽省安庆市迎江区沿江东路北侧，濒临长江。</t>
  </si>
  <si>
    <t>117.061278,30.507066</t>
  </si>
  <si>
    <t>10001,10002,10934</t>
  </si>
  <si>
    <t>花亭湖</t>
  </si>
  <si>
    <t>花亭湖风景名胜区位于安徽省安庆市太湖县境内，地处大别山南麓、长江北岸，距太湖县城4公里。风景区面积198平方公里，分为花亭湖、西风洞、佛图寺、狮子山、龙山五大景区和一个汤湾温泉疗养度假区。</t>
  </si>
  <si>
    <t>116.261078,30.47411</t>
  </si>
  <si>
    <t>10001,10002,10935</t>
  </si>
  <si>
    <t>司空山</t>
  </si>
  <si>
    <t>司空山，又名司空原，位于岳西县城西南70公里冶溪镇、店前镇两镇境内。相传战国时期有位淳于氏，官居司空，一生为官清正，后隐居此山，故名。海拔1227米，面积35平方公里。</t>
  </si>
  <si>
    <t>115.979927,30.748875</t>
  </si>
  <si>
    <t>10001,10002,10936</t>
  </si>
  <si>
    <t>小孤山</t>
  </si>
  <si>
    <t>小孤山，位于安徽省宿松县城东南六十公里的长江中的独立山峰。周围1里，海拔78米。[1]  形态特异，孤峰耸立。以奇、险、独、孤而著称。</t>
  </si>
  <si>
    <t>116.559662,29.93399</t>
  </si>
  <si>
    <t>10001,10002,10937</t>
  </si>
  <si>
    <t>大别山彩虹瀑布</t>
  </si>
  <si>
    <t>大别山彩虹瀑布风景区位于安徽省岳西县黄尾镇境内，距岳西县城和霍山县城均为34公里，离济广高速六潜段黄尾出口1.5公里。风景区方圆40平方公里，核心景区面积3.2平方公里。</t>
  </si>
  <si>
    <t>116.322883,31.131464</t>
  </si>
  <si>
    <t>10001,10002,10938</t>
  </si>
  <si>
    <t>五千年文博园</t>
  </si>
  <si>
    <t>五千年文博园位于安徽省安庆市太湖县境内，处于沪渝高速太湖县收费站高速路口西侧。景区以“中华文化主题公园”为目标，致力于打造一座世界朝圣东方文明的艺术殿堂。</t>
  </si>
  <si>
    <t>116.336459,30.4471</t>
  </si>
  <si>
    <t>10001,10002,10939</t>
  </si>
  <si>
    <t>天柱大峡谷</t>
  </si>
  <si>
    <t>天柱大峡谷被誉为华东地区最奇丽壮观的峡谷水景，她是国家重点风景名胜区、国家AAAA级旅游区、全国文明森林公园----天柱山的重要水景资源旅游区。</t>
  </si>
  <si>
    <t>116.482601,30.7071</t>
  </si>
  <si>
    <t>10001,10002,10940</t>
  </si>
  <si>
    <t>迎江寺</t>
  </si>
  <si>
    <t>迎江寺位于安庆市枞阳门外的长江边上，占地3万余平方米，由天王殿、大雄宝殿、振风塔、毗庐殿、藏经楼、大士阁、法堂、广嗣殿等建筑组成。整座寺院建筑在长江岸边的高地上，殿堂巍峨，从十里开外即能见其雄姿。</t>
  </si>
  <si>
    <t>117.061085,30.506549</t>
  </si>
  <si>
    <t>10001,10002,10941</t>
  </si>
  <si>
    <t>菱湖风景区</t>
  </si>
  <si>
    <t>菱湖风景区位于安徽省安庆市城市中心，截至2013年底，菱湖风景区总占地面积4.496平方公里，其中水面2.107平方公里、陆地2.389平方公里引。</t>
  </si>
  <si>
    <t>117.062578,30.521621</t>
  </si>
  <si>
    <t>10001,10002,10942</t>
  </si>
  <si>
    <t>世界文化与自然双重遗产，世界地质公园，国家AAAAA级旅游景区，国家级风景名胜区，全国文明风景旅游区示范点，中华十大名山，天下第一奇山。</t>
  </si>
  <si>
    <t>118.171317,30.13925</t>
  </si>
  <si>
    <t>10001,10002,10943</t>
  </si>
  <si>
    <t>翡翠谷</t>
  </si>
  <si>
    <t>翡翠谷，昵称“情人谷”，位于黄山风景区南大门汤口镇山岔村，紧靠205国道和合铜黄高速公路。峡谷长达6华里，分布着一百多个形态各异、大小不同的彩池。</t>
  </si>
  <si>
    <t>118.228912,30.117235</t>
  </si>
  <si>
    <t>10001,10002,10944</t>
  </si>
  <si>
    <t>宏村</t>
  </si>
  <si>
    <t>宏村镇，古称弘村、七侠镇，安徽省黄山市黟县辖镇，位于黟县东北部。地理坐标：东经117°38′，北纬30°11′，占地面积187平方千米。</t>
  </si>
  <si>
    <t>117.996843,30.008691</t>
  </si>
  <si>
    <t>10001,10002,10945</t>
  </si>
  <si>
    <t>西海大峡谷</t>
  </si>
  <si>
    <t>西海大峡谷是著名旅游景区黄山风景区内有名的大峡谷之一。因峡谷纵深、悬崖耸立、沟壑蔓延而深受游客和户外探险爱好者青睐。</t>
  </si>
  <si>
    <t>118.163396,30.138719</t>
  </si>
  <si>
    <t>10001,10002,10946</t>
  </si>
  <si>
    <t>西递</t>
  </si>
  <si>
    <t>西递镇，别称西溪、西川，隶属于安徽省黄山市黟县。中心位置地处东经117°38ˊ，北纬30°11ˊ，位于黟县东部，始建于北宋庆历七年（公元1047年）。</t>
  </si>
  <si>
    <t>118.00355,29.910232</t>
  </si>
  <si>
    <t>10001,10002,10947</t>
  </si>
  <si>
    <t>牯牛降</t>
  </si>
  <si>
    <t>牯牛降风景区位于石台县与祁门县交界处，是安徽南部三大高山（黄山、清凉峰、牯牛降）之一，距石台县城22公里，主峰海拔1727.6米，总面积为6700公顷。</t>
  </si>
  <si>
    <t>117.541298,30.020018</t>
  </si>
  <si>
    <t>10001,10002,10948</t>
  </si>
  <si>
    <t>迎客松</t>
  </si>
  <si>
    <t>迎客松，在黄山玉屏楼左侧、文殊洞之上，倚青狮石破石而生，高10米，胸径0.64米，地径75厘米，枝下高2.5米，树龄至少已有800年，黄山“四绝”之一。</t>
  </si>
  <si>
    <t>118.181338,30.128484</t>
  </si>
  <si>
    <t>10001,10002,10949</t>
  </si>
  <si>
    <t>屯溪老街</t>
  </si>
  <si>
    <t>屯溪老街座落在安徽省黄山市屯溪区中心地段，北面依山，南面傍水，全长1272米，精华部分853米，宽5至8米。包括1条直街、3条横街和18条小巷，由不同年代建成的300余幢徽派建筑构成的整个街巷，呈鱼骨架形分布，西部狭窄、东部较宽。</t>
  </si>
  <si>
    <t>118.317035,29.714755</t>
  </si>
  <si>
    <t>10001,10002,10950</t>
  </si>
  <si>
    <t>光明顶</t>
  </si>
  <si>
    <t>光明顶是黄山的主峰之一。位于黄山中部，海拔1860米，为黄山第二高峰，与天都峰、莲花峰并称黄山三大主峰。顶上平坦高旷，可观东海奇景、西海群峰，炼丹、天都、莲花、玉屏、鳌鱼诸峰尽收眼底。</t>
  </si>
  <si>
    <t>118.175245,30.138283</t>
  </si>
  <si>
    <t>10001,10002,10951</t>
  </si>
  <si>
    <t>齐云山</t>
  </si>
  <si>
    <t>齐云山，国家森林公园、国家级重点景区、国家自然遗产、中国生态自然景区、中国风景名胜区自驾游示范基地、中国青少年户外体育运动营地等，是湖南十大名山之一、中国十大非著名山之一，享有“齐云仙山甲天下”之美誉。</t>
  </si>
  <si>
    <t>118.046452,29.819613</t>
  </si>
  <si>
    <t>10001,10002,10952</t>
  </si>
  <si>
    <t>八里河</t>
  </si>
  <si>
    <t>八里河风景区是国家AAAAA级旅游景区，环保“全球500佳”，地处安徽省阜阳市东南的颍上县，南临淮水，东濒颍河，北距颍城8公里，西迄阜阳60公里，东南距合肥170公里。</t>
  </si>
  <si>
    <t>116.313362,32.56469</t>
  </si>
  <si>
    <t>10001,10002,10953</t>
  </si>
  <si>
    <t>迪沟</t>
  </si>
  <si>
    <t>迪沟生态旅游风景区整个风景区由竹音寺，五百罗汉堂，生态园，城镇建设区，文化广场、安徽旅游职业学院和正在建设的迪沟国家级湿地公园组成。</t>
  </si>
  <si>
    <t>116.380581,32.809337</t>
  </si>
  <si>
    <t>10001,10002,10954</t>
  </si>
  <si>
    <t>阜阳生态园</t>
  </si>
  <si>
    <t>阜阳生态园是全国科普教育基地，全国林业科普基地，国家AAAA级旅游景区，全国农业旅游示范点，全国休闲农业与乡村旅游五星级园区、安徽省环境教育基地、全球网民心中安徽最美的地方。</t>
  </si>
  <si>
    <t>115.796704,32.938181</t>
  </si>
  <si>
    <t>10001,10002,10955</t>
  </si>
  <si>
    <t>张庄公园</t>
  </si>
  <si>
    <t>张庄公园位于安徽省阜阳市颍上县谢桥镇小张庄村，位置距颍上县城东北20公里，始建于一九七八年，由小张庄村投资兴建。由于在生态农业上的突出贡献，得到联合国的肯定，1991年被联合国环境规划署授予“全球生态环保500佳”。</t>
  </si>
  <si>
    <t>116.427228,32.75224</t>
  </si>
  <si>
    <t>10001,10002,10956</t>
  </si>
  <si>
    <t>阜阳西湖</t>
  </si>
  <si>
    <t>位于阜阳城西北一公里新泉河两岸，西湖又称汝阴西湖、颖州西湖。长5公里，宽1．5公里。</t>
  </si>
  <si>
    <t>115.661722,32.919039</t>
  </si>
  <si>
    <t>10001,10002,10957</t>
  </si>
  <si>
    <t>尤家花园</t>
  </si>
  <si>
    <t>颍上尤家花园，又称“淮上公园”。它坐落在颍上城西五里湖畔，解放前为一处私家园林，始建于清末，占地84公顷。</t>
  </si>
  <si>
    <t>116.232761,32.657742</t>
  </si>
  <si>
    <t>10001,10002,10958</t>
  </si>
  <si>
    <t>五里湖生态湿地公园</t>
  </si>
  <si>
    <t>五里湖生态湿地公园紧贴着颍上县县城西侧，北端距S12滁新高速1公里，南端至八里河风景区，分三大部分，北段城市森林，中段印象水乡，南段湿地天堂，现在北段和中段都可以游玩，南段还在建设。</t>
  </si>
  <si>
    <t>115.605738,33.171615</t>
  </si>
  <si>
    <t>10001,10002,10959</t>
  </si>
  <si>
    <t>淮上公园</t>
  </si>
  <si>
    <t>淮上公园坐落在颍上县城西五里湖畔，建于1923年，原系豪绅尤荫轩的私人花园，名为“游园”，人们又可以其姓而名其园，俗称“尤家花园”。</t>
  </si>
  <si>
    <t>116.231061,32.639999</t>
  </si>
  <si>
    <t>10001,10002,10960</t>
  </si>
  <si>
    <t>奎星楼</t>
  </si>
  <si>
    <t>奎星楼位于阜阳市旧城东南城楼拐角处，又称拐角楼。据传晴日登楼可南望霍山，故旧县志又称望霍楼，俗称“三蓬塔”。</t>
  </si>
  <si>
    <t>115.822017,32.901321</t>
  </si>
  <si>
    <t>10001,10002,10961</t>
  </si>
  <si>
    <t>阜阳三角洲公园</t>
  </si>
  <si>
    <t>三角洲公园位于颍河、泉河交汇处，处于颍州、颍泉、颍东三区结合部，其范围西起颍右大堤，东至规划的颍滨路，南起阜裕大桥，北至泉河大堤，是我市规划面积最大的一处综合性城市中心公园。</t>
  </si>
  <si>
    <t>115.846572,32.898624</t>
  </si>
  <si>
    <t>10001,10002,10962</t>
  </si>
  <si>
    <t>皇藏峪</t>
  </si>
  <si>
    <t>皇藏峪，原名黄桑峪。汉高祖刘邦称帝前，曾因避秦兵追捕而藏身于此，故改名皇藏峪。皇藏峪国家森林公园位于萧县城区东南30公里，是中国历史文化遗产、中国最大古树群落、国家AAAA级旅游景区、国家森林公园。</t>
  </si>
  <si>
    <t>117.059492,34.029733</t>
  </si>
  <si>
    <t>10001,10002,10963</t>
  </si>
  <si>
    <t>垓下</t>
  </si>
  <si>
    <t>垓下古战场，楚汉相争时项羽与刘邦决战之地，遗址位于今安徽省灵璧县境内睢水至洨水(今沱河)间开阔的平原地区。</t>
  </si>
  <si>
    <t>117.666814,33.460355</t>
  </si>
  <si>
    <t>10001,10002,10964</t>
  </si>
  <si>
    <t>虞姬墓</t>
  </si>
  <si>
    <t>虞姬墓位于安徽省宿州市灵璧县城东虞姬文化园内，墓侧曾建有虞姬庙，庙内塑有项羽、虞姬像，是国家AAAA级旅游景区。</t>
  </si>
  <si>
    <t>117.643572,33.533608</t>
  </si>
  <si>
    <t>10001,10002,10965</t>
  </si>
  <si>
    <t>闵子骞祠</t>
  </si>
  <si>
    <t xml:space="preserve">闵子骞祠及墓座落在曹村镇闵祠村。三面环山，泉水涌流，环境幽雅。紧傍206国道，交通便利。是我市重点名胜古迹之一，为省级重点文物保护单位。
</t>
  </si>
  <si>
    <t>117.152561,33.995407</t>
  </si>
  <si>
    <t>10001,10002,10966</t>
  </si>
  <si>
    <t>林探花府</t>
  </si>
  <si>
    <t>林探花府座在宿州市杨庄乡林庄，是清代武探花林方标的府第，省级重点文物保护单位。</t>
  </si>
  <si>
    <t>117.290104,34.074216</t>
  </si>
  <si>
    <t>10001,10002,10967</t>
  </si>
  <si>
    <t>鳌头观海</t>
  </si>
  <si>
    <t>鳌头观海位于砀山县县园艺场和良梨镇接壤部。良梨镇是砀山酥梨的发源地，该镇以盛产良梨而得名。</t>
  </si>
  <si>
    <t>116.539733,34.466814</t>
  </si>
  <si>
    <t>10001,10002,10968</t>
  </si>
  <si>
    <t>五柳龙泉</t>
  </si>
  <si>
    <t>五柳龙泉风景名胜区内龙泉湖碧波荡漾、水质甘甜、岸边垂柳、龙柏、雪松相托，景色非常秀丽；景区的盆山洞内石笋、石柱千奇百怪，给人以丰富的想象；五柳矿泉丰富，著名的有呵泉、龙泉、珍珠泉等，属优质矿泉水。</t>
  </si>
  <si>
    <t>117.01448,33.926279</t>
  </si>
  <si>
    <t>10001,10002,10969</t>
  </si>
  <si>
    <t>九女坟</t>
  </si>
  <si>
    <t>九女坟位于宿州市墉桥区褚兰镇夏疃村墓山孜北坡，是一座东汉晚期的画像石墓。1961年公布为安徽省省级文物保护单位。</t>
  </si>
  <si>
    <t>117.377074,33.979644</t>
  </si>
  <si>
    <t>10001,10002,10970</t>
  </si>
  <si>
    <t>突山风景区</t>
  </si>
  <si>
    <t>突山风景区。该风景区由青岛明园开发公司投资建设。景区楼台亭榭曲径回廊繁花似锦，风景秀丽，景色怡人。各种树艺造型修剪的惟妙惟肖，构成了一幅清新优美的田园画卷。</t>
  </si>
  <si>
    <t>116.268409,34.52094</t>
  </si>
  <si>
    <t>10001,10002,10971</t>
  </si>
  <si>
    <t>奇石文化园</t>
  </si>
  <si>
    <t>灵璧奇石文化园位于安徽省宿州市灵璧县西南的汴水之滨，占地300多亩，其中水面80亩，工程总投资1.2亿元，核心区即博物馆建筑面积6000平方米，沿湖面四周设6个功能区。</t>
  </si>
  <si>
    <t>117.550451,33.535213</t>
  </si>
  <si>
    <t>10001,10002,10972</t>
  </si>
  <si>
    <t>琅琊山</t>
  </si>
  <si>
    <t>琅琊山享有“蓬莱之后无别山”“皖东明珠”之美誉。因盛产多种中药材，而被人们誉为“天然药圃”。境内有醉翁亭、琅琊阁、城西湖、姑山湖、胡古等景点。</t>
  </si>
  <si>
    <t>118.288778,32.283124</t>
  </si>
  <si>
    <t>10001,10002,10973</t>
  </si>
  <si>
    <t>明皇陵</t>
  </si>
  <si>
    <t>明皇陵位于安徽省凤阳县城南七公里处，明皇陵是明朝开国皇帝朱元璋为其父母和兄嫂而修建，初建之时占地约2万余亩，于元至正二十六年（公元1366年）始建，洪武十二年（公元1379年）竣工。</t>
  </si>
  <si>
    <t>117.531104,32.817681</t>
  </si>
  <si>
    <t>10001,10002,10974</t>
  </si>
  <si>
    <t>醉翁亭</t>
  </si>
  <si>
    <t>醉翁亭位于安徽省滁州市西南琅琊山旁，名列四大名亭之首，始建于北宋庆历七年（1047年），由唐宋八大家之一欧阳修命名并撰《醉翁亭记》一文而闻名遐迩。</t>
  </si>
  <si>
    <t>118.294663,32.289357</t>
  </si>
  <si>
    <t>10001,10002,10975</t>
  </si>
  <si>
    <t>狼巷迷谷</t>
  </si>
  <si>
    <t>狼巷迷谷风景区，位于安徽凤阳县城东南30公里处，面积约9平方公里，距合蚌公路20公里、合徐高速25公里、蚌宁高速50公里京、沪铁路42公里，交通便捷。</t>
  </si>
  <si>
    <t>117.611931,32.664891</t>
  </si>
  <si>
    <t>10001,10002,10976</t>
  </si>
  <si>
    <t>韭山洞</t>
  </si>
  <si>
    <t>韭山洞，位于安徽省凤阳城南30公里韭山国家森林公园内，因山暖多产野韭而得名，距今已有五亿年的地质历史，为喀斯特溶洞。</t>
  </si>
  <si>
    <t>117.566612,32.649346</t>
  </si>
  <si>
    <t>10001,10002,10977</t>
  </si>
  <si>
    <t>明中都城</t>
  </si>
  <si>
    <t>明洪武二年（1369年）九月，朱元璋诏以家乡临濠为中都。集全国名材和百工技艺、军士、民夫、罪犯等近百万人，经过六年的营建，到洪武八年四月，突然以“劳费”为由罢建。</t>
  </si>
  <si>
    <t>117.986467,32.795026</t>
  </si>
  <si>
    <t>10001,10002,10978</t>
  </si>
  <si>
    <t>小岗村</t>
  </si>
  <si>
    <t>小岗村隶属于安徽省凤阳县小溪河镇，位于凤阳县城东部25公里处，距宁洛高速（G36）凤阳出口15公里。是中国农村改革发源地，中国十大名村之一，国家AAAA级旅游景区</t>
  </si>
  <si>
    <t>117.781902,32.841058</t>
  </si>
  <si>
    <t>10001,10002,10979</t>
  </si>
  <si>
    <t>釜山卧龙公园</t>
  </si>
  <si>
    <t>釜山卧龙公园位于安徽省天长市西大门釜山镇。这里交通便捷，区位优势明显。园内山灵水秀兼有美丽迷人的神话传说，是您休闲度假旅游的理想所在。</t>
  </si>
  <si>
    <t>118.723569,32.650792</t>
  </si>
  <si>
    <t>10001,10002,10980</t>
  </si>
  <si>
    <t>琅琊古道</t>
  </si>
  <si>
    <t>琅琊古道位于安徽省滁州市，琅琊古道始建于明嘉靖年间，长约500米，条石铺成，蜿蜓于山腰，由低渐高，平坦而幽深。</t>
  </si>
  <si>
    <t>118.309077,32.299863</t>
  </si>
  <si>
    <t>10001,10002,10981</t>
  </si>
  <si>
    <t>南天门</t>
  </si>
  <si>
    <t>泰山南天门又名三天门。南天门位于十八盘尽头，是登山盘道顶端，座落在飞龙岩和翔凤岭之间的山口上。由下仰视，犹如天上宫阙，是登泰山顶的门户。创建于元至元元年(1264年)，明清多次重修，建国后又翻修两次。现在建筑保持了清代的风格。</t>
  </si>
  <si>
    <t>118.297646,32.277268</t>
  </si>
  <si>
    <t>10001,10002,10982</t>
  </si>
  <si>
    <t>天堂寨</t>
  </si>
  <si>
    <t>天堂寨（国家AAAAA级旅游景区、国家级自然保护区、国家森林公园、国家地质公园），是大别山第二高峰。位于安徽省金寨县与湖北省罗田县交界的地区，有“华东最后一片原始森林、植物的王国、花的海洋”的美称</t>
  </si>
  <si>
    <t>115.787575,31.136304</t>
  </si>
  <si>
    <t>10001,10002,10983</t>
  </si>
  <si>
    <t>燕子河大峡谷</t>
  </si>
  <si>
    <t>燕子河大峡谷（国家AAAA级旅游景区、大别山国家地质公园、国家水利风景区）位于安徽省六安市金寨县境内。与华东最后一片原始森林天堂寨 毗邻，峡谷奇峡绵延，以险崖、奇石、幽谷、秀水而著称。</t>
  </si>
  <si>
    <t>115.899347,31.249509</t>
  </si>
  <si>
    <t>10001,10002,10984</t>
  </si>
  <si>
    <t>万佛湖</t>
  </si>
  <si>
    <t>万佛湖，位于中国安徽省六安市舒城县境内，东距合肥50千米。相传湖畔石壁之上有一奇石神似观音临湖，湖中漂动众多小岛栩栩如佛子，宛若“诸佛拜观音”，万佛湖由此得名。</t>
  </si>
  <si>
    <t>116.783848,31.309519</t>
  </si>
  <si>
    <t>10001,10002,10985</t>
  </si>
  <si>
    <t>万佛山</t>
  </si>
  <si>
    <t>万佛山位于安徽省舒城县西南，舒城、潜山、岳西三县交汇处，森林覆盖率95%，负氧离子含量高，是国家级旅游区、国家森林公园、国家地质公园及国家级自然保护区。主南与天柱山（1485米）遥相对峙。</t>
  </si>
  <si>
    <t>116.577026,31.092594</t>
  </si>
  <si>
    <t>10001,10002,10986</t>
  </si>
  <si>
    <t>皖西大裂谷</t>
  </si>
  <si>
    <t>皖西大裂谷位于六安市金安区张店镇境内，距六安市40公里，距省城合肥约100公里，县道六毛路穿境而过。地处大别山的北麓，是山前盆地裂谷。</t>
  </si>
  <si>
    <t>116.589561,31.477608</t>
  </si>
  <si>
    <t>10001,10002,10987</t>
  </si>
  <si>
    <t>梅山水库</t>
  </si>
  <si>
    <t>梅山水库位于鄂、豫、皖三省交界处的大别山腹地、淮河支流史河上游，坐落于有“红军故乡、将军摇篮”之誉的安徽省金寨县县城南端。它位于史河上游，坝址在安徽省金寨县梅山镇大小梅山之间。</t>
  </si>
  <si>
    <t>115.859452,31.678965</t>
  </si>
  <si>
    <t>10001,10002,10988</t>
  </si>
  <si>
    <t>寿县古城墙</t>
  </si>
  <si>
    <t>寿县古城墙，位于安徽省淮南市寿县，始建于宋，重建于北宋熙宁年间（1068-1077年），明清时曾多次修葺，已历经900多年。</t>
  </si>
  <si>
    <t>116.791548,32.592976</t>
  </si>
  <si>
    <t>10001,10002,10989</t>
  </si>
  <si>
    <t>大别山石窟风景区</t>
  </si>
  <si>
    <t>大别山石窟风景区位于安徽省六安市金安区张店镇南部山区，距六安城区约35公里，皖西大裂谷风景区与此接壤。</t>
  </si>
  <si>
    <t>116.559935,31.495078</t>
  </si>
  <si>
    <t>10001,10002,10990</t>
  </si>
  <si>
    <t>白马尖</t>
  </si>
  <si>
    <t>白马尖海拔1777(国家地理海拔高度)米，位于安徽省六安市霍山县太阳乡金竹坪村和安庆市岳西县的交界处，系大别山主峰，为国家地质公园和全国十大红色旅游基地之一。</t>
  </si>
  <si>
    <t>116.197628,31.117356</t>
  </si>
  <si>
    <t>10001,10002,10991</t>
  </si>
  <si>
    <t>龙井峡</t>
  </si>
  <si>
    <t>龙井峡，原名龙井河，是皖西最大的瀑布群。峡谷位于安徽省六安市霍山县境内大别山主峰白马尖东北侧，离白马尖主景区仅4公里。</t>
  </si>
  <si>
    <t>116.290041,31.155886</t>
  </si>
  <si>
    <t>10001,10002,10992</t>
  </si>
  <si>
    <t>徽杭古道</t>
  </si>
  <si>
    <t>徽杭古道，位于安徽省绩溪县伏岭镇，古道始建于唐，已历经1000多年历史，是中国继”丝绸之路”“茶马古道”之后的第三条著名古道，在历史上曾经产生过巨大的政治、经济、文化作用，同时，也是一条集自然风光及神秘文化的走廊。</t>
  </si>
  <si>
    <t>118.775769,30.145478</t>
  </si>
  <si>
    <t>10001,10002,10993</t>
  </si>
  <si>
    <t>龙川村</t>
  </si>
  <si>
    <t>龙川村位于安徽省宣城市绩溪县城东11公里，由原坑口、浒里、横川3个村合并而成。根据当地政府官方网站资料显示，该村辖7个村民组，731户，2316人。</t>
  </si>
  <si>
    <t>118.678083,30.08297</t>
  </si>
  <si>
    <t>10001,10002,10994</t>
  </si>
  <si>
    <t>查济</t>
  </si>
  <si>
    <t>查济（zhā jì），安徽省宣城市泾县桃花潭镇辖村，是国家AAAA级景区、全国重点文物保护单位、中国历史文化名村、中华写生第一村、中国传统村落</t>
  </si>
  <si>
    <t>118.067257,30.55036</t>
  </si>
  <si>
    <t>10001,10002,10995</t>
  </si>
  <si>
    <t>江南第一漂</t>
  </si>
  <si>
    <t>江南第一漂景区，2006年被评为国家AAA级旅游景区，徽水河流经安徽泾县的最后一段，上起榔桥镇姚村，下止黄村镇街道（全国著名的宣笔之乡），景区全长约20公里。</t>
  </si>
  <si>
    <t>118.417543,30.558608</t>
  </si>
  <si>
    <t>10001,10002,10996</t>
  </si>
  <si>
    <t>桃花潭</t>
  </si>
  <si>
    <t>桃花潭，位于安徽泾县以西40公里处，南临黄山、西接九华山，与太平湖紧紧相连，因唐代诗人李白《赠汪伦》——"桃花潭水深千尺,不及汪伦送我情"这首脍炙人口的千古绝唱，而名扬天下。</t>
  </si>
  <si>
    <t>118.158136,30.486948</t>
  </si>
  <si>
    <t>10001,10002,10997</t>
  </si>
  <si>
    <t>太极湖村</t>
  </si>
  <si>
    <t>湖村，别名太极村。安徽省宣城市绩溪县辖村，是安徽省历史文化重点保护区、世界非物质文化遗产重要传承区</t>
  </si>
  <si>
    <t>118.708034,30.117555</t>
  </si>
  <si>
    <t>10001,10002,10998</t>
  </si>
  <si>
    <t>敬亭山</t>
  </si>
  <si>
    <t>敬亭山位于中国安徽省宣城市区北郊，原名昭亭山，晋初为避帝讳，易名敬亭山，属黄山支脉，东西绵亘十余里。有大小山峰60座，主峰名“一峰”，海拔317米。</t>
  </si>
  <si>
    <t>118.720636,30.985558</t>
  </si>
  <si>
    <t>10001,10002,10999</t>
  </si>
  <si>
    <t>紫园</t>
  </si>
  <si>
    <t>“紫园”项目名称由中国著名书画艺术大师范曾题字项目占地约23万平米，总建筑面积约32万平米，是海口在建中最大的高档住宅项目，容积率仅1.2，建筑密度13.5%，绿化率高于60%，是一个低密度，高绿化率的高尚、生态型住宅社区</t>
  </si>
  <si>
    <t>118.607063,30.053298</t>
  </si>
  <si>
    <t>10001,10002,11000</t>
  </si>
  <si>
    <t>太极洞</t>
  </si>
  <si>
    <t>太极洞位于宣城市广德县新杭镇，距县城28km，因“洞面有纹，类太极图”而得名。[1]  太极洞古名颇多，或称太极真境，或称广德埋藏，或称长乐洞。</t>
  </si>
  <si>
    <t>119.612912,31.122028</t>
  </si>
  <si>
    <t>10001,10002,11001</t>
  </si>
  <si>
    <t>胡宗宪尚书府</t>
  </si>
  <si>
    <t>誉称“徽州第一家”的龙川胡宗宪尚书府，坐落在安徽绩溪龙川村中央，从胡宗宪至胡氏“炳”字辈共12代人曾在此居住。龙川村呈船形，东耸龙须山、西卫凤凰山，登源河与龙川河村前交汇相拥，是一块藏龙卧虎之宝地。</t>
  </si>
  <si>
    <t>118.675735,30.084328</t>
  </si>
  <si>
    <t>10001,10002,11002</t>
  </si>
  <si>
    <t>九华山</t>
  </si>
  <si>
    <t>九华山，古称陵阳山、九子山，为“中国佛教四大名山”之一，位于安徽省池州市青阳县境内，素有“东南第一山”之称，传说因唐朝李白《望九华赠青阳韦仲堪》诗：“昔在九江上，遥望九华峰。</t>
  </si>
  <si>
    <t>117.830511,30.484894</t>
  </si>
  <si>
    <t>10001,10002,11003</t>
  </si>
  <si>
    <t>蓬莱仙洞</t>
  </si>
  <si>
    <t>蓬莱仙洞坐落于安徽省池州市石台县贡溪乡杜村境内，距县城9公里。该洞全长3000余米，总面积2万多平方米，分天洞、中洞、地洞、地下河四层结构，造型奇特，曲折回环，气势恢宏，佳景遍布</t>
  </si>
  <si>
    <t>117.554066,30.232249</t>
  </si>
  <si>
    <t>10001,10002,11004</t>
  </si>
  <si>
    <t>肉身宝殿</t>
  </si>
  <si>
    <t>原名金地藏塔，俗称“老爷顶”，又名月身宝殿。位于池州市青阳县九华山风景区。</t>
  </si>
  <si>
    <t>117.803147,30.48236</t>
  </si>
  <si>
    <t>10001,10002,11005</t>
  </si>
  <si>
    <t>百岁宫</t>
  </si>
  <si>
    <t>百岁宫，坐落于九华山海拔871米的插霄峰巅，原名摘星庵，又名万年禅寺，始建于明代，为全国重点寺院。百岁宫与祗园寺、东崖禅寺、甘露寺并称九华山“四大丛林”。</t>
  </si>
  <si>
    <t>117.815581,30.486561</t>
  </si>
  <si>
    <t>10001,10002,11006</t>
  </si>
  <si>
    <t>天台寺</t>
  </si>
  <si>
    <t>天台寺又名“地藏寺”、“地藏禅寺”，位于安徽省青阳县九华山的天台峰顶，海拔1306米，为九华山位置最高的寺院。因天台是佛教徒朝拜地藏圣迹必到之处地，所以往往将天台称为九华山主峰，有到九华“不上天台，等于白来”之说。</t>
  </si>
  <si>
    <t>117.776781,30.572417</t>
  </si>
  <si>
    <t>10001,10002,11007</t>
  </si>
  <si>
    <t>九华天池</t>
  </si>
  <si>
    <t>九华天池旅游景区是一个AAAA级的旅游景区，位于池州市马衙境内，距国家5A级景区九华山25公里，距池州市主城区、池州火车站、长江旅游码头15公里，距沪渝高速九华山出入口5公里</t>
  </si>
  <si>
    <t>117.622355,30.635676</t>
  </si>
  <si>
    <t>10001,10002,11008</t>
  </si>
  <si>
    <t>秋浦河</t>
  </si>
  <si>
    <t>秋浦河原名秋浦江。又名云溪河。发源于李吴山（古属秋浦县，今归安徽省石台县珂田乡），至贵池杏花村杜坞入长江，全长180公里，从南向北穿镇而过。</t>
  </si>
  <si>
    <t>117.475133,30.677881</t>
  </si>
  <si>
    <t>10001,10002,11009</t>
  </si>
  <si>
    <t>甘露寺</t>
  </si>
  <si>
    <t>甘露寺坐落在长江之滨的北固山，可说是一座“三国山”。但它更是一座充满了英雄豪气的山。因为有孙刘联姻的故事，千百年来，无数文人墨客，登临北固，即景抒情，壮怀激烈，留下多少气吞山河的壮丽诗篇。</t>
  </si>
  <si>
    <t>117.808542,30.500689</t>
  </si>
  <si>
    <t>10001,10002,11010</t>
  </si>
  <si>
    <t>仙寓山</t>
  </si>
  <si>
    <t>仙寓山横跨安徽省东至县和石台县境内，为东至、石台、祁门三县交界，是黄山的西脉。仙寓山主峰海拔1376米，是皖南第四高峰。有着皖南山水的自然属性和文化上的徽派特点。</t>
  </si>
  <si>
    <t>117.282889,30.004256</t>
  </si>
  <si>
    <t>10001,10002,11011</t>
  </si>
  <si>
    <t>杏花村古井文化园</t>
  </si>
  <si>
    <t>古井文化园位于池州市城西的杏花村，是在杏花村古井遗址基础上建成的旅游景点。园区占地面积约13520平方米，主景区由黄公井院、酿酒坊、杏花亭、村志馆、焕园等组成。</t>
  </si>
  <si>
    <t>117.487154,30.657025</t>
  </si>
  <si>
    <t>10001,10002,11012</t>
  </si>
  <si>
    <t>花戏楼</t>
  </si>
  <si>
    <t>花戏楼，原名大关帝庙，亦称山陕会馆。由于戏楼的砖雕、木雕、彩绘多以地方戏曲折子戏为主要内容，所以俗称花戏楼。花戏楼始建于清顺治十三年（1656年），位于安徽省亳州城北关隅咸宁街，花戏楼路的最北边。</t>
  </si>
  <si>
    <t>115.77957,33.89087</t>
  </si>
  <si>
    <t>10001,10002,11013</t>
  </si>
  <si>
    <t>曹操宗族墓群</t>
  </si>
  <si>
    <t>汉魏时期墓葬。在亳州城区。曹氏宗族墓群面积达5平方公里。1974—1977年亳州市博物馆清理5座汉魏时期曹操宗族墓地，出土一大批铜器、铁器、瓷器、陶器、石器、银器、象牙、玻璃、玉器等，其中较为珍贵的有银缕玉衣，铜缕玉衣以及字砖。</t>
  </si>
  <si>
    <t>115.791922,33.854523</t>
  </si>
  <si>
    <t>10001,10002,11014</t>
  </si>
  <si>
    <t>汤王陵公园</t>
  </si>
  <si>
    <t>汤王陵公园位于安徽亳州市魏武大道1462号，涡河北岸。汤王陵公园中的汤王墓，是纪念商汤王的衣冠冢，1981年9月安徽省人民政府公布为全省重点文物保护单位。</t>
  </si>
  <si>
    <t>115.798442,33.888983</t>
  </si>
  <si>
    <t>10001,10002,11015</t>
  </si>
  <si>
    <t>魏武祠</t>
  </si>
  <si>
    <t>魏武祠是以曹操纵横捭阖、极富传奇的一生为主线，从政治家曹操、军事家曹操、文学家曹操等不同层面，展示三国历史文化的专题性景区，为世人还原一段立体、真实、完整的三国历史。</t>
  </si>
  <si>
    <t>115.792283,33.85538</t>
  </si>
  <si>
    <t>10001,10002,11016</t>
  </si>
  <si>
    <t>曹操地下运兵道</t>
  </si>
  <si>
    <t>曹操运兵道又称曹操藏兵道，位于安徽省亳州市老城内主要街道下，以大隅首为中心，向四面延分别通达城外。是中国现存最古老、保存最完整的地下大型军事设施。</t>
  </si>
  <si>
    <t>115.783155,33.877896</t>
  </si>
  <si>
    <t>10001,10002,11017</t>
  </si>
  <si>
    <t>道德中宫</t>
  </si>
  <si>
    <t>道德中宫又名老祖殿，在今亳州市老子殿街，始建于唐，重建于明万历年间。为纪念老子的宫观。传说老子曾在此讲学授道。</t>
  </si>
  <si>
    <t>115.786853,33.885345</t>
  </si>
  <si>
    <t>10001,10002,11018</t>
  </si>
  <si>
    <t>曹操公园</t>
  </si>
  <si>
    <t>曹操公园，过去称曹氏公园，位于安徽省亳州市2010年改名为曹操公园，因园内有曹操家族墓群而得名。公园占地300亩，建筑为仿汉建筑，气势恢宏。</t>
  </si>
  <si>
    <t>115.792269,33.857005</t>
  </si>
  <si>
    <t>10001,10002,11019</t>
  </si>
  <si>
    <t>薛阁塔</t>
  </si>
  <si>
    <t>薛阁塔，位于安徽省亳州市区薛阁路。清乾隆三十七年（1772）始建，名文峰塔，因此塔在明代吏部考功司郎中薛蕙的家庙薛家阁附近，故当地人多称此塔为薛阁塔。</t>
  </si>
  <si>
    <t>115.791395,33.869631</t>
  </si>
  <si>
    <t>10001,10002,11020</t>
  </si>
  <si>
    <t>华祖庵</t>
  </si>
  <si>
    <t>华祖庵为祭祀我国东汉时期杰出的医药学家华佗的庙祠 华佗字元化，一名敷。华祖庵始建于唐宋年间，由庙祠、故居、古药园三个院落组成，占地面积8600平方米，庙祠内外双狮雄踞，古木虬枝盘空，殿宇辉煌肃穆庄严。</t>
  </si>
  <si>
    <t>115.788512,33.883236</t>
  </si>
  <si>
    <t>10001,10002,11021</t>
  </si>
  <si>
    <t>古井酒文化博物馆</t>
  </si>
  <si>
    <t>古井酒文化博物馆，于1994年9月开始筹建，筹建到完工历时2年又3个月。馆厅展示以“古井酒文化”为主线，全面展示了古井酒文化对中国酒文化的继承和发展，被誉为“华夏第一白酒博物馆”。</t>
  </si>
  <si>
    <t>115.671457,33.996802</t>
  </si>
  <si>
    <t>10001,10002,11022</t>
  </si>
  <si>
    <t>10001,10002,11023</t>
  </si>
  <si>
    <t>10001,10002,11024</t>
  </si>
  <si>
    <t>10001,10002,11025</t>
  </si>
  <si>
    <t>10001,10002,11026</t>
  </si>
  <si>
    <t>10001,10002,11027</t>
  </si>
  <si>
    <t>10001,10002,11028</t>
  </si>
  <si>
    <t>10001,10002,11029</t>
  </si>
  <si>
    <t>10001,10002,11030</t>
  </si>
  <si>
    <t>10001,10002,11031</t>
  </si>
  <si>
    <t>10001,10002,11032</t>
  </si>
  <si>
    <t>10001,10002,11033</t>
  </si>
  <si>
    <t>10001,10002,11034</t>
  </si>
  <si>
    <t>10001,10002,11035</t>
  </si>
  <si>
    <t>10001,10002,11036</t>
  </si>
  <si>
    <t>10001,10002,11037</t>
  </si>
  <si>
    <t>10001,10002,11038</t>
  </si>
  <si>
    <t>10001,10002,11039</t>
  </si>
  <si>
    <t>10001,10002,11040</t>
  </si>
  <si>
    <t>10001,10002,11041</t>
  </si>
  <si>
    <t>10001,10002,11042</t>
  </si>
  <si>
    <t>10001,10002,11043</t>
  </si>
  <si>
    <t>10001,10002,11044</t>
  </si>
  <si>
    <t>10001,10002,11045</t>
  </si>
  <si>
    <t>10001,10002,11046</t>
  </si>
  <si>
    <t>10001,10002,11047</t>
  </si>
  <si>
    <t>10001,10002,11048</t>
  </si>
  <si>
    <t>10001,10002,11049</t>
  </si>
  <si>
    <t>10001,10002,11050</t>
  </si>
  <si>
    <t>10001,10002,11051</t>
  </si>
  <si>
    <t>10001,10002,11052</t>
  </si>
  <si>
    <t>10001,10002,11053</t>
  </si>
  <si>
    <t>10001,10002,11054</t>
  </si>
  <si>
    <t>10001,10002,11055</t>
  </si>
  <si>
    <t>10001,10002,11056</t>
  </si>
  <si>
    <t>10001,10002,11057</t>
  </si>
  <si>
    <t>10001,10002,11058</t>
  </si>
  <si>
    <t>10001,10002,11059</t>
  </si>
  <si>
    <t>10001,10002,11060</t>
  </si>
  <si>
    <t>10001,10002,11061</t>
  </si>
  <si>
    <t>10001,10002,11062</t>
  </si>
  <si>
    <t>10001,10002,11063</t>
  </si>
  <si>
    <t>10001,10002,11064</t>
  </si>
  <si>
    <t>10001,10002,11065</t>
  </si>
  <si>
    <t>10001,10002,11066</t>
  </si>
  <si>
    <t>10001,10002,11067</t>
  </si>
  <si>
    <t>10001,10002,11068</t>
  </si>
  <si>
    <t>10001,10002,11069</t>
  </si>
  <si>
    <t>10001,10002,11070</t>
  </si>
  <si>
    <t>10001,10002,11071</t>
  </si>
  <si>
    <t>10001,10002,11072</t>
  </si>
  <si>
    <t>10001,10002,11073</t>
  </si>
  <si>
    <t>10001,10002,11074</t>
  </si>
  <si>
    <t>10001,10002,11075</t>
  </si>
  <si>
    <t>10001,10002,11076</t>
  </si>
  <si>
    <t>10001,10002,11077</t>
  </si>
  <si>
    <t>10001,10002,11078</t>
  </si>
  <si>
    <t>10001,10002,11079</t>
  </si>
  <si>
    <t>10001,10002,11080</t>
  </si>
  <si>
    <t>10001,10002,11081</t>
  </si>
  <si>
    <t>10001,10002,11082</t>
  </si>
  <si>
    <t>10001,10002,11083</t>
  </si>
  <si>
    <t>10001,10002,11084</t>
  </si>
  <si>
    <t>10001,10002,11085</t>
  </si>
  <si>
    <t>10001,10002,11086</t>
  </si>
  <si>
    <t>10001,10002,11087</t>
  </si>
  <si>
    <t>10001,10002,11088</t>
  </si>
  <si>
    <t>10001,10002,11089</t>
  </si>
  <si>
    <t>10001,10002,11090</t>
  </si>
  <si>
    <t>10001,10002,11091</t>
  </si>
  <si>
    <t>10001,10002,11092</t>
  </si>
  <si>
    <t>10001,10002,11093</t>
  </si>
  <si>
    <t>10001,10002,11094</t>
  </si>
  <si>
    <t>10001,10002,11095</t>
  </si>
  <si>
    <t>10001,10002,11096</t>
  </si>
  <si>
    <t>10001,10002,11097</t>
  </si>
  <si>
    <t>10001,10002,11098</t>
  </si>
  <si>
    <t>10001,10002,11099</t>
  </si>
  <si>
    <t>10001,10002,11100</t>
  </si>
  <si>
    <t>10001,10002,11101</t>
  </si>
  <si>
    <t>10001,10002,11102</t>
  </si>
  <si>
    <t>10001,10002,11103</t>
  </si>
  <si>
    <t>10001,10002,11104</t>
  </si>
  <si>
    <t>10001,10002,11105</t>
  </si>
  <si>
    <t>10001,10002,11106</t>
  </si>
  <si>
    <t>10001,10002,11107</t>
  </si>
  <si>
    <t>10001,10002,11108</t>
  </si>
  <si>
    <t>10001,10002,11109</t>
  </si>
  <si>
    <t>10001,10002,11110</t>
  </si>
  <si>
    <t>10001,10002,11111</t>
  </si>
  <si>
    <t>10001,10002,11112</t>
  </si>
  <si>
    <t>10001,10002,11113</t>
  </si>
  <si>
    <t>10001,10002,11114</t>
  </si>
  <si>
    <t>10001,10002,11115</t>
  </si>
  <si>
    <t>10001,10002,11116</t>
  </si>
  <si>
    <t>10001,10002,11117</t>
  </si>
  <si>
    <t>10001,10002,11118</t>
  </si>
  <si>
    <t>10001,10002,11119</t>
  </si>
  <si>
    <t>10001,10002,11120</t>
  </si>
  <si>
    <t>10001,10002,11121</t>
  </si>
  <si>
    <t>10001,10002,11122</t>
  </si>
  <si>
    <t>10001,10002,11123</t>
  </si>
  <si>
    <t>10001,10002,11124</t>
  </si>
  <si>
    <t>10001,10002,11125</t>
  </si>
  <si>
    <t>10001,10002,11126</t>
  </si>
  <si>
    <t>10001,10002,11127</t>
  </si>
  <si>
    <t>10001,10002,11128</t>
  </si>
  <si>
    <t>10001,10002,11129</t>
  </si>
  <si>
    <t>10001,10002,11130</t>
  </si>
  <si>
    <t>10001,10002,11131</t>
  </si>
  <si>
    <t>10001,10002,11132</t>
  </si>
  <si>
    <t>10001,10002,11133</t>
  </si>
  <si>
    <t>10001,10002,11134</t>
  </si>
  <si>
    <t>10001,10002,11135</t>
  </si>
  <si>
    <t>10001,10002,11136</t>
  </si>
  <si>
    <t>10001,10002,11137</t>
  </si>
  <si>
    <t>10001,10002,11138</t>
  </si>
  <si>
    <t>10001,10002,11139</t>
  </si>
  <si>
    <t>10001,10002,11140</t>
  </si>
  <si>
    <t>10001,10002,11141</t>
  </si>
  <si>
    <t>10001,10002,11142</t>
  </si>
  <si>
    <t>10001,10002,11143</t>
  </si>
  <si>
    <t>10001,10002,11144</t>
  </si>
  <si>
    <t>10001,10002,11145</t>
  </si>
  <si>
    <t>10001,10002,11146</t>
  </si>
  <si>
    <t>10001,10002,11147</t>
  </si>
  <si>
    <t>10001,10002,11148</t>
  </si>
  <si>
    <t>10001,10002,11149</t>
  </si>
  <si>
    <t>10001,10002,11150</t>
  </si>
  <si>
    <t>10001,10002,11151</t>
  </si>
  <si>
    <t>10001,10002,11152</t>
  </si>
  <si>
    <t>10001,10002,11153</t>
  </si>
  <si>
    <t>10001,10002,11154</t>
  </si>
  <si>
    <t>10001,10002,11155</t>
  </si>
  <si>
    <t>10001,10002,11156</t>
  </si>
  <si>
    <t>10001,10002,11157</t>
  </si>
  <si>
    <t>10001,10002,11158</t>
  </si>
  <si>
    <t>10001,10002,11159</t>
  </si>
  <si>
    <t>10001,10002,11160</t>
  </si>
  <si>
    <t>10001,10002,11161</t>
  </si>
  <si>
    <t>10001,10002,11162</t>
  </si>
  <si>
    <t>10001,10002,11163</t>
  </si>
  <si>
    <t>10001,10002,11164</t>
  </si>
  <si>
    <t>10001,10002,11165</t>
  </si>
  <si>
    <t>10001,10002,11166</t>
  </si>
  <si>
    <t>10001,10002,11167</t>
  </si>
  <si>
    <t>10001,10002,11168</t>
  </si>
  <si>
    <t>10001,10002,11169</t>
  </si>
  <si>
    <t>10001,10002,11170</t>
  </si>
  <si>
    <t>10001,10002,11171</t>
  </si>
  <si>
    <t>10001,10002,11172</t>
  </si>
  <si>
    <t>10001,10002,11173</t>
  </si>
  <si>
    <t>10001,10002,11174</t>
  </si>
  <si>
    <t>10001,10002,11175</t>
  </si>
  <si>
    <t>10001,10002,11176</t>
  </si>
  <si>
    <t>10001,10002,11177</t>
  </si>
  <si>
    <t>10001,10002,11178</t>
  </si>
  <si>
    <t>10001,10002,11179</t>
  </si>
  <si>
    <t>10001,10002,11180</t>
  </si>
  <si>
    <t>10001,10002,11181</t>
  </si>
  <si>
    <t>10001,10002,11182</t>
  </si>
  <si>
    <t>10001,10002,11183</t>
  </si>
  <si>
    <t>10001,10002,11184</t>
  </si>
  <si>
    <t>10001,10002,11185</t>
  </si>
  <si>
    <t>10001,10002,11186</t>
  </si>
  <si>
    <t>10001,10002,11187</t>
  </si>
  <si>
    <t>10001,10002,11188</t>
  </si>
  <si>
    <t>10001,10002,11189</t>
  </si>
  <si>
    <t>10001,10002,11190</t>
  </si>
  <si>
    <t>10001,10002,11191</t>
  </si>
  <si>
    <t>10001,10002,11192</t>
  </si>
  <si>
    <t>10001,10002,11193</t>
  </si>
  <si>
    <t>10001,10002,11194</t>
  </si>
  <si>
    <t>10001,10002,11195</t>
  </si>
  <si>
    <t>10001,10002,11196</t>
  </si>
  <si>
    <t>10001,10002,11197</t>
  </si>
  <si>
    <t>10001,10002,11198</t>
  </si>
  <si>
    <t>10001,10002,11199</t>
  </si>
  <si>
    <t>10001,10002,11200</t>
  </si>
  <si>
    <t>10001,10002,11201</t>
  </si>
  <si>
    <t>10001,10002,11202</t>
  </si>
  <si>
    <t>10001,10002,11203</t>
  </si>
  <si>
    <t>10001,10002,11204</t>
  </si>
  <si>
    <t>10001,10002,11205</t>
  </si>
  <si>
    <t>10001,10002,11206</t>
  </si>
  <si>
    <t>10001,10002,11207</t>
  </si>
  <si>
    <t>10001,10002,11208</t>
  </si>
  <si>
    <t>10001,10002,11209</t>
  </si>
  <si>
    <t>10001,10002,11210</t>
  </si>
  <si>
    <t>10001,10002,11211</t>
  </si>
  <si>
    <t>10001,10002,11212</t>
  </si>
  <si>
    <t>10001,10002,11213</t>
  </si>
  <si>
    <t>10001,10002,11214</t>
  </si>
  <si>
    <t>10001,10002,11215</t>
  </si>
  <si>
    <t>10001,10002,11216</t>
  </si>
  <si>
    <t>10001,10002,11217</t>
  </si>
  <si>
    <t>10001,10002,11218</t>
  </si>
  <si>
    <t>10001,10002,11219</t>
  </si>
  <si>
    <t>10001,10002,11220</t>
  </si>
  <si>
    <t>10001,10002,11221</t>
  </si>
  <si>
    <t>10001,10002,11222</t>
  </si>
  <si>
    <t>10001,10002,11223</t>
  </si>
  <si>
    <t>10001,10002,11224</t>
  </si>
  <si>
    <t>10001,10002,11225</t>
  </si>
  <si>
    <t>10001,10002,11226</t>
  </si>
  <si>
    <t>10001,10002,11227</t>
  </si>
  <si>
    <t>10001,10002,11228</t>
  </si>
  <si>
    <t>10001,10002,11229</t>
  </si>
  <si>
    <t>10001,10002,11230</t>
  </si>
  <si>
    <t>10001,10002,11231</t>
  </si>
  <si>
    <t>10001,10002,11232</t>
  </si>
  <si>
    <t>10001,10002,11233</t>
  </si>
  <si>
    <t>10001,10002,11234</t>
  </si>
  <si>
    <t>10001,10002,11235</t>
  </si>
  <si>
    <t>10001,10002,11236</t>
  </si>
  <si>
    <t>10001,10002,11237</t>
  </si>
  <si>
    <t>10001,10002,11238</t>
  </si>
  <si>
    <t>10001,10002,11239</t>
  </si>
  <si>
    <t>10001,10002,11240</t>
  </si>
  <si>
    <t>10001,10002,11241</t>
  </si>
  <si>
    <t>10001,10002,11242</t>
  </si>
  <si>
    <t>10001,10002,11243</t>
  </si>
  <si>
    <t>10001,10002,11244</t>
  </si>
  <si>
    <t>10001,10002,11245</t>
  </si>
  <si>
    <t>10001,10002,11246</t>
  </si>
  <si>
    <t>10001,10002,11247</t>
  </si>
  <si>
    <t>10001,10002,11248</t>
  </si>
  <si>
    <t>10001,10002,11249</t>
  </si>
  <si>
    <t>10001,10002,11250</t>
  </si>
  <si>
    <t>10001,10002,11251</t>
  </si>
  <si>
    <t>10001,10002,11252</t>
  </si>
  <si>
    <t>10001,10002,11253</t>
  </si>
  <si>
    <t>10001,10002,11254</t>
  </si>
  <si>
    <t>10001,10002,11255</t>
  </si>
  <si>
    <t>10001,10002,11256</t>
  </si>
  <si>
    <t>10001,10002,11257</t>
  </si>
  <si>
    <t>10001,10002,11258</t>
  </si>
  <si>
    <t>10001,10002,11259</t>
  </si>
  <si>
    <t>10001,10002,11260</t>
  </si>
  <si>
    <t>10001,10002,11261</t>
  </si>
  <si>
    <t>10001,10002,11262</t>
  </si>
  <si>
    <t>10001,10002,11263</t>
  </si>
  <si>
    <t>10001,10002,11264</t>
  </si>
  <si>
    <t>10001,10002,11265</t>
  </si>
  <si>
    <t>10001,10002,11266</t>
  </si>
  <si>
    <t>10001,10002,11267</t>
  </si>
  <si>
    <t>10001,10002,11268</t>
  </si>
  <si>
    <t>10001,10002,11269</t>
  </si>
  <si>
    <t>10001,10002,11270</t>
  </si>
  <si>
    <t>10001,10002,11271</t>
  </si>
  <si>
    <t>10001,10002,11272</t>
  </si>
  <si>
    <t>10001,10002,11273</t>
  </si>
  <si>
    <t>10001,10002,11274</t>
  </si>
  <si>
    <t>10001,10002,11275</t>
  </si>
  <si>
    <t>10001,10002,11276</t>
  </si>
  <si>
    <t>10001,10002,11277</t>
  </si>
  <si>
    <t>10001,10002,11278</t>
  </si>
  <si>
    <t>10001,10002,11279</t>
  </si>
  <si>
    <t>10001,10002,11280</t>
  </si>
  <si>
    <t>10001,10002,11281</t>
  </si>
  <si>
    <t>10001,10002,11282</t>
  </si>
  <si>
    <t>10001,10002,11283</t>
  </si>
  <si>
    <t>10001,10002,11284</t>
  </si>
  <si>
    <t>10001,10002,11285</t>
  </si>
  <si>
    <t>10001,10002,11286</t>
  </si>
  <si>
    <t>10001,10002,11287</t>
  </si>
  <si>
    <t>10001,10002,11288</t>
  </si>
  <si>
    <t>10001,10002,11289</t>
  </si>
  <si>
    <t>10001,10002,11290</t>
  </si>
  <si>
    <t>10001,10002,11291</t>
  </si>
  <si>
    <t>10001,10002,11292</t>
  </si>
  <si>
    <t>10001,10002,11293</t>
  </si>
  <si>
    <t>10001,10002,11294</t>
  </si>
  <si>
    <t>10001,10002,11295</t>
  </si>
  <si>
    <t>10001,10002,11296</t>
  </si>
  <si>
    <t>10001,10002,11297</t>
  </si>
  <si>
    <t>10001,10002,11298</t>
  </si>
  <si>
    <t>10001,10002,11299</t>
  </si>
  <si>
    <t>10001,10002,11300</t>
  </si>
  <si>
    <t>10001,10002,11301</t>
  </si>
  <si>
    <t>10001,10002,11302</t>
  </si>
  <si>
    <t>10001,10002,11303</t>
  </si>
  <si>
    <t>10001,10002,11304</t>
  </si>
  <si>
    <t>10001,10002,11305</t>
  </si>
  <si>
    <t>10001,10002,11306</t>
  </si>
  <si>
    <t>10001,10002,11307</t>
  </si>
  <si>
    <t>10001,10002,11308</t>
  </si>
  <si>
    <t>10001,10002,11309</t>
  </si>
  <si>
    <t>10001,10002,11310</t>
  </si>
  <si>
    <t>10001,10002,11311</t>
  </si>
  <si>
    <t>10001,10002,11312</t>
  </si>
  <si>
    <t>10001,10002,11313</t>
  </si>
  <si>
    <t>10001,10002,11314</t>
  </si>
  <si>
    <t>10001,10002,11315</t>
  </si>
  <si>
    <t>10001,10002,11316</t>
  </si>
  <si>
    <t>10001,10002,11317</t>
  </si>
  <si>
    <t>10001,10002,11318</t>
  </si>
  <si>
    <t>10001,10002,11319</t>
  </si>
  <si>
    <t>10001,10002,11320</t>
  </si>
  <si>
    <t>10001,10002,11321</t>
  </si>
  <si>
    <t>10001,10002,11322</t>
  </si>
  <si>
    <t>10001,10002,11323</t>
  </si>
  <si>
    <t>10001,10002,11324</t>
  </si>
  <si>
    <t>10001,10002,11325</t>
  </si>
  <si>
    <t>10001,10002,11326</t>
  </si>
  <si>
    <t>10001,10002,11327</t>
  </si>
  <si>
    <t>10001,10002,11328</t>
  </si>
  <si>
    <t>10001,10002,11329</t>
  </si>
  <si>
    <t>10001,10002,11330</t>
  </si>
  <si>
    <t>10001,10002,11331</t>
  </si>
  <si>
    <t>10001,10002,11332</t>
  </si>
  <si>
    <t>10001,10002,11333</t>
  </si>
  <si>
    <t>10001,10002,11334</t>
  </si>
  <si>
    <t>10001,10002,11335</t>
  </si>
  <si>
    <t>10001,10002,11336</t>
  </si>
  <si>
    <t>10001,10002,11337</t>
  </si>
  <si>
    <t>10001,10002,11338</t>
  </si>
  <si>
    <t>10001,10002,11339</t>
  </si>
  <si>
    <t>10001,10002,11340</t>
  </si>
  <si>
    <t>10001,10002,11341</t>
  </si>
  <si>
    <t>10001,10002,11342</t>
  </si>
  <si>
    <t>10001,10002,11343</t>
  </si>
  <si>
    <t>10001,10002,11344</t>
  </si>
  <si>
    <t>10001,10002,11345</t>
  </si>
  <si>
    <t>10001,10002,11346</t>
  </si>
  <si>
    <t>10001,10002,11347</t>
  </si>
  <si>
    <t>10001,10002,11348</t>
  </si>
  <si>
    <t>10001,10002,11349</t>
  </si>
  <si>
    <t>10001,10002,11350</t>
  </si>
  <si>
    <t>10001,10002,11351</t>
  </si>
  <si>
    <t>10001,10002,11352</t>
  </si>
  <si>
    <t>10001,10002,11353</t>
  </si>
  <si>
    <t>10001,10002,11354</t>
  </si>
  <si>
    <t>10001,10002,11355</t>
  </si>
  <si>
    <t>10001,10002,11356</t>
  </si>
  <si>
    <t>10001,10002,11357</t>
  </si>
  <si>
    <t>10001,10002,11358</t>
  </si>
  <si>
    <t>10001,10002,11359</t>
  </si>
  <si>
    <t>10001,10002,11360</t>
  </si>
  <si>
    <t>10001,10002,11361</t>
  </si>
  <si>
    <t>10001,10002,11362</t>
  </si>
  <si>
    <t>10001,10002,11363</t>
  </si>
  <si>
    <t>10001,10002,11364</t>
  </si>
  <si>
    <t>10001,10002,11365</t>
  </si>
  <si>
    <t>10001,10002,11366</t>
  </si>
  <si>
    <t>10001,10002,11367</t>
  </si>
  <si>
    <t>10001,10002,11368</t>
  </si>
  <si>
    <t>10001,10002,11369</t>
  </si>
  <si>
    <t>10001,10002,11370</t>
  </si>
  <si>
    <t>10001,10002,11371</t>
  </si>
  <si>
    <t>10001,10002,11372</t>
  </si>
  <si>
    <t>10001,10002,11373</t>
  </si>
  <si>
    <t>10001,10002,11374</t>
  </si>
  <si>
    <t>10001,10002,11375</t>
  </si>
  <si>
    <t>10001,10002,11376</t>
  </si>
  <si>
    <t>10001,10002,11377</t>
  </si>
  <si>
    <t>10001,10002,11378</t>
  </si>
  <si>
    <t>10001,10002,11379</t>
  </si>
  <si>
    <t>10001,10002,11380</t>
  </si>
  <si>
    <t>10001,10002,11381</t>
  </si>
  <si>
    <t>10001,10002,11382</t>
  </si>
  <si>
    <t>10001,10002,11383</t>
  </si>
  <si>
    <t>10001,10002,11384</t>
  </si>
  <si>
    <t>10001,10002,11385</t>
  </si>
  <si>
    <t>10001,10002,11386</t>
  </si>
  <si>
    <t>10001,10002,11387</t>
  </si>
  <si>
    <t>10001,10002,11388</t>
  </si>
  <si>
    <t>10001,10002,11389</t>
  </si>
  <si>
    <t>10001,10002,11390</t>
  </si>
  <si>
    <t>10001,10002,11391</t>
  </si>
  <si>
    <t>10001,10002,11392</t>
  </si>
  <si>
    <t>10001,10002,11393</t>
  </si>
  <si>
    <t>10001,10002,11394</t>
  </si>
  <si>
    <t>10001,10002,11395</t>
  </si>
  <si>
    <t>10001,10002,11396</t>
  </si>
  <si>
    <t>10001,10002,11397</t>
  </si>
  <si>
    <t>10001,10002,11398</t>
  </si>
  <si>
    <t>10001,10002,11399</t>
  </si>
  <si>
    <t>10001,10002,11400</t>
  </si>
  <si>
    <t>10001,10002,11401</t>
  </si>
  <si>
    <t>10001,10002,11402</t>
  </si>
  <si>
    <t>10001,10002,11403</t>
  </si>
  <si>
    <t>10001,10002,11404</t>
  </si>
  <si>
    <t>10001,10002,11405</t>
  </si>
  <si>
    <t>10001,10002,11406</t>
  </si>
  <si>
    <t>10001,10002,11407</t>
  </si>
  <si>
    <t>10001,10002,11408</t>
  </si>
  <si>
    <t>10001,10002,11409</t>
  </si>
  <si>
    <t>10001,10002,11410</t>
  </si>
  <si>
    <t>10001,10002,11411</t>
  </si>
  <si>
    <t>10001,10002,11412</t>
  </si>
  <si>
    <t>10001,10002,11413</t>
  </si>
  <si>
    <t>10001,10002,11414</t>
  </si>
  <si>
    <t>10001,10002,11415</t>
  </si>
  <si>
    <t>10001,10002,11416</t>
  </si>
  <si>
    <t>10001,10002,11417</t>
  </si>
  <si>
    <t>10001,10002,11418</t>
  </si>
  <si>
    <t>10001,10002,11419</t>
  </si>
  <si>
    <t>10001,10002,11420</t>
  </si>
  <si>
    <t>10001,10002,11421</t>
  </si>
  <si>
    <t>10001,10002,11422</t>
  </si>
  <si>
    <t>10001,10002,11423</t>
  </si>
  <si>
    <t>10001,10002,11424</t>
  </si>
  <si>
    <t>10001,10002,11425</t>
  </si>
  <si>
    <t>10001,10002,11426</t>
  </si>
  <si>
    <t>10001,10002,11427</t>
  </si>
  <si>
    <t>10001,10002,11428</t>
  </si>
  <si>
    <t>10001,10002,11429</t>
  </si>
  <si>
    <t>10001,10002,11430</t>
  </si>
  <si>
    <t>10001,10002,11431</t>
  </si>
  <si>
    <t>10001,10002,11432</t>
  </si>
  <si>
    <t>10001,10002,11433</t>
  </si>
  <si>
    <t>10001,10002,11434</t>
  </si>
  <si>
    <t>10001,10002,11435</t>
  </si>
  <si>
    <t>10001,10002,11436</t>
  </si>
  <si>
    <t>10001,10002,11437</t>
  </si>
  <si>
    <t>10001,10002,11438</t>
  </si>
  <si>
    <t>10001,10002,11439</t>
  </si>
  <si>
    <t>10001,10002,11440</t>
  </si>
  <si>
    <t>10001,10002,11441</t>
  </si>
  <si>
    <t>10001,10002,11442</t>
  </si>
  <si>
    <t>10001,10002,11443</t>
  </si>
  <si>
    <t>10001,10002,11444</t>
  </si>
  <si>
    <t>10001,10002,11445</t>
  </si>
  <si>
    <t>10001,10002,11446</t>
  </si>
  <si>
    <t>10001,10002,11447</t>
  </si>
  <si>
    <t>10001,10002,11448</t>
  </si>
  <si>
    <t>10001,10002,11449</t>
  </si>
  <si>
    <t>10001,10002,11450</t>
  </si>
  <si>
    <t>10001,10002,11451</t>
  </si>
  <si>
    <t>10001,10002,11452</t>
  </si>
  <si>
    <t>10001,10002,11453</t>
  </si>
  <si>
    <t>10001,10002,11454</t>
  </si>
  <si>
    <t>10001,10002,11455</t>
  </si>
  <si>
    <t>10001,10002,11456</t>
  </si>
  <si>
    <t>10001,10002,11457</t>
  </si>
  <si>
    <t>10001,10002,11458</t>
  </si>
  <si>
    <t>10001,10002,11459</t>
  </si>
  <si>
    <t>10001,10002,11460</t>
  </si>
  <si>
    <t>10001,10002,11461</t>
  </si>
  <si>
    <t>10001,10002,11462</t>
  </si>
  <si>
    <t>10001,10002,11463</t>
  </si>
  <si>
    <t>10001,10002,11464</t>
  </si>
  <si>
    <t>10001,10002,11465</t>
  </si>
  <si>
    <t>10001,10002,11466</t>
  </si>
  <si>
    <t>10001,10002,11467</t>
  </si>
  <si>
    <t>10001,10002,11468</t>
  </si>
  <si>
    <t>10001,10002,11469</t>
  </si>
  <si>
    <t>10001,10002,11470</t>
  </si>
  <si>
    <t>10001,10002,11471</t>
  </si>
  <si>
    <t>10001,10002,11472</t>
  </si>
  <si>
    <t>10001,10002,11473</t>
  </si>
  <si>
    <t>10001,10002,11474</t>
  </si>
  <si>
    <t>10001,10002,11475</t>
  </si>
  <si>
    <t>10001,10002,11476</t>
  </si>
  <si>
    <t>10001,10002,11477</t>
  </si>
  <si>
    <t>10001,10002,11478</t>
  </si>
  <si>
    <t>10001,10002,11479</t>
  </si>
  <si>
    <t>10001,10002,11480</t>
  </si>
  <si>
    <t>10001,10002,11481</t>
  </si>
  <si>
    <t>10001,10002,11482</t>
  </si>
  <si>
    <t>10001,10002,11483</t>
  </si>
  <si>
    <t>10001,10002,11484</t>
  </si>
  <si>
    <t>10001,10002,11485</t>
  </si>
  <si>
    <t>10001,10002,11486</t>
  </si>
  <si>
    <t>10001,10002,11487</t>
  </si>
  <si>
    <t>10001,10002,11488</t>
  </si>
  <si>
    <t>10001,10002,11489</t>
  </si>
  <si>
    <t>10001,10002,11490</t>
  </si>
  <si>
    <t>10001,10002,11491</t>
  </si>
  <si>
    <t>10001,10002,11492</t>
  </si>
  <si>
    <t>10001,10002,11493</t>
  </si>
  <si>
    <t>10001,10002,11494</t>
  </si>
  <si>
    <t>10001,10002,11495</t>
  </si>
  <si>
    <t>10001,10002,11496</t>
  </si>
  <si>
    <t>10001,10002,11497</t>
  </si>
  <si>
    <t>10001,10002,11498</t>
  </si>
  <si>
    <t>10001,10002,11499</t>
  </si>
  <si>
    <t>10001,10002,11500</t>
  </si>
  <si>
    <t>10001,10002,11501</t>
  </si>
  <si>
    <t>10001,10002,11502</t>
  </si>
  <si>
    <t>10001,10002,11503</t>
  </si>
  <si>
    <t>10001,10002,11504</t>
  </si>
  <si>
    <t>10001,10002,11505</t>
  </si>
  <si>
    <t>10001,10002,11506</t>
  </si>
  <si>
    <t>10001,10002,11507</t>
  </si>
  <si>
    <t>10001,10002,11508</t>
  </si>
  <si>
    <t>10001,10002,11509</t>
  </si>
  <si>
    <t>10001,10002,11510</t>
  </si>
  <si>
    <t>10001,10002,11511</t>
  </si>
  <si>
    <t>10001,10002,11512</t>
  </si>
  <si>
    <t>10001,10002,11513</t>
  </si>
  <si>
    <t>10001,10002,11514</t>
  </si>
  <si>
    <t>10001,10002,11515</t>
  </si>
  <si>
    <t>10001,10002,11516</t>
  </si>
  <si>
    <t>10001,10002,11517</t>
  </si>
  <si>
    <t>10001,10002,11518</t>
  </si>
  <si>
    <t>10001,10002,11519</t>
  </si>
  <si>
    <t>10001,10002,11520</t>
  </si>
  <si>
    <t>10001,10002,11521</t>
  </si>
  <si>
    <t>10001,10002,11522</t>
  </si>
  <si>
    <t>10001,10002,11523</t>
  </si>
  <si>
    <t>10001,10002,11524</t>
  </si>
  <si>
    <t>10001,10002,11525</t>
  </si>
  <si>
    <t>10001,10002,11526</t>
  </si>
  <si>
    <t>10001,10002,11527</t>
  </si>
  <si>
    <t>10001,10002,11528</t>
  </si>
  <si>
    <t>10001,10002,11529</t>
  </si>
  <si>
    <t>10001,10002,11530</t>
  </si>
  <si>
    <t>10001,10002,11531</t>
  </si>
  <si>
    <t>10001,10002,11532</t>
  </si>
  <si>
    <t>10001,10002,11533</t>
  </si>
  <si>
    <t>10001,10002,11534</t>
  </si>
  <si>
    <t>10001,10002,11535</t>
  </si>
  <si>
    <t>10001,10002,11536</t>
  </si>
  <si>
    <t>10001,10002,11537</t>
  </si>
  <si>
    <t>10001,10002,11538</t>
  </si>
  <si>
    <t>10001,10002,11539</t>
  </si>
  <si>
    <t>10001,10002,11540</t>
  </si>
  <si>
    <t>10001,10002,11541</t>
  </si>
  <si>
    <t>10001,10002,11542</t>
  </si>
  <si>
    <t>10001,10002,11543</t>
  </si>
  <si>
    <t>10001,10002,11544</t>
  </si>
  <si>
    <t>10001,10002,11545</t>
  </si>
  <si>
    <t>10001,10002,11546</t>
  </si>
  <si>
    <t>10001,10002,11547</t>
  </si>
  <si>
    <t>10001,10002,11548</t>
  </si>
  <si>
    <t>10001,10002,11549</t>
  </si>
  <si>
    <t>10001,10002,11550</t>
  </si>
  <si>
    <t>10001,10002,11551</t>
  </si>
  <si>
    <t>10001,10002,11552</t>
  </si>
  <si>
    <t>10001,10002,11553</t>
  </si>
  <si>
    <t>10001,10002,11554</t>
  </si>
  <si>
    <t>10001,10002,11555</t>
  </si>
  <si>
    <t>10001,10002,11556</t>
  </si>
  <si>
    <t>10001,10002,11557</t>
  </si>
  <si>
    <t>10001,10002,11558</t>
  </si>
  <si>
    <t>10001,10002,11559</t>
  </si>
  <si>
    <t>10001,10002,11560</t>
  </si>
  <si>
    <t>10001,10002,11561</t>
  </si>
  <si>
    <t>10001,10002,11562</t>
  </si>
  <si>
    <t>10001,10002,11563</t>
  </si>
  <si>
    <t>10001,10002,11564</t>
  </si>
  <si>
    <t>10001,10002,11565</t>
  </si>
  <si>
    <t>10001,10002,11566</t>
  </si>
  <si>
    <t>10001,10002,11567</t>
  </si>
  <si>
    <t>10001,10002,11568</t>
  </si>
  <si>
    <t>10001,10002,11569</t>
  </si>
  <si>
    <t>10001,10002,11570</t>
  </si>
  <si>
    <t>10001,10002,11571</t>
  </si>
  <si>
    <t>10001,10002,11572</t>
  </si>
  <si>
    <t>10001,10002,11573</t>
  </si>
  <si>
    <t>10001,10002,11574</t>
  </si>
  <si>
    <t>10001,10002,11575</t>
  </si>
  <si>
    <t>10001,10002,11576</t>
  </si>
  <si>
    <t>10001,10002,11577</t>
  </si>
  <si>
    <t>10001,10002,11578</t>
  </si>
  <si>
    <t>10001,10002,11579</t>
  </si>
  <si>
    <t>10001,10002,11580</t>
  </si>
  <si>
    <t>10001,10002,11581</t>
  </si>
  <si>
    <t>10001,10002,11582</t>
  </si>
  <si>
    <t>10001,10002,11583</t>
  </si>
  <si>
    <t>10001,10002,11584</t>
  </si>
  <si>
    <t>10001,10002,11585</t>
  </si>
  <si>
    <t>10001,10002,11586</t>
  </si>
  <si>
    <t>10001,10002,11587</t>
  </si>
  <si>
    <t>10001,10002,11588</t>
  </si>
  <si>
    <t>10001,10002,11589</t>
  </si>
  <si>
    <t>10001,10002,11590</t>
  </si>
  <si>
    <t>10001,10002,11591</t>
  </si>
  <si>
    <t>10001,10002,11592</t>
  </si>
  <si>
    <t>10001,10002,11593</t>
  </si>
  <si>
    <t>10001,10002,11594</t>
  </si>
  <si>
    <t>10001,10002,11595</t>
  </si>
  <si>
    <t>10001,10002,11596</t>
  </si>
  <si>
    <t>10001,10002,11597</t>
  </si>
  <si>
    <t>10001,10002,11598</t>
  </si>
  <si>
    <t>10001,10002,11599</t>
  </si>
  <si>
    <t>10001,10002,11600</t>
  </si>
  <si>
    <t>10001,10002,11601</t>
  </si>
  <si>
    <t>10001,10002,11602</t>
  </si>
  <si>
    <t>10001,10002,11603</t>
  </si>
  <si>
    <t>10001,10002,11604</t>
  </si>
  <si>
    <t>10001,10002,11605</t>
  </si>
  <si>
    <t>10001,10002,11606</t>
  </si>
  <si>
    <t>10001,10002,11607</t>
  </si>
  <si>
    <t>10001,10002,11608</t>
  </si>
  <si>
    <t>10001,10002,11609</t>
  </si>
  <si>
    <t>10001,10002,11610</t>
  </si>
  <si>
    <t>10001,10002,11611</t>
  </si>
  <si>
    <t>10001,10002,11612</t>
  </si>
  <si>
    <t>10001,10002,11613</t>
  </si>
  <si>
    <t>10001,10002,11614</t>
  </si>
  <si>
    <t>10001,10002,11615</t>
  </si>
  <si>
    <t>10001,10002,11616</t>
  </si>
  <si>
    <t>10001,10002,11617</t>
  </si>
  <si>
    <t>10001,10002,11618</t>
  </si>
  <si>
    <t>10001,10002,11619</t>
  </si>
  <si>
    <t>10001,10002,11620</t>
  </si>
  <si>
    <t>10001,10002,11621</t>
  </si>
  <si>
    <t>10001,10002,11622</t>
  </si>
  <si>
    <t>10001,10002,11623</t>
  </si>
  <si>
    <t>10001,10002,11624</t>
  </si>
  <si>
    <t>10001,10002,11625</t>
  </si>
  <si>
    <t>10001,10002,11626</t>
  </si>
  <si>
    <t>10001,10002,11627</t>
  </si>
  <si>
    <t>10001,10002,11628</t>
  </si>
  <si>
    <t>10001,10002,11629</t>
  </si>
  <si>
    <t>10001,10002,11630</t>
  </si>
  <si>
    <t>10001,10002,11631</t>
  </si>
  <si>
    <t>10001,10002,11632</t>
  </si>
  <si>
    <t>10001,10002,11633</t>
  </si>
  <si>
    <t>10001,10002,11634</t>
  </si>
  <si>
    <t>10001,10002,11635</t>
  </si>
  <si>
    <t>10001,10002,11636</t>
  </si>
  <si>
    <t>10001,10002,11637</t>
  </si>
  <si>
    <t>10001,10002,11638</t>
  </si>
  <si>
    <t>10001,10002,11639</t>
  </si>
  <si>
    <t>10001,10002,11640</t>
  </si>
  <si>
    <t>10001,10002,11641</t>
  </si>
  <si>
    <t>10001,10002,11642</t>
  </si>
  <si>
    <t>10001,10002,11643</t>
  </si>
  <si>
    <t>10001,10002,11644</t>
  </si>
  <si>
    <t>10001,10002,11645</t>
  </si>
  <si>
    <t>10001,10002,11646</t>
  </si>
  <si>
    <t>10001,10002,11647</t>
  </si>
  <si>
    <t>10001,10002,11648</t>
  </si>
  <si>
    <t>10001,10002,11649</t>
  </si>
  <si>
    <t>10001,10002,11650</t>
  </si>
  <si>
    <t>10001,10002,11651</t>
  </si>
  <si>
    <t>10001,10002,11652</t>
  </si>
  <si>
    <t>10001,10002,11653</t>
  </si>
  <si>
    <t>10001,10002,11654</t>
  </si>
  <si>
    <t>10001,10002,11655</t>
  </si>
  <si>
    <t>10001,10002,11656</t>
  </si>
  <si>
    <t>10001,10002,11657</t>
  </si>
  <si>
    <t>10001,10002,11658</t>
  </si>
  <si>
    <t>10001,10002,11659</t>
  </si>
  <si>
    <t>10001,10002,11660</t>
  </si>
  <si>
    <t>10001,10002,11661</t>
  </si>
  <si>
    <t>10001,10002,11662</t>
  </si>
  <si>
    <t>10001,10002,11663</t>
  </si>
  <si>
    <t>10001,10002,11664</t>
  </si>
  <si>
    <t>10001,10002,11665</t>
  </si>
  <si>
    <t>10001,10002,11666</t>
  </si>
  <si>
    <t>10001,10002,11667</t>
  </si>
  <si>
    <t>10001,10002,11668</t>
  </si>
  <si>
    <t>10001,10002,11669</t>
  </si>
  <si>
    <t>10001,10002,11670</t>
  </si>
  <si>
    <t>10001,10002,11671</t>
  </si>
  <si>
    <t>10001,10002,11672</t>
  </si>
  <si>
    <t>10001,10002,11673</t>
  </si>
  <si>
    <t>10001,10002,11674</t>
  </si>
  <si>
    <t>10001,10002,11675</t>
  </si>
  <si>
    <t>10001,10002,11676</t>
  </si>
  <si>
    <t>10001,10002,11677</t>
  </si>
  <si>
    <t>10001,10002,11678</t>
  </si>
  <si>
    <t>10001,10002,11679</t>
  </si>
  <si>
    <t>10001,10002,11680</t>
  </si>
  <si>
    <t>10001,10002,11681</t>
  </si>
  <si>
    <t>10001,10002,11682</t>
  </si>
  <si>
    <t>10001,10002,11683</t>
  </si>
  <si>
    <t>10001,10002,11684</t>
  </si>
  <si>
    <t>10001,10002,11685</t>
  </si>
  <si>
    <t>10001,10002,11686</t>
  </si>
  <si>
    <t>10001,10002,11687</t>
  </si>
  <si>
    <t>10001,10002,11688</t>
  </si>
  <si>
    <t>10001,10002,11689</t>
  </si>
  <si>
    <t>10001,10002,11690</t>
  </si>
  <si>
    <t>10001,10002,11691</t>
  </si>
  <si>
    <t>10001,10002,11692</t>
  </si>
  <si>
    <t>橘子洲</t>
  </si>
  <si>
    <t>橘子洲，是湘江中的一个冲击沙洲，自古就是长沙城的名胜之一。春天有江鸥在这里翱翔，夏、秋两季林木葱茏，冬天这里有著名的“江天暮雪”的景致。毛主席曾经赋诗赞到“独立寒秋，湘江北去，橘子洲……”</t>
  </si>
  <si>
    <t>112.96,28.169</t>
  </si>
  <si>
    <t>10001,10002,11693</t>
  </si>
  <si>
    <t>岳麓山</t>
  </si>
  <si>
    <t>湘江西岸的岳麓山，是长沙的著名景点，这里古迹众多，有著名的岳麓书院、爱晚亭等。山中树木茂盛，古树名木随处可见，当地市民也喜欢来这里登山休闲。每年的12月，这里又成为赏红叶的地方</t>
  </si>
  <si>
    <t>112.936,28.187</t>
  </si>
  <si>
    <t>10001,10002,11694</t>
  </si>
  <si>
    <t>岳麓书院</t>
  </si>
  <si>
    <t>岳麓书院进行教学和举行重大活动的核心场所。南宋理学家张栻、朱熹曾在此举行“会讲”。书院内还有大量的碑匾，如唐刻“麓山寺碑”、江夏黄仙鹤勒石刻篆；康熙、乾隆御匾“学达性天”、“道南正脉”等</t>
  </si>
  <si>
    <t>112.941,28.18</t>
  </si>
  <si>
    <t>10001,10002,11695</t>
  </si>
  <si>
    <t>长沙世界之窗</t>
  </si>
  <si>
    <t>德国新天鹅城堡、埃及亚历山大灯塔、意大利圣三山教堂等建筑是园中最为醒目的“奇观”。园中还有展示悠久的湖湘文化的“湘江谷”，谷内建有仿制的吊脚楼、岳麓书院、凤凰古城门等湖南本省的著名景点和名胜建筑</t>
  </si>
  <si>
    <t>113.054,28.237</t>
  </si>
  <si>
    <t>10001,10002,11696</t>
  </si>
  <si>
    <t>爱晚亭</t>
  </si>
  <si>
    <t>爱晚亭是岳麓山中观赏红叶秋景最佳地之一，每当深秋时节，爱晚亭四周被层层红叶所包裹着，异常美丽。毛泽东的青年时代，曾经在长沙的湖南第一师范求学，期间常和友人聚会在爱晚亭下，纵谈时局，讨论天下大事</t>
  </si>
  <si>
    <t>112.935,28.184</t>
  </si>
  <si>
    <t>10001,10002,11697</t>
  </si>
  <si>
    <t>太平街</t>
  </si>
  <si>
    <t>太平街是一条适合逛逛吃吃的老街，老街上有贾谊故居、长怀井、明吉藩王府西牌楼等古迹，还有青瓦白墙的老民居。闲逛老街，还能吃到地道的长沙臭豆腐、糖油粑粑等当地的小吃</t>
  </si>
  <si>
    <t>112.971,28.193</t>
  </si>
  <si>
    <t>10001,10002,11698</t>
  </si>
  <si>
    <t>火宫殿</t>
  </si>
  <si>
    <t>这里是吃货们的最爱，几乎能吃到所有的长沙美食，毛氏红烧肉、臭豆腐、蜜汁火腿等等，毛主席曾经对这里的红烧肉赞不绝口。火宫殿在坡子街，曾经是祭祀火神的庙宇，如今是长沙著名的小吃集中地</t>
  </si>
  <si>
    <t>112.554,28.257</t>
  </si>
  <si>
    <t>10001,10002,11699</t>
  </si>
  <si>
    <t xml:space="preserve">长沙海底世界 </t>
  </si>
  <si>
    <t>景区内的海洋馆，拥有中南地区最长的海底隧道，当你漫步在隧道中，宛如置身于神奇的海底，能够看到英武彪悍的大鲨鱼、憨态可掬的大海龟、千姿百态的珊瑚礁、海螺、海星、贝壳等形态各异、色彩艳丽的海洋生物</t>
  </si>
  <si>
    <t>113.062,28.238</t>
  </si>
  <si>
    <t>10001,10002,11700</t>
  </si>
  <si>
    <t>天心阁</t>
  </si>
  <si>
    <t>天心阁是长沙古城的一座城楼，周边的城墙，是长沙仅存的一段古城墙。天心阁附近还有一座牌楼—“崇烈门”，建于1946年，为了纪念在抗战时期长沙三次大会战中牺牲的国民党将士，“崇烈门”三个字由蒋介石亲笔题写</t>
  </si>
  <si>
    <t>112.987,28.189</t>
  </si>
  <si>
    <t>10001,10002,11701</t>
  </si>
  <si>
    <t>湖南省森林植物园</t>
  </si>
  <si>
    <t>植物园内森林密布，鲜花遍地，一个天然的大氧吧。园内还不定期的举办花展，能观赏到美丽的郁金香和樱花，每年的三、四月，这里是市民观赏樱花的地方。这里也是当地市民踏青放松的地方，建有亭台楼阁，景色不错</t>
  </si>
  <si>
    <t>113.028,28.108</t>
  </si>
  <si>
    <t>10001,10002,11702</t>
  </si>
  <si>
    <t>南宋古城墙</t>
  </si>
  <si>
    <t>"茶陵古城墙，俗称“南宋古城”，位于茶陵县城关镇前进村。茶陵古城墙始筑于南宋绍定四年（1231），次年筑成。明至清代先后维修了数十次，其中明洪武二十二年，清乾隆二十九年分别进行了大修</t>
  </si>
  <si>
    <t>113.565,26.797</t>
  </si>
  <si>
    <t>10001,10002,11703</t>
  </si>
  <si>
    <t>神农城炎帝文化主题公园</t>
  </si>
  <si>
    <t>神农城位于株洲市天元区，建设有神农·太阳城、神农像、神农塔、神农湖、神农大剧院、神农艺术宫、神农坛、神农大道、神农渠等九大标志性建筑和景观，形成集文化、旅游、商业于一体的新型城市开放空间</t>
  </si>
  <si>
    <t>113.129,27.826</t>
  </si>
  <si>
    <t>10001,10002,11704</t>
  </si>
  <si>
    <t>炎帝陵</t>
  </si>
  <si>
    <t>炎帝陵，位于株洲炎陵县，是中华民族始祖炎帝神农氏的寝陵，这里古树参天、景色秀丽。千百年来，陵前的祭祀活动历久不衰，俎豆馨香，终年不绝</t>
  </si>
  <si>
    <t>113.676,26.422</t>
  </si>
  <si>
    <t>10001,10002,11705</t>
  </si>
  <si>
    <t>炎帝广场</t>
  </si>
  <si>
    <t>炎帝广场位于株洲高新技术开发区，整体呈扇形，主体建筑是巨型的炎帝神农氏塑像。广场集文化、集会、娱乐、健身、休闲、商贸、交通等功能于一体，融合了历史文化和现代经济，宏扬了炎帝精神</t>
  </si>
  <si>
    <t>10001,10002,11706</t>
  </si>
  <si>
    <t>神农谷国家森林公园</t>
  </si>
  <si>
    <t>神农谷国家森林公园，位于株洲市炎陵县境内，是湘赣两大水系的分界线和发源地。公园内森林覆盖率非常高，处处满目苍翠，树木茂盛，空气非常清新，是一个天然的大氧吧</t>
  </si>
  <si>
    <t>114.057,26.498</t>
  </si>
  <si>
    <t>10001,10002,11707</t>
  </si>
  <si>
    <t>神农公园</t>
  </si>
  <si>
    <t>神农公园位于株洲市中心繁华路段——建设中路，背倚风景秀美的湘江，是株洲市规划最早、建园时间最长，以炎帝文化为特色的综合性公园</t>
  </si>
  <si>
    <t>113.149,27.849</t>
  </si>
  <si>
    <t>10001,10002,11708</t>
  </si>
  <si>
    <t>云阳国家森林公园</t>
  </si>
  <si>
    <t>云阳国家森林公园，位于株洲市茶陵县城西北约4公里处。公园地处罗霄山脉中，由云阳山、天堂山、杨柳山、鹰嘴岩等几大山峰组成</t>
  </si>
  <si>
    <t>113.52,26.803</t>
  </si>
  <si>
    <t>10001,10002,11709</t>
  </si>
  <si>
    <t>茶陵县工农兵政府旧址</t>
  </si>
  <si>
    <t>茶陵县工农兵政府是中国革命和井冈山革命根据地建立的第一个县级工农兵政权，在南宋至清代都是衙门所在地。茶陵县工农兵政府的建立为今后武装建政创造了光辉典范</t>
  </si>
  <si>
    <t>113.52,26.804</t>
  </si>
  <si>
    <t>10001,10002,11710</t>
  </si>
  <si>
    <t>仙人桥大峡谷</t>
  </si>
  <si>
    <t>仙人桥大峡谷峡高雄险，桥下七里峡曲折险美，常年溪流不断，溪水汹涌澎湃或悠然潺潺，是一条正在发育中的“活谷”,实属世上罕见</t>
  </si>
  <si>
    <t>113.768,27.177</t>
  </si>
  <si>
    <t>10001,10002,11711</t>
  </si>
  <si>
    <t>云阳山</t>
  </si>
  <si>
    <t>云阳山位于茶陵县城西2.5km，为茶陵县境内最高峰，是茶陵县主要风景区。为湘东名山，它的雄姿秀色，仅次于南岳衡山，并且每年7月去南岳进香的香客有先到云阳山朝拜的习惯，所以云阳山又有“小南岳”之称</t>
  </si>
  <si>
    <t>113.53,26.79</t>
  </si>
  <si>
    <t>10001,10002,11712</t>
  </si>
  <si>
    <t>毛泽东故居</t>
  </si>
  <si>
    <t>韶山冲毛泽东故居是毛泽东出生和早年成长的地方。1893年12月26日，毛泽东诞生在这里，并在此度过了童年和少年时代，直至1910年的秋天离开这里外出求学。</t>
  </si>
  <si>
    <t>112.501696,27.914047</t>
  </si>
  <si>
    <t>10001,10002,11713</t>
  </si>
  <si>
    <t>毛泽东纪念馆</t>
  </si>
  <si>
    <t>位于韶山冲毛泽东故居以南约百米的毛泽东纪念馆，是我国唯一一家系统展示毛泽东主席生平事迹、思想和人格风范的纪念性专题博物馆，纪念馆内还设有“遗物馆”</t>
  </si>
  <si>
    <t>112.498906,27.910748</t>
  </si>
  <si>
    <t>10001,10002,11714</t>
  </si>
  <si>
    <t>韶山</t>
  </si>
  <si>
    <t>韶山，是湘潭市下属的一个县级市，但现在人们口中的“韶山”，更多的是指“韶山冲”，位于韶山市区以西约5公里处，是伟大领袖毛泽东主席的故乡</t>
  </si>
  <si>
    <t>112.501016,27.91798</t>
  </si>
  <si>
    <t>10001,10002,11715</t>
  </si>
  <si>
    <t>滴水洞</t>
  </si>
  <si>
    <t>滴水洞位于毛泽东的故乡湘潭韶山，因洞内滴水，四时不歇，回声悠扬，其韵如琴而得名滴水洞。洞中碧峰翠岭，茂林修竹，流水潺潺、鸟语花香，自然景观清雅绝伦，滴水洞豁口以下，有毛泽东的祖居地东茅塘和家庙毛震公祠</t>
  </si>
  <si>
    <t>112.477067,27.923722</t>
  </si>
  <si>
    <t>10001,10002,11716</t>
  </si>
  <si>
    <t>盘龙大观园</t>
  </si>
  <si>
    <t>盘龙大观园被誉为“珍稀植物的王国、野生动物的天堂、天人合一的绿洲”，园内有杜鹃园、樱花园、荷花园、兰花园、茶花园、盆景园、蔬菜博览园、农耕园、紫藤园、养和园十大特色主题园</t>
  </si>
  <si>
    <t>113.017506,27.911918</t>
  </si>
  <si>
    <t>10001,10002,11717</t>
  </si>
  <si>
    <t>彭德怀故居与纪念馆</t>
  </si>
  <si>
    <t>彭德怀故居位于湖南省湘潭县乌石镇乌石村石峰下。故居始建于1925年，座西北朝东南，砖木结构，粉墙青瓦，具有典型江南风味的普通农舍。故居一直由其胞弟金华、荣华居住，故名“三华堂”</t>
  </si>
  <si>
    <t>112.658799,27.666264</t>
  </si>
  <si>
    <t>10001,10002,11718</t>
  </si>
  <si>
    <t>昭山风景区</t>
  </si>
  <si>
    <t>昭山风景区位于湘江东岸。相传周昭王南征蛮邦，一直打到这里，结果掉到山下的深潭里淹死了，故名。昭山其实并不高，海拔仅185米，却是旧时“潇湘八景”中的“山市晴岚”，自古以来米芾、王船山等名人题咏很多</t>
  </si>
  <si>
    <t>113.017052,27.973871</t>
  </si>
  <si>
    <t>10001,10002,11719</t>
  </si>
  <si>
    <t>东山书院</t>
  </si>
  <si>
    <t>湘乡市的东山书院，历史悠久，始建于1895年（光绪二十一年），毛泽东、谭政、陈赓等英才辈出，具有光荣的革命传统。东山书院当年办学的最大特点就是设立算学、格致、方言、商务四斋等四科</t>
  </si>
  <si>
    <t>112.558688,27.736048</t>
  </si>
  <si>
    <t>10001,10002,11720</t>
  </si>
  <si>
    <t>韶峰</t>
  </si>
  <si>
    <t>韶峰是衡山山脉第七十一峰，韶山第一高峰，又名仙顶灵峰，因有“韶乐”的传说，故又被称作“音乐之峰”，古人赞叹韶峰是：“从来仙境称韶峰，笔削三山插天空。天下名山三百六，此是江南第一仑。”</t>
  </si>
  <si>
    <t>112.483752,27.900568</t>
  </si>
  <si>
    <t>10001,10002,11721</t>
  </si>
  <si>
    <t>齐白石纪念馆</t>
  </si>
  <si>
    <t>齐白石纪念馆位于湘潭市白马湖风景区。为纪念杰出的人民艺术家、世界文化名人齐白石，馆内收藏齐白石国画作品和早期雕花作品数十件并收藏了近、当代名家书画作品数百件。纪念馆周围风景秀丽，是湘潭市的文物保护单位</t>
  </si>
  <si>
    <t>112.905012,27.861444</t>
  </si>
  <si>
    <t>10001,10002,11722</t>
  </si>
  <si>
    <t>衡山风景名胜区</t>
  </si>
  <si>
    <t>衡山，位于衡阳市南岳区境内，在“五岳”中，衡山相比较其他的五岳气候条件最好，使得山中一年四季都是满目苍翠，树木茂盛，有着“五岳独秀”的美称。而在中国脍炙人口的成语“寿比南山”中的南山，指的就是衡山</t>
  </si>
  <si>
    <t>112.737081,27.258223</t>
  </si>
  <si>
    <t>10001,10002,11723</t>
  </si>
  <si>
    <t>祝融峰</t>
  </si>
  <si>
    <t>祝融峰是衡山最高的山峰，海拔约1300米。祝融峰是根据火神祝融氏的名字命名的。相传祝融氏是上古的火神，黄帝任命他为管火的火正官</t>
  </si>
  <si>
    <t>112.700789,27.300302</t>
  </si>
  <si>
    <t>10001,10002,11724</t>
  </si>
  <si>
    <t>南岳大庙</t>
  </si>
  <si>
    <t>位于衡阳市南岳区（原南岳镇）衡山脚下的南岳大庙，始建于唐代，后历次修缮，现存建筑是清光绪八年（1882年）重，修大庙内主殿供奉着衡山山神——火神祝融</t>
  </si>
  <si>
    <t>112.740892,27.25081</t>
  </si>
  <si>
    <t>10001,10002,11725</t>
  </si>
  <si>
    <t xml:space="preserve">水帘洞 </t>
  </si>
  <si>
    <t>水帘洞景区，位于衡山紫盖峰下，距离南岳大庙约4.5公里，水帘洞的水源来自南岳紫盖峰顶，流经山洞，汇入深不可测的石洞。水满后溢出下泻，形成瀑布。天晴时候，阳光照射水帘上，常有彩虹出现，五彩缤纷，十分壮观</t>
  </si>
  <si>
    <t>112.757476,27.278505</t>
  </si>
  <si>
    <t>10001,10002,11726</t>
  </si>
  <si>
    <t>磨镜台</t>
  </si>
  <si>
    <t>磨镜台，位于半山亭以西约2公里处，祝融峰南的燕子岩下。这里因唐代名僧怀让和“江西马祖”道一和尚磨镜斗法的故事而闻名</t>
  </si>
  <si>
    <t>112.7096,27.273374</t>
  </si>
  <si>
    <t>10001,10002,11727</t>
  </si>
  <si>
    <t>麻姑仙境</t>
  </si>
  <si>
    <t>麻姑仙境位于衡山风景区内的天柱峰下，相传是南岳魏夫人的侍女——麻姑，酿酒飞天祝寿的地方</t>
  </si>
  <si>
    <t>112.705837,27.279617</t>
  </si>
  <si>
    <t>10001,10002,11728</t>
  </si>
  <si>
    <t>南岳忠烈祠</t>
  </si>
  <si>
    <t>南岳忠烈祠，又名“南岳衡山抗战忠烈祠”，这里祭奠、埋葬的是在抗战正面战场中阵亡的中国军人</t>
  </si>
  <si>
    <t>112.724971,27.27054</t>
  </si>
  <si>
    <t>10001,10002,11729</t>
  </si>
  <si>
    <t>上封寺</t>
  </si>
  <si>
    <t>上封寺位于祝融峰下，是南岳衡山位置最高的寺庙，这里原来是一座道观，因隋炀帝大业年间（605-618年），隋炀帝南巡至此敕建改为寺庙，才取名上封寺</t>
  </si>
  <si>
    <t>112.705685,27.297732</t>
  </si>
  <si>
    <t>10001,10002,11730</t>
  </si>
  <si>
    <t>祝圣寺</t>
  </si>
  <si>
    <t>祝圣寺坐落在南岳镇东街，距南岳大庙200多米，到达南岳镇后，可以步行前往。这里相传为大禹祭祀舜帝之地，唐初改为佛教寺院</t>
  </si>
  <si>
    <t>112.744304,27.248635</t>
  </si>
  <si>
    <t>10001,10002,11731</t>
  </si>
  <si>
    <t>石鼓书院</t>
  </si>
  <si>
    <t>石鼓书院位于衡阳市石鼓山，始建于唐元和五年，距今已有1200年历史，为中国宋代四大书院之一，宋太宗赵匡义赐名“石鼓书院”，与睢阳、白鹿洞、岳麓书院齐名</t>
  </si>
  <si>
    <t>112.622922,26.916613</t>
  </si>
  <si>
    <t>10001,10002,11732</t>
  </si>
  <si>
    <t>崀山国家级风景区</t>
  </si>
  <si>
    <t>崀山是典型丹霞峰林地貌，是一块以水秀、山美、洞奇著称的风光宝地。在崀山这片土地上，突起的石林群落，复杂的石灰岩溶洞，神秘的峡谷群和美丽的扶夷江流，构成了碧水丹崖的自然景观</t>
  </si>
  <si>
    <t>110.832178,26.402983</t>
  </si>
  <si>
    <t>10001,10002,11733</t>
  </si>
  <si>
    <t>魏源故居</t>
  </si>
  <si>
    <t>魏源，字默深，道光年间进士，官至高邮知州。鸦片战争失败后，魏源产生了“师夷长技以制夷”的思想，撰就了《圣武记》、《海国图志》等鸿篇巨著，对中国乃至日本等东亚国家的近代化都产生了深远的影响</t>
  </si>
  <si>
    <t>110.910317,27.479323</t>
  </si>
  <si>
    <t>10001,10002,11734</t>
  </si>
  <si>
    <t>邵阳南山风景名胜</t>
  </si>
  <si>
    <t>南山风景名胜区位于湖南省城步苗族自治县西南，由南山景区、两江峡谷景区、白云洞景区、沙角洞银杉公园景区、长安营景区、五团苗寨景区等六大景区构成，保护面积199平方公里</t>
  </si>
  <si>
    <t>110.096586,26.189168</t>
  </si>
  <si>
    <t>10001,10002,11735</t>
  </si>
  <si>
    <t>白水洞风景区</t>
  </si>
  <si>
    <t>白水洞并非山洞，而是一处峡谷风景胜地的总称。据新邵县地名录记载：洞内有铸铁亭，片石庵、吸潮岩、寒碧寺、滴水岩、银涛峡、瀑布泉、镜石、落雁池等，号称白水十景。而且南有桃花庵，历为名胜</t>
  </si>
  <si>
    <t>111.435922,27.4145</t>
  </si>
  <si>
    <t>10001,10002,11736</t>
  </si>
  <si>
    <t>崀山玉女岩</t>
  </si>
  <si>
    <t>玉女岩位于新宁县水庙镇，距县城15公里，是莨山风景名胜区新绽放的一朵奇葩。她以山青、洞幽、石奇、神灵、莲茂著称</t>
  </si>
  <si>
    <t>110.718716,26.502157</t>
  </si>
  <si>
    <t>10001,10002,11737</t>
  </si>
  <si>
    <t>南山牧场</t>
  </si>
  <si>
    <t>南山牧场位于城步县城西南80千米处，属雪峰山脉南段，拥有连片天然草山23万亩，绵延80余里，人称八十里大南山。著名的南山奶粉基地即在这里</t>
  </si>
  <si>
    <t>110.142409,26.17717</t>
  </si>
  <si>
    <t>10001,10002,11738</t>
  </si>
  <si>
    <t>夫夷侯国古都</t>
  </si>
  <si>
    <t>公元前124年西汉元朔五年置夫夷侯国，都城设立于一面依山三面环水的金石镇</t>
  </si>
  <si>
    <t>110.852,26.438</t>
  </si>
  <si>
    <t>10001,10002,11739</t>
  </si>
  <si>
    <t>云山国家森林公园</t>
  </si>
  <si>
    <t>云山是一座历史悠久的名山，《道书》载为中国第69福地的“楚南胜境”。这里风景秀丽，自古便是旅游胜地，许多历史名人、文人雅士在此留下诗词题刻</t>
  </si>
  <si>
    <t>110.639873,26.654414</t>
  </si>
  <si>
    <t>10001,10002,11740</t>
  </si>
  <si>
    <t xml:space="preserve">八角寨风景区 </t>
  </si>
  <si>
    <t>八角寨景区位于崀山风景名胜区南部，因主峰平地拔起、鹤立鸡群、斜伸八个翘角而得名。主峰八角寨属典型的丹霞方山，海拔818米，为崀山景区最高点和最佳观景处</t>
  </si>
  <si>
    <t>110.743042,26.277769</t>
  </si>
  <si>
    <t>10001,10002,11741</t>
  </si>
  <si>
    <t>辣椒峰景区</t>
  </si>
  <si>
    <t>辣椒峰景区处崀山风景段的中心区域14公里，是崀山开发最早的一个景区，1993年揭开崀山开发序幕的“三月三” 崀山旅游节就在这儿举行。进入景区就能见到竖有“崀山天然公园”六个大字的牌楼</t>
  </si>
  <si>
    <t>10001,10002,11742</t>
  </si>
  <si>
    <t>岳阳楼</t>
  </si>
  <si>
    <t>“先天下之忧而忧，后天下之乐而乐”，北宋范仲淹的名作《岳阳楼记》抒发了中国传统知识分子忧国忧民的情怀，也让这座洞庭湖畔的名楼成为了一个家喻户晓的地方</t>
  </si>
  <si>
    <t>113.100549,29.388129</t>
  </si>
  <si>
    <t>10001,10002,11743</t>
  </si>
  <si>
    <t>洞庭湖</t>
  </si>
  <si>
    <t>岳阳楼下的洞庭湖是远古时代云梦泽的遗迹，它的湖面十分宽广，自古就有“八百里洞庭”之说。虽然现在它的面积比以前已经小了一倍，但它仍是全国第二大淡水湖泊，烟波浩淼、水天一色</t>
  </si>
  <si>
    <t>113.02153,29.126336</t>
  </si>
  <si>
    <t>10001,10002,11744</t>
  </si>
  <si>
    <t>君山岛</t>
  </si>
  <si>
    <t>君山，是八百里洞庭湖中的一个小岛，与著名的岳阳楼遥遥相对，岳阳楼旁的码头有渡船往返于两地之间。游客也可以在市区乘坐公交车前往君山岛</t>
  </si>
  <si>
    <t>113.013372,29.3586</t>
  </si>
  <si>
    <t>10001,10002,11745</t>
  </si>
  <si>
    <t>石牛寨国家地质公园</t>
  </si>
  <si>
    <t>石牛寨景区，景色奇异。面对风门口行风播雨，飞溅瀑布凌空直下百岩潭，乱石迷宫俨似摆下八阵图，蟒蛇口、石豹洞、紫龙洞、石蛙口把守入口</t>
  </si>
  <si>
    <t>114.000068,28.915684</t>
  </si>
  <si>
    <t>10001,10002,11746</t>
  </si>
  <si>
    <t>巴陵广场</t>
  </si>
  <si>
    <t>巴陵广场位于美丽的洞庭湖畔，附近就是岳阳美食街汴河街和岳阳楼公园，是岳阳最为热闹的场所之一</t>
  </si>
  <si>
    <t>113.101168,29.379702</t>
  </si>
  <si>
    <t>10001,10002,11747</t>
  </si>
  <si>
    <t>南湖</t>
  </si>
  <si>
    <t>南湖古称邕湖，西连烟波浩渺的洞庭湖，北面白鹤山与南面的龟山对峙，南津港大堤把二山联系起来，为二湖的分界线，湖水蔓延交错，在峰峦之间回叠，波映峰景。现在被列为省级自然风景保护区和国际龙舟赛场</t>
  </si>
  <si>
    <t>113.122278,29.337751</t>
  </si>
  <si>
    <t>10001,10002,11748</t>
  </si>
  <si>
    <t>张谷英村</t>
  </si>
  <si>
    <t>张谷英村位于岳阳市岳阳县张谷英镇，是一个有500多年历史的古村，目前村内保留有1700多座明清建筑。张谷英村几经沧桑，基本上保留了原状</t>
  </si>
  <si>
    <t>113.490455,29.010269</t>
  </si>
  <si>
    <t>10001,10002,11749</t>
  </si>
  <si>
    <t>汴河街</t>
  </si>
  <si>
    <t>汴河街位于岳阳楼主楼之前，凭栏可眺望长江之势。街道全长300余米，是以岳阳楼文化、洞庭文化、巴陵文化为基础精心打造的一条特色仿古商业街</t>
  </si>
  <si>
    <t>113.10094,29.383341</t>
  </si>
  <si>
    <t>10001,10002,11750</t>
  </si>
  <si>
    <t>汨罗江</t>
  </si>
  <si>
    <t>汨罗江发源于江西修水县，于汨罗江口汇入洞庭湖，干流全长253公里，分南北两支，南为汨水，北为罗水，至汨罗市屈谭汇合称“汨罗江”，为湘江在湘北的最大支流</t>
  </si>
  <si>
    <t>113.183935,28.79475</t>
  </si>
  <si>
    <t>10001,10002,11751</t>
  </si>
  <si>
    <t>屈子祠</t>
  </si>
  <si>
    <t>屈子祠是为纪念我国伟大的爱国诗人屈原而修建的，伫立在玉笥山麓汨罗江边，始建于汉代，清乾隆年间重修</t>
  </si>
  <si>
    <t>113.050378,28.886438</t>
  </si>
  <si>
    <t>10001,10002,11752</t>
  </si>
  <si>
    <t>柳叶湖</t>
  </si>
  <si>
    <t>柳叶湖位于古城常德东北，是湖南省最大的山、水、城三位一体的生态型城市旅游休闲度假区，因湖的形状像柳叶而得名，白鹤山、花山、太阳山环绕湖北部</t>
  </si>
  <si>
    <t>111.765916,29.069712</t>
  </si>
  <si>
    <t>10001,10002,11753</t>
  </si>
  <si>
    <t>桃花源</t>
  </si>
  <si>
    <t>常德桃花源，是1600多年前中国东晋大诗人陶渊明《桃花源记》所描述的世外桃源真迹，始建于晋代，历史上是我国四大道教圣地之一，有“第三十五洞天，四十六福地的美誉”</t>
  </si>
  <si>
    <t>111.453789,28.793309</t>
  </si>
  <si>
    <t>10001,10002,11754</t>
  </si>
  <si>
    <t>诗墙公园</t>
  </si>
  <si>
    <t>常德诗墙公园，以城区沅江北岸防洪大堤为载体，熔诗、书、画、刻于一炉，有“三绝诗书画，一墙天地人”的赞誉，是品读历史先贤之不朽名篇，领悟博大精深之中华文明的艺术大观园，已列入基尼斯世界纪录</t>
  </si>
  <si>
    <t>111.70652,29.029106</t>
  </si>
  <si>
    <t>10001,10002,11755</t>
  </si>
  <si>
    <t>常德欢乐水世界</t>
  </si>
  <si>
    <t>常德欢乐水世界位于有“中国城市第一湖”之美誉的柳叶湖度假区，占地面积约20万平方米。项目以“水”文化为核心，将生态景观、人文景观及高科技水上游乐相 融合</t>
  </si>
  <si>
    <t>111.759742,29.084898</t>
  </si>
  <si>
    <t>10001,10002,11756</t>
  </si>
  <si>
    <t xml:space="preserve">花岩溪 </t>
  </si>
  <si>
    <t>花岩溪有着丰富的森林资源，洁净的高山平湖，这里层峦叠嶂、沟壑相连，有上千亩原始混交林，每年的3月-10月，数万只白鹭在景区内五溪湖畔的森林里栖息，为花岩溪更增添了迷人的风景线，被誉为“中国白鹭之乡”</t>
  </si>
  <si>
    <t>111.553737,28.708567</t>
  </si>
  <si>
    <t>10001,10002,11757</t>
  </si>
  <si>
    <t>滨湖公园</t>
  </si>
  <si>
    <t>滨湖公园位于常德市区，占地28.27公顷，公园内树木葱茏、百花吐艳，湖水碧波涟涟，曲桥凉亭，小榭楼台，处处体现了浓郁的水乡特色。园内保存着国家重点保护文物——铁经幢</t>
  </si>
  <si>
    <t>111.709655,29.042538</t>
  </si>
  <si>
    <t>10001,10002,11758</t>
  </si>
  <si>
    <t>白马湖文化公园</t>
  </si>
  <si>
    <t>常德致力将白马湖公园打造成以桃花为主题、全国桃花规模最大、品种最多的特色城市公园。在白马湖公园里，一簇簇的桃花姹紫嫣红、绚烂芬芳</t>
  </si>
  <si>
    <t>111.68487,29.055756</t>
  </si>
  <si>
    <t>10001,10002,11759</t>
  </si>
  <si>
    <t>夹山国家森林公园</t>
  </si>
  <si>
    <t>夹山国家森林公园位距石门县城东南8公里，因境内东西双峰对峙、南北一道中通而得名“夹山”，是集闯王陵园、佛教圣地、茶道源头、森林风光于一体的旅游胜地</t>
  </si>
  <si>
    <t>111.494758,29.568532</t>
  </si>
  <si>
    <t>10001,10002,11760</t>
  </si>
  <si>
    <t xml:space="preserve">常德市博物馆 </t>
  </si>
  <si>
    <t>常德博物馆位于武陵大道中路，占地32亩，总建筑面积1万平方米，该建筑为四合院仿古式，由主体建筑和南北专题馆组成</t>
  </si>
  <si>
    <t>111.699156,29.044626</t>
  </si>
  <si>
    <t>10001,10002,11761</t>
  </si>
  <si>
    <t>笔架城</t>
  </si>
  <si>
    <t>笔架城巍然屹立于沅水河边，旁边便是雄伟的武陵阁。笔架城远看状如笔架，青砖砌成，由并列的5个三角形城垛组成，中间一垛最高，两侧依次降低，这个景观象征文运兴盛、文人蔚起，是常德城一道独特的风景</t>
  </si>
  <si>
    <t>111.697295,29.034022</t>
  </si>
  <si>
    <t>10001,10002,11762</t>
  </si>
  <si>
    <t>张家界国家森林公园</t>
  </si>
  <si>
    <t>张家界国家森林公园，分为黄石寨、金鞭溪、袁家界、杨家界、天子山和索溪峪等区域，是游玩张家界不可不去的核心景点。三千多座造型奇异的山峰拔地而起，满目青翠</t>
  </si>
  <si>
    <t>110.459243,29.336908</t>
  </si>
  <si>
    <t>10001,10002,11763</t>
  </si>
  <si>
    <t>天门山国家森林公园</t>
  </si>
  <si>
    <t>天门山因自然奇观“天门洞”而得名。游览天门山时，必须乘坐长达7500米的索道，你可以在缆车中俯瞰脚下的盘旋在峭壁之间的通天大道和山中美景</t>
  </si>
  <si>
    <t>110.482177,29.072427</t>
  </si>
  <si>
    <t>10001,10002,11764</t>
  </si>
  <si>
    <t>袁家界</t>
  </si>
  <si>
    <t>袁家界景区是一个山地高台，这里树木茂盛，有雾气弥漫、群峰叠嶂的美景。最著名的景点是电影《阿凡达》中的悬浮山“哈利路亚山”的取景地——乾坤柱</t>
  </si>
  <si>
    <t>110.454306,29.353669</t>
  </si>
  <si>
    <t>10001,10002,11765</t>
  </si>
  <si>
    <t>百龙天梯</t>
  </si>
  <si>
    <t>百龙天梯将张家界国家森林公园内的金鞭溪、袁家界、天子山等主要景区连成了一体</t>
  </si>
  <si>
    <t>110.473908,29.355048</t>
  </si>
  <si>
    <t>10001,10002,11766</t>
  </si>
  <si>
    <t>张家界大峡谷</t>
  </si>
  <si>
    <t>张家界大峡谷景区里植被茂盛，飞流瀑布、小溪泉水随处可见，犹如一个天然大氧吧。另有目前世界最高、跨度最长的玻璃桥——张家界大峡谷玻璃桥，站在桥上，脚下400米处的谷底风光尽收眼底，绝对挑战你的心脏</t>
  </si>
  <si>
    <t>110.706545,29.415198</t>
  </si>
  <si>
    <t>10001,10002,11767</t>
  </si>
  <si>
    <t>天子山</t>
  </si>
  <si>
    <t>在天子山游览，有机会可以观赏到云雾、月夜、霞日、冬雪四大奇观。雨过初晴之后的朦胧大雾中，仿佛置身于仙境中；月明之夜时，峰林被月色披上了一层“魔纱”；晴天的早晨，红日从异峰中升起；入冬山中银装素裹</t>
  </si>
  <si>
    <t>110.450279,29.407237</t>
  </si>
  <si>
    <t>10001,10002,11768</t>
  </si>
  <si>
    <t>黄龙洞</t>
  </si>
  <si>
    <t>黄龙洞以其高阔的洞天、幽深的暗河、密集的石笋而出名。洞中众多的石乳、石柱等各种钟乳石，在灯光的照耀下，多姿多彩。特别是标志性景点“定海神针”，高达20米的钟乳石柱，最细处直径只有10厘米</t>
  </si>
  <si>
    <t>110.632061,29.380818</t>
  </si>
  <si>
    <t>10001,10002,11769</t>
  </si>
  <si>
    <t xml:space="preserve">十里画廊 </t>
  </si>
  <si>
    <t>十里画廊位于索溪峪景区内，是索溪峪景区的精华之一。长达5公里的山谷两侧，处处是野花和林木；而远处望去，则是奇峰异石。游客在期间穿行，就像走入一副自然的山水画卷，完全陶醉于纯净的自然美景中</t>
  </si>
  <si>
    <t>110.49236,29.371994</t>
  </si>
  <si>
    <t>10001,10002,11770</t>
  </si>
  <si>
    <t>土家风情园</t>
  </si>
  <si>
    <t>土家风情园以当地湘西的土司城堡为基础建造而成，在这里可以领略到土家族山寨风貌和精彩的土家族民俗风情。这里有全国最大、最高的木质结构吊脚楼，游玩时还有机会观看到土家族古老的舞蹈——茅古斯舞”</t>
  </si>
  <si>
    <t>110.467993,29.122463</t>
  </si>
  <si>
    <t>10001,10002,11771</t>
  </si>
  <si>
    <t>金鞭溪大峡谷</t>
  </si>
  <si>
    <t>峡谷被称为“山水的画廊”，谷内满目青翠，有四季清澈的小溪，小溪旁树木葱葱、花草鲜美，阳光透过林间枝叶的间隙，在水面洒落下斑驳的影子，沿着小溪前行，胜似在画中游。这里还是经典版《西游记》的取景地之一</t>
  </si>
  <si>
    <t>110.476504,29.348445</t>
  </si>
  <si>
    <t>10001,10002,11772</t>
  </si>
  <si>
    <t>益阳奥林匹克公园</t>
  </si>
  <si>
    <t>益阳奥林匹克公园位于益阳市中心城区，是一座体育运动主题公园，这里还是中国羽毛球队益阳训练基地，公园是一个自然与人工交融，现代建筑与丘陵景观有机协调的体育主题公园，被誉为“银城之光”</t>
  </si>
  <si>
    <t>110.474231,29.348427</t>
  </si>
  <si>
    <t>10001,10002,11773</t>
  </si>
  <si>
    <t>白鹿寺</t>
  </si>
  <si>
    <t>白鹿寺位于资江南岸的白鹿山上，建于唐代宪宗元和年间，距今约1200年历史，是益阳最大的一座寺庙</t>
  </si>
  <si>
    <t>112.34092,28.588958</t>
  </si>
  <si>
    <t>10001,10002,11774</t>
  </si>
  <si>
    <t>山乡巨变第一村</t>
  </si>
  <si>
    <t>山乡巨变第一村即益阳清溪村，是中国文化名人、现代著名作家周立波先生的出生地及其《山乡巨变》、《山那面人家》等小说的创作背景地。因50年后的今天在新农村建设中发生了巨变而赢得“山乡巨变第一村”的美誉</t>
  </si>
  <si>
    <t>112.322631,28.552948</t>
  </si>
  <si>
    <t>10001,10002,11775</t>
  </si>
  <si>
    <t>茶马古道风景区</t>
  </si>
  <si>
    <t>安化茶马古道风景区，位于益阳市安化县高城村境内，以南方最后一支马帮和最完整的茶马古道遗存著称于世。这里保留了原生态的高山民居风光、峡谷风光和丰富的人文景观，古称“梅山蛮地”，是梅山文化的发祥地</t>
  </si>
  <si>
    <t>111.367431,28.23476</t>
  </si>
  <si>
    <t>10001,10002,11776</t>
  </si>
  <si>
    <t>湖南梓山湖国际高尔夫俱乐部</t>
  </si>
  <si>
    <t>湖南梓山湖国际高尔夫俱乐部是球友运动健身、休闲娱乐的天堂，陶冶情操的胜地。俱乐部座落在千年古城楚地益阳的中心城区，风景旖旎的梓山湖畔</t>
  </si>
  <si>
    <t>112.372724,28.562488</t>
  </si>
  <si>
    <t>10001,10002,11777</t>
  </si>
  <si>
    <t xml:space="preserve">栖霞寺 </t>
  </si>
  <si>
    <t>栖霞寺位于城东七星岩下寿佛洞前。唐代名栖霞寺，明万历间重建名寿佛寺（庵），南明间浑融和尚扩建，复旧名。其时殿宇宏伟，结构逸致，有山门、大雄宝殿、准提阁、韦驮殿、阿难殿白莲池、放生池、回廊等</t>
  </si>
  <si>
    <t>118.962904,32.156857</t>
  </si>
  <si>
    <t>10001,10002,11778</t>
  </si>
  <si>
    <t>桃花江竹海风景区</t>
  </si>
  <si>
    <t>“桃花江竹海”位于桃江县东南面，是“中国竹子之乡”（国家林业部命名并授牌）桃江县的一颗璀璨的绿宝石，是独具竹乡特色的景观，已纳入湖南省和全国“竹子之旅”旅游线</t>
  </si>
  <si>
    <t>112.195264,28.510342</t>
  </si>
  <si>
    <t>10001,10002,11779</t>
  </si>
  <si>
    <t>云梦方舟国际度假区</t>
  </si>
  <si>
    <t>云梦方舟国际度假区是湖南首个以花园水乡为主的主题公园，整合主题乐园、主题花园、湿地公园、主题酒店、湿地体验馆、拓展中心等多种娱乐项目，打造一个独具特色的花园水世界</t>
  </si>
  <si>
    <t>112.324258,28.697467</t>
  </si>
  <si>
    <t>10001,10002,11780</t>
  </si>
  <si>
    <t xml:space="preserve">罗溪瀑布 </t>
  </si>
  <si>
    <t>罗溪瀑布距桃江县城35公里，瀑布落差103米，宽50米，常年飞瀑直下，撒玉抛珠，银帘落地。瀑布周围绿树、桃红、修竹，是桃花江景区的一大奇观</t>
  </si>
  <si>
    <t>112.04732,28.370146</t>
  </si>
  <si>
    <t>10001,10002,11781</t>
  </si>
  <si>
    <t>梓山湖</t>
  </si>
  <si>
    <t>梓山湖位于益阳市区朝阳开发区，市区主干线朝阳大道在湖前通过，不远处是益阳火车站，交通十分方便</t>
  </si>
  <si>
    <t>112.378175,28.560109</t>
  </si>
  <si>
    <t>10001,10002,11782</t>
  </si>
  <si>
    <t>湄江风景区</t>
  </si>
  <si>
    <t>湄江风景区地处涟源市北部，跨越了湄江、石陶、古塘、四古、漆树5个乡镇，景区内风景秀丽、山水奇特，既有山水美景、洞石奇观，又有飞瀑流泉、悬崖峭壁，被誉为“安化八景”之首</t>
  </si>
  <si>
    <t>111.750468,27.890807</t>
  </si>
  <si>
    <t>10001,10002,11783</t>
  </si>
  <si>
    <t>曾国藩故居</t>
  </si>
  <si>
    <t>曾国藩故居位于娄底双峰县，代表性建筑有富厚堂、白玉堂、大夫第、黄金堂等，同时还有秋瑾故居及蔡畅故居光甲堂。其中富厚堂是核心景区，也是全国保存无几的“乡间侯府”</t>
  </si>
  <si>
    <t>112.466344,27.414624</t>
  </si>
  <si>
    <t>10001,10002,11784</t>
  </si>
  <si>
    <t>梅山龙宫</t>
  </si>
  <si>
    <t>梅山龙宫是一个地下溶洞群，共有九层洞穴，由上万个溶洞组成。梅山龙宫的神奇美丽，不仅仅是她有宏伟瑰丽奇形怪状的地下沉积景观，更令人神往的是她那由地下河和旱洞组成的层楼空间结构</t>
  </si>
  <si>
    <t>111.298607,27.956113</t>
  </si>
  <si>
    <t>10001,10002,11785</t>
  </si>
  <si>
    <t>紫鹊界梯田</t>
  </si>
  <si>
    <t>紫鹊界梯田，位于市娄底市新化县水车镇，周边梯田达8万亩以上，具有地势高、规模大的特点，这里有着独一无二的自流灌溉系统，整个山体没有一口山塘、一座水库，甚至无一条像样的水渠</t>
  </si>
  <si>
    <t>110.975648,27.697621</t>
  </si>
  <si>
    <t>10001,10002,11786</t>
  </si>
  <si>
    <t>冷水江波月洞</t>
  </si>
  <si>
    <t>波月洞风景名胜区，是以地下溶洞景观为主体，地面景点相陪衬的综合性公园。周围有大乘山森林公园，瀑布群和素有世界锑都之称的锡矿山等景区，是一个集游山、观洞景、望瀑布、岩溶研究于一体的风景名胜区</t>
  </si>
  <si>
    <t>111.464884,27.71148</t>
  </si>
  <si>
    <t>10001,10002,11787</t>
  </si>
  <si>
    <t>蔡和森纪念馆</t>
  </si>
  <si>
    <t>蔡和森纪念馆，馆内陈列有蔡和森同志从青少年时代勤奋学习到为中国革命奋斗终身的文物、照片、著作等140多件,设有六个展厅</t>
  </si>
  <si>
    <t>112.208,27.463</t>
  </si>
  <si>
    <t>10001,10002,11788</t>
  </si>
  <si>
    <t>大熊山国家森林公园</t>
  </si>
  <si>
    <t>大熊山又名熊胆山，以其高大宏伟的山体、奇险的绝壁深涧、茂密的森林、秀丽的溪流风光而闻名，同时融入人文景观、乡土风情、美丽的传说，这里古林怪树、奇花异草、珍禽异兽、珍稀植物遍布，构成了一副绚丽多姿的图画</t>
  </si>
  <si>
    <t>111.309125,28.154757</t>
  </si>
  <si>
    <t>10001,10002,11789</t>
  </si>
  <si>
    <t>长石梯田</t>
  </si>
  <si>
    <t>紫鹊界梯田位于中国湖南省娄底市新化县水车镇，是世界灌溉工程遗产，国家AAAA旅游景区、国家级风景名胜区、国家自然与文化双遗产、国家水利风景名胜区；2013年5月成为中国首批19个重要农业文化遗产之一</t>
  </si>
  <si>
    <t>110.993,27.697</t>
  </si>
  <si>
    <t>10001,10002,11790</t>
  </si>
  <si>
    <t>石马公园</t>
  </si>
  <si>
    <t>园内的建筑风格简洁洒脱，是石马公园的一大特色，建筑造型构思，在功能意境与内涵上继承了传统</t>
  </si>
  <si>
    <t>112.019242,27.741985</t>
  </si>
  <si>
    <t>10001,10002,11791</t>
  </si>
  <si>
    <t>娄底市博物馆</t>
  </si>
  <si>
    <t>娄底市博物馆是娄底唯一的地方性和综合性的市（州）级博物馆，也是娄底最重要的文物收藏、研究和展示的非营利性社会服务机构</t>
  </si>
  <si>
    <t>112.042075,27.750525</t>
  </si>
  <si>
    <t>10001,10002,11792</t>
  </si>
  <si>
    <t>东江湖风景区</t>
  </si>
  <si>
    <t>东江湖风景旅游区，位于资兴市东江镇境内，东江湖清澈，景区内主要景观有：雾漫小东江、东江大坝、龙景峡谷、兜率灵岩、东江漂流、三湘四水-东江湖文化旅游街（含东江湖奇石馆、摄影艺术馆、人文潇湘馆）等</t>
  </si>
  <si>
    <t>113.271949,25.939392</t>
  </si>
  <si>
    <t>10001,10002,11793</t>
  </si>
  <si>
    <t>莽山国家森林公园</t>
  </si>
  <si>
    <t>莽山国家森林公园位于郴州市宜章县南部，南岭山脉北麓，东、西、南与广东省乳源、连州、阳山相邻。莽山境内最高峰“猛坑石”海拔约两千米，号称“天南第一峰”，而山中蜿蜒山间的长乐河是珠江的发源地之一</t>
  </si>
  <si>
    <t>112.887105,24.986138</t>
  </si>
  <si>
    <t>10001,10002,11794</t>
  </si>
  <si>
    <t>汝城温泉福泉山庄</t>
  </si>
  <si>
    <t>汝城温泉福泉山庄是我国南方水温最高、流量最大、水质最好、热田面积最宽的天然温泉，泉水无色透明，含有硅、钾、钠等三十几种对人体有益的元素</t>
  </si>
  <si>
    <t>113.916705,25.535508</t>
  </si>
  <si>
    <t>10001,10002,11795</t>
  </si>
  <si>
    <t xml:space="preserve">苏仙岭 </t>
  </si>
  <si>
    <t>苏仙岭，位于郴州市区东北2公里处，原名牛脾山，并不太高。据说古时有一位叫苏耽的人在这里登仙而去，是一处集神话传说、秀丽风光和名胜古迹于一体的风景胜地，号称“天下第十八福地”</t>
  </si>
  <si>
    <t>113.056515,25.818401</t>
  </si>
  <si>
    <t>10001,10002,11796</t>
  </si>
  <si>
    <t>王仙岭旅游风景区</t>
  </si>
  <si>
    <t>王仙岭旅游风景区是五盖山国家森林公园的重要组成部分，景区海拔280-1000米，由三十六座峰谷组成，山泉遍布，溪水潺潺，瀑布层叠，森林覆盖率高达80%</t>
  </si>
  <si>
    <t>113.087984,25.773914</t>
  </si>
  <si>
    <t>10001,10002,11797</t>
  </si>
  <si>
    <t>仰天湖</t>
  </si>
  <si>
    <t>仰天湖总面积40平方公里，号称“离广州最近的大草原”。风景区东起永春峡口，南抵安源石林；西达金仙寨顶，北到江口源头。在数十万亩苔质台地草原的腹地，镶嵌着一汪碧绿的水泊，人称“仰天湖”</t>
  </si>
  <si>
    <t>112.841886,25.515204</t>
  </si>
  <si>
    <t>10001,10002,11798</t>
  </si>
  <si>
    <t>飞天山国家地质公园</t>
  </si>
  <si>
    <t>飞天山国家地质公园以寨（堡）丹霞地貌为主，包容了白垩纪断陷盆地，石炭纪岩溶洞穴和温泉水体等地质遗迹类型，石田、石笋、石钟乳、石柱、石幔、石帘密布，形态各异，气象万千</t>
  </si>
  <si>
    <t>113.142796,25.911075</t>
  </si>
  <si>
    <t>10001,10002,11799</t>
  </si>
  <si>
    <t>九龙江国家森林公园</t>
  </si>
  <si>
    <t>九龙江国家森林公园地处汝城大坪林场内，生长着以大面积的阔叶植物，森林覆盖率达93.62%，分为九龙觅仙、九龙戏水、九龙奇岩、九龙飞瀑和热水温泉五大景区</t>
  </si>
  <si>
    <t>113.781441,25.39132</t>
  </si>
  <si>
    <t>10001,10002,11800</t>
  </si>
  <si>
    <t>北湖公园</t>
  </si>
  <si>
    <t>北湖公园位于郴州市中心，公园南半部为樟树林区和青少年游乐场所，建有模拟的“二万五千里长征”路线，将“铁索桥”、“雪山”、“草地”等再现在人们眼前</t>
  </si>
  <si>
    <t>113.033345,25.806063</t>
  </si>
  <si>
    <t>10001,10002,11801</t>
  </si>
  <si>
    <t>莽山森林温泉</t>
  </si>
  <si>
    <t>蟒山森林温泉位于莽山国家森林公园入口1公里处，度假区森林覆盖率达99%，依托莽山良好的生态环境</t>
  </si>
  <si>
    <t>112.880081,24.987773</t>
  </si>
  <si>
    <t>10001,10002,11802</t>
  </si>
  <si>
    <t>柳子庙</t>
  </si>
  <si>
    <t>柳子庙是柳子景区的核心景点。公元814年，永州人民为纪念唐代进步思想家、政治家和著名文学家永州司马柳宗元而建。柳子庙坐落在永州潇水之西的柳子街上，始建于北宋仁宗至和三年（公元1056年）</t>
  </si>
  <si>
    <t>111.614872,26.223772</t>
  </si>
  <si>
    <t>10001,10002,11803</t>
  </si>
  <si>
    <t>浯溪碑林</t>
  </si>
  <si>
    <t>浯溪碑林位于祁阳县城以南约三公里处，湘江南岸的摩崖上，距离永州市区约五十多公里，是中国南方最大的露天碑林。公元764年，元结写下了《大唐中兴颂》，记述安史之乱，之后由唐代著名书法家颜真卿书刻于摩崖上</t>
  </si>
  <si>
    <t>111.854073,26.570835</t>
  </si>
  <si>
    <t>10001,10002,11804</t>
  </si>
  <si>
    <t>阳明山国家森林公园</t>
  </si>
  <si>
    <t>阳明山国家森林公园，位于永州市双牌县境内，这里树木茂密，山中还有清澈的溪水，环境非常优美。阳明山国家森林公园内还拥有万亩杜鹃花海、十万亩竹海、流泉飞瀑、奇峰怪石、云山雾海等五大奇观</t>
  </si>
  <si>
    <t>111.932193,26.078752</t>
  </si>
  <si>
    <t>10001,10002,11805</t>
  </si>
  <si>
    <t>九嶷山国家森林公园</t>
  </si>
  <si>
    <t>九嶷山，位于永州市宁远县境内，宁远县城以南约30公里，中国古代传说，上古的舜帝就埋葬在九嶷山下，千百年来，屈原、司马迁、蔡邕、李白、李商隐、何绍基等历代名人骚客登临九嶷山，为讴歌九嶷山留下的大量诗文</t>
  </si>
  <si>
    <t>111.991991,25.356852</t>
  </si>
  <si>
    <t>10001,10002,11806</t>
  </si>
  <si>
    <t>舜皇山国家森林公园</t>
  </si>
  <si>
    <t>舜皇山国家森林公园位于东安县境内，史载舜皇山为舜帝南巡驻陛之地。相传舜帝南巡路径被这里的奇丽山水所吸引，立意在此居住，狩猎、捕鱼、耕作，福泽于民，故得名舜皇山</t>
  </si>
  <si>
    <t>111.054942,26.403555</t>
  </si>
  <si>
    <t>10001,10002,11807</t>
  </si>
  <si>
    <t>桐子坳</t>
  </si>
  <si>
    <t>桐子坳村位于永州双牌县，由于这里生长着大片银杏，每到秋季就吸引着大量的摄影爱好者前去，已成为永州一道亮丽的风景名胜</t>
  </si>
  <si>
    <t>111.858569,26.051756</t>
  </si>
  <si>
    <t>10001,10002,11808</t>
  </si>
  <si>
    <t>怀素公园</t>
  </si>
  <si>
    <t>始建于1992年，占地面积为120亩，其中水体面积约30亩。因唐代大书法家怀素在此以蕉叶代纸习书，其草书独步天下而闻名于世，故公园以“怀素”命名</t>
  </si>
  <si>
    <t>111.629,26.225</t>
  </si>
  <si>
    <t>10001,10002,11809</t>
  </si>
  <si>
    <t>宁远文庙</t>
  </si>
  <si>
    <t>"宁远文庙，又名学宫。位于宁远县城西南隅。文庙是中国古代社会里儒家文化的代表性建筑，是祭祀历史文化名人也子和唯一官司办的学府，是中国封建社会里庙、学合一的教育机构</t>
  </si>
  <si>
    <t>111.947142,25.597218</t>
  </si>
  <si>
    <t>10001,10002,11810</t>
  </si>
  <si>
    <t>千家峒大泊水瀑布</t>
  </si>
  <si>
    <t>大泊水瀑布风景区位于江永县城北11公里的千家峒瑶族乡，不仅在98年被命名为省级风景各胜区，同时也是全世界瑶胞寻根访祖的圣地，称为瑶族古都千家峒</t>
  </si>
  <si>
    <t>111.323513,25.413323</t>
  </si>
  <si>
    <t>10001,10002,11811</t>
  </si>
  <si>
    <t>韭菜岭</t>
  </si>
  <si>
    <t>韭菜岭位于都庞岭自然保护区腹地，因为攀登强度高、难度大被称为湖南的K2，岭上野韭如茵，山的西麓有一个面积3平方公里四周高山原始森林环绕，中间绿草繁茂，碧水涟绮的盆地，这里便是千家峒</t>
  </si>
  <si>
    <t>111.341648,25.518178</t>
  </si>
  <si>
    <t>10001,10002,11812</t>
  </si>
  <si>
    <t>地笋苗寨</t>
  </si>
  <si>
    <t>靖州县三锹乡境内的地笋苗寨，距离县城约40公里，这里是电视节目《爸爸去哪儿》的拍摄地之一。每一个来这里的游客，都会被苗寨内的极具民族风情的民居建筑和山清水秀的自然环境所吸引</t>
  </si>
  <si>
    <t>109.458443,26.627518</t>
  </si>
  <si>
    <t>10001,10002,11813</t>
  </si>
  <si>
    <t>怀化的万佛山，位于通道县林口镇的太平岩村，距离县城双江镇约20公里，山中有绵延一百多公里的丹霞峰林地貌</t>
  </si>
  <si>
    <t>109.87488,26.334129</t>
  </si>
  <si>
    <t>10001,10002,11814</t>
  </si>
  <si>
    <t>中国人民抗日战争胜利受降纪念馆</t>
  </si>
  <si>
    <t>中国人民抗战胜利受降纪念馆，位于怀化芷江县，是中国人民接受侵华日军投降旧址，也是全国唯一一家全面反映中国人民抗日战争胜利受降专题性纪念馆</t>
  </si>
  <si>
    <t>109.727389,27.454899</t>
  </si>
  <si>
    <t>10001,10002,11815</t>
  </si>
  <si>
    <t>洪江古商城</t>
  </si>
  <si>
    <t>洪江古商城依沅、巫两水而建，成形于元末明初，至今仍遗存2000余处古建筑，面积达10万余平方米，依稀可见其古代商贸重镇的大气</t>
  </si>
  <si>
    <t>110.00941,27.11937</t>
  </si>
  <si>
    <t>10001,10002,11816</t>
  </si>
  <si>
    <t>黔阳古城</t>
  </si>
  <si>
    <t>黔阳古城位于沅水上游，是全国保存最为完好的明清古城之一，古城三面环水，是湘楚苗地边陲重镇，素有“滇黔门户”和“湘西第一古镇”之称</t>
  </si>
  <si>
    <t>109.823718,27.197074</t>
  </si>
  <si>
    <t>10001,10002,11817</t>
  </si>
  <si>
    <t>黔阳古城芙蓉楼</t>
  </si>
  <si>
    <t>芙蓉楼座落在沅、舞水汇流之处的黔城镇，为古典园林建筑，筑叠巧思、错落有致，被誉为“楚南上游第一胜迹”。据传，唐天宝七年，王昌龄被贬为龙标尉后，曾建芙蓉楼，为饮酒赋诗、宴宾送客之地</t>
  </si>
  <si>
    <t>109.822526,27.19853</t>
  </si>
  <si>
    <t>10001,10002,11818</t>
  </si>
  <si>
    <t>通道芋头古侗寨</t>
  </si>
  <si>
    <t>芋头古侗寨位于县城西南9公里的芋头村，始建于明洪武年间1368年至今有642年历史，清顺治年间（1644年）遭火灾，复建后形成以芋头溪流为轴线向两边分叉布置的7个聚居群</t>
  </si>
  <si>
    <t>109.722716,26.14143</t>
  </si>
  <si>
    <t>10001,10002,11819</t>
  </si>
  <si>
    <t>龙津风雨桥</t>
  </si>
  <si>
    <t>龙津风雨桥位于怀化芷江县，始建于明万历十九年（公元1591年），历经沧桑400余年。历史上几毁几修，一直是湘黔公路交通要塞，也是商贾游客往来云集最繁华的地方，史称“三楚西南第一桥”</t>
  </si>
  <si>
    <t>109.692772,27.442181</t>
  </si>
  <si>
    <t>10001,10002,11820</t>
  </si>
  <si>
    <t xml:space="preserve">向警予同志纪念馆 </t>
  </si>
  <si>
    <t>向警予，溆浦县人，中国共产党早期著名的妇女运动领导人之一，1895年诞生于溆浦县卢峰镇</t>
  </si>
  <si>
    <t>110.596417,27.911709</t>
  </si>
  <si>
    <t>10001,10002,11821</t>
  </si>
  <si>
    <t xml:space="preserve">二酉山 </t>
  </si>
  <si>
    <t>二酉山坐落于湖南怀化沅陵县城西北15公里处的二酉苗族乡乌宿村，因酉水和酉溪在此汇合而得名，山梁起伏，状如书页，所以又称万卷岩</t>
  </si>
  <si>
    <t>110.296831,28.524238</t>
  </si>
  <si>
    <t>10001,10002,11822</t>
  </si>
  <si>
    <t>凤凰古城</t>
  </si>
  <si>
    <t>凤凰古城，这座新西兰作家路易艾黎口中的“中国最美丽的小城”，位于湖南省湘西的西南部，是一个以苗族、土家族为主的少数民族聚集地</t>
  </si>
  <si>
    <t>109.608949,27.953292</t>
  </si>
  <si>
    <t>10001,10002,11823</t>
  </si>
  <si>
    <t>沱江</t>
  </si>
  <si>
    <t>沱江是凤凰县境内最大的河流，而对于游客来说，沱江就是凤凰古城城墙边的那段河段。游览沱江最常见的方式就是“沱江泛舟”</t>
  </si>
  <si>
    <t>109.669857,27.979423</t>
  </si>
  <si>
    <t>10001,10002,11824</t>
  </si>
  <si>
    <t>芙蓉镇</t>
  </si>
  <si>
    <t>芙蓉镇原名“王村”，距离永顺县城约50公里。古村镇已经有两千多年的历史，因谢晋执导，刘晓庆、姜文主演的电影《芙蓉镇》在此取景而出名，此后就改名为“芙蓉镇”</t>
  </si>
  <si>
    <t>109.981404,28.773017</t>
  </si>
  <si>
    <t>10001,10002,11825</t>
  </si>
  <si>
    <t xml:space="preserve">沈从文故居 </t>
  </si>
  <si>
    <t>沈从文故居位于凤凰古城内的中营街，常有人说：“世人知道凤凰，了解凤凰，是从沈从文开始的”</t>
  </si>
  <si>
    <t>109.609351,27.952832</t>
  </si>
  <si>
    <t>10001,10002,11826</t>
  </si>
  <si>
    <t xml:space="preserve">奇梁洞 </t>
  </si>
  <si>
    <t>奇梁洞位于凤凰古城以北约5公里处，在当地有“奇梁归来不看洞”的说法，奇梁洞中有山，洞内有楼，洞中还有绝壁、田园、村落等</t>
  </si>
  <si>
    <t>109.601427,27.991376</t>
  </si>
  <si>
    <t>10001,10002,11827</t>
  </si>
  <si>
    <t>湘西东门城楼</t>
  </si>
  <si>
    <t>东门城楼位于凤凰古城东，面临东岭，紧靠沱江，庄严雄伟，原名“升恒门”，为凤凰古城四大城门之一，与不远处的北门城楼、南门城楼（南华门）曾一起护卫过这座美丽的山水小城</t>
  </si>
  <si>
    <t>109.611968,27.95377</t>
  </si>
  <si>
    <t>10001,10002,11828</t>
  </si>
  <si>
    <t>沱江跳岩</t>
  </si>
  <si>
    <t>沱江跳岩，是凤凰古城的标志性景点之一，位于古城北门外的沱江上，全长约100米，共15个岩墩。沱江跳岩始建于清康熙四十三年，当年这里是东北向进出凤凰古城的主要通道之一</t>
  </si>
  <si>
    <t>109.608903,27.955515</t>
  </si>
  <si>
    <t>10001,10002,11829</t>
  </si>
  <si>
    <t>回龙阁吊脚楼</t>
  </si>
  <si>
    <t>吊脚楼为土家人居住生活的场所，是湘西、鄂西土家族地区最复杂而又最能显示富有的一种典型的建筑形式，距今已有四千多年的历史</t>
  </si>
  <si>
    <t>109.613164,27.953649</t>
  </si>
  <si>
    <t>10001,10002,11830</t>
  </si>
  <si>
    <t>北门城楼</t>
  </si>
  <si>
    <t>凤凰古城的北门城楼，位于古城以北沱江的南岸，也称“壁辉门”，始建于明朝，明嘉靖三十五年（1556年）将凤凰土城改建为砖城</t>
  </si>
  <si>
    <t>109.609291,27.955111</t>
  </si>
  <si>
    <t>10001,10002,11831</t>
  </si>
  <si>
    <t>南方长城</t>
  </si>
  <si>
    <t>南方长城，又称“苗疆万里墙”，始筑于明朝万历四十年（公元1615年），是明代长城的一部分，大体位于湖南省凤凰县，南起与铜仁交界的亭子关，北到吉首的喜鹊营，全长约190公里</t>
  </si>
  <si>
    <t>109.475382,27.935521</t>
  </si>
  <si>
    <t>10001,10002,11832</t>
  </si>
  <si>
    <t>10001,10002,11833</t>
  </si>
  <si>
    <t>10001,10002,11834</t>
  </si>
  <si>
    <t>10001,10002,11835</t>
  </si>
  <si>
    <t>10001,10002,11836</t>
  </si>
  <si>
    <t>10001,10002,11837</t>
  </si>
  <si>
    <t>10001,10002,11838</t>
  </si>
  <si>
    <t>10001,10002,11839</t>
  </si>
  <si>
    <t>10001,10002,11840</t>
  </si>
  <si>
    <t>10001,10002,11841</t>
  </si>
  <si>
    <t>10001,10002,11842</t>
  </si>
  <si>
    <t>10001,10002,11843</t>
  </si>
  <si>
    <t>10001,10002,11844</t>
  </si>
  <si>
    <t>10001,10002,11845</t>
  </si>
  <si>
    <t>10001,10002,11846</t>
  </si>
  <si>
    <t>10001,10002,11847</t>
  </si>
  <si>
    <t>10001,10002,11848</t>
  </si>
  <si>
    <t>10001,10002,11849</t>
  </si>
  <si>
    <t>10001,10002,11850</t>
  </si>
  <si>
    <t>10001,10002,11851</t>
  </si>
  <si>
    <t>10001,10002,11852</t>
  </si>
  <si>
    <t>10001,10002,11853</t>
  </si>
  <si>
    <t>10001,10002,11854</t>
  </si>
  <si>
    <t>10001,10002,11855</t>
  </si>
  <si>
    <t>10001,10002,11856</t>
  </si>
  <si>
    <t>10001,10002,11857</t>
  </si>
  <si>
    <t>10001,10002,11858</t>
  </si>
  <si>
    <t>10001,10002,11859</t>
  </si>
  <si>
    <t>10001,10002,11860</t>
  </si>
  <si>
    <t>10001,10002,11861</t>
  </si>
  <si>
    <t>10001,10002,11862</t>
  </si>
  <si>
    <t>10001,10002,11863</t>
  </si>
  <si>
    <t>10001,10002,11864</t>
  </si>
  <si>
    <t>10001,10002,11865</t>
  </si>
  <si>
    <t>10001,10002,11866</t>
  </si>
  <si>
    <t>10001,10002,11867</t>
  </si>
  <si>
    <t>10001,10002,11868</t>
  </si>
  <si>
    <t>10001,10002,11869</t>
  </si>
  <si>
    <t>10001,10002,11870</t>
  </si>
  <si>
    <t>10001,10002,11871</t>
  </si>
  <si>
    <t>10001,10002,11872</t>
  </si>
  <si>
    <t>10001,10002,11873</t>
  </si>
  <si>
    <t>10001,10002,11874</t>
  </si>
  <si>
    <t>10001,10002,11875</t>
  </si>
  <si>
    <t>10001,10002,11876</t>
  </si>
  <si>
    <t>10001,10002,11877</t>
  </si>
  <si>
    <t>10001,10002,11878</t>
  </si>
  <si>
    <t>10001,10002,11879</t>
  </si>
  <si>
    <t>10001,10002,11880</t>
  </si>
  <si>
    <t>10001,10002,11881</t>
  </si>
  <si>
    <t>10001,10002,11882</t>
  </si>
  <si>
    <t>10001,10002,11883</t>
  </si>
  <si>
    <t>10001,10002,11884</t>
  </si>
  <si>
    <t>10001,10002,11885</t>
  </si>
  <si>
    <t>10001,10002,11886</t>
  </si>
  <si>
    <t>10001,10002,11887</t>
  </si>
  <si>
    <t>10001,10002,11888</t>
  </si>
  <si>
    <t>10001,10002,11889</t>
  </si>
  <si>
    <t>10001,10002,11890</t>
  </si>
  <si>
    <t>10001,10002,11891</t>
  </si>
  <si>
    <t>10001,10002,11892</t>
  </si>
  <si>
    <t>10001,10002,11893</t>
  </si>
  <si>
    <t>10001,10002,11894</t>
  </si>
  <si>
    <t>10001,10002,11895</t>
  </si>
  <si>
    <t>10001,10002,11896</t>
  </si>
  <si>
    <t>10001,10002,11897</t>
  </si>
  <si>
    <t>10001,10002,11898</t>
  </si>
  <si>
    <t>10001,10002,11899</t>
  </si>
  <si>
    <t>10001,10002,11900</t>
  </si>
  <si>
    <t>10001,10002,11901</t>
  </si>
  <si>
    <t>10001,10002,11902</t>
  </si>
  <si>
    <t>10001,10002,11903</t>
  </si>
  <si>
    <t>10001,10002,11904</t>
  </si>
  <si>
    <t>10001,10002,11905</t>
  </si>
  <si>
    <t>10001,10002,11906</t>
  </si>
  <si>
    <t>10001,10002,11907</t>
  </si>
  <si>
    <t>10001,10002,11908</t>
  </si>
  <si>
    <t>10001,10002,11909</t>
  </si>
  <si>
    <t>10001,10002,11910</t>
  </si>
  <si>
    <t>10001,10002,11911</t>
  </si>
  <si>
    <t>10001,10002,11912</t>
  </si>
  <si>
    <t>10001,10002,11913</t>
  </si>
  <si>
    <t>10001,10002,11914</t>
  </si>
  <si>
    <t>10001,10002,11915</t>
  </si>
  <si>
    <t>10001,10002,11916</t>
  </si>
  <si>
    <t>10001,10002,11917</t>
  </si>
  <si>
    <t>10001,10002,11918</t>
  </si>
  <si>
    <t>10001,10002,11919</t>
  </si>
  <si>
    <t>10001,10002,11920</t>
  </si>
  <si>
    <t>10001,10002,11921</t>
  </si>
  <si>
    <t>10001,10002,11922</t>
  </si>
  <si>
    <t>10001,10002,11923</t>
  </si>
  <si>
    <t>10001,10002,11924</t>
  </si>
  <si>
    <t>10001,10002,11925</t>
  </si>
  <si>
    <t>10001,10002,11926</t>
  </si>
  <si>
    <t>10001,10002,11927</t>
  </si>
  <si>
    <t>10001,10002,11928</t>
  </si>
  <si>
    <t>10001,10002,11929</t>
  </si>
  <si>
    <t>10001,10002,11930</t>
  </si>
  <si>
    <t>10001,10002,11931</t>
  </si>
  <si>
    <t>10001,10002,11932</t>
  </si>
  <si>
    <t>10001,10002,11933</t>
  </si>
  <si>
    <t>10001,10002,11934</t>
  </si>
  <si>
    <t>10001,10002,11935</t>
  </si>
  <si>
    <t>10001,10002,11936</t>
  </si>
  <si>
    <t>10001,10002,11937</t>
  </si>
  <si>
    <t>10001,10002,11938</t>
  </si>
  <si>
    <t>10001,10002,11939</t>
  </si>
  <si>
    <t>10001,10002,11940</t>
  </si>
  <si>
    <t>10001,10002,11941</t>
  </si>
  <si>
    <t>10001,10002,11942</t>
  </si>
  <si>
    <t>10001,10002,11943</t>
  </si>
  <si>
    <t>10001,10002,11944</t>
  </si>
  <si>
    <t>10001,10002,11945</t>
  </si>
  <si>
    <t>10001,10002,11946</t>
  </si>
  <si>
    <t>10001,10002,11947</t>
  </si>
  <si>
    <t>10001,10002,11948</t>
  </si>
  <si>
    <t>10001,10002,11949</t>
  </si>
  <si>
    <t>10001,10002,11950</t>
  </si>
  <si>
    <t>10001,10002,11951</t>
  </si>
  <si>
    <t>10001,10002,11952</t>
  </si>
  <si>
    <t>10001,10002,11953</t>
  </si>
  <si>
    <t>10001,10002,11954</t>
  </si>
  <si>
    <t>10001,10002,11955</t>
  </si>
  <si>
    <t>10001,10002,11956</t>
  </si>
  <si>
    <t>10001,10002,11957</t>
  </si>
  <si>
    <t>10001,10002,11958</t>
  </si>
  <si>
    <t>10001,10002,11959</t>
  </si>
  <si>
    <t>10001,10002,11960</t>
  </si>
  <si>
    <t>10001,10002,11961</t>
  </si>
  <si>
    <t>10001,10002,11962</t>
  </si>
  <si>
    <t>10001,10002,11963</t>
  </si>
  <si>
    <t>10001,10002,11964</t>
  </si>
  <si>
    <t>10001,10002,11965</t>
  </si>
  <si>
    <t>10001,10002,11966</t>
  </si>
  <si>
    <t>10001,10002,11967</t>
  </si>
  <si>
    <t>10001,10002,11968</t>
  </si>
  <si>
    <t>10001,10002,11969</t>
  </si>
  <si>
    <t>10001,10002,11970</t>
  </si>
  <si>
    <t>10001,10002,11971</t>
  </si>
  <si>
    <t>10001,10002,11972</t>
  </si>
  <si>
    <t>10001,10002,11973</t>
  </si>
  <si>
    <t>10001,10002,11974</t>
  </si>
  <si>
    <t>10001,10002,11975</t>
  </si>
  <si>
    <t>10001,10002,11976</t>
  </si>
  <si>
    <t>10001,10002,11977</t>
  </si>
  <si>
    <t>10001,10002,11978</t>
  </si>
  <si>
    <t>10001,10002,11979</t>
  </si>
  <si>
    <t>10001,10002,11980</t>
  </si>
  <si>
    <t>10001,10002,11981</t>
  </si>
  <si>
    <t>10001,10002,11982</t>
  </si>
  <si>
    <t>10001,10002,11983</t>
  </si>
  <si>
    <t>10001,10002,11984</t>
  </si>
  <si>
    <t>10001,10002,11985</t>
  </si>
  <si>
    <t>10001,10002,11986</t>
  </si>
  <si>
    <t>10001,10002,11987</t>
  </si>
  <si>
    <t>10001,10002,11988</t>
  </si>
  <si>
    <t>10001,10002,11989</t>
  </si>
  <si>
    <t>10001,10002,11990</t>
  </si>
  <si>
    <t>10001,10002,11991</t>
  </si>
  <si>
    <t>10001,10002,11992</t>
  </si>
  <si>
    <t>10001,10002,11993</t>
  </si>
  <si>
    <t>10001,10002,11994</t>
  </si>
  <si>
    <t>10001,10002,11995</t>
  </si>
  <si>
    <t>10001,10002,11996</t>
  </si>
  <si>
    <t>10001,10002,11997</t>
  </si>
  <si>
    <t>10001,10002,11998</t>
  </si>
  <si>
    <t>10001,10002,11999</t>
  </si>
  <si>
    <t>10001,10002,12000</t>
  </si>
  <si>
    <t>10001,10002,12001</t>
  </si>
  <si>
    <t>10001,10002,12002</t>
  </si>
  <si>
    <t>10001,10002,12003</t>
  </si>
  <si>
    <t>10001,10002,12004</t>
  </si>
  <si>
    <t>10001,10002,12005</t>
  </si>
  <si>
    <t>10001,10002,12006</t>
  </si>
  <si>
    <t>10001,10002,12007</t>
  </si>
  <si>
    <t>10001,10002,12008</t>
  </si>
  <si>
    <t>10001,10002,12009</t>
  </si>
  <si>
    <t>10001,10002,12010</t>
  </si>
  <si>
    <t>10001,10002,12011</t>
  </si>
  <si>
    <t>10001,10002,12012</t>
  </si>
  <si>
    <t>10001,10002,12013</t>
  </si>
  <si>
    <t>10001,10002,12014</t>
  </si>
  <si>
    <t>10001,10002,12015</t>
  </si>
  <si>
    <t>10001,10002,12016</t>
  </si>
  <si>
    <t>10001,10002,12017</t>
  </si>
  <si>
    <t>10001,10002,12018</t>
  </si>
  <si>
    <t>10001,10002,12019</t>
  </si>
  <si>
    <t>10001,10002,12020</t>
  </si>
  <si>
    <t>10001,10002,12021</t>
  </si>
  <si>
    <t>10001,10002,12022</t>
  </si>
  <si>
    <t>10001,10002,12023</t>
  </si>
  <si>
    <t>10001,10002,12024</t>
  </si>
  <si>
    <t>10001,10002,12025</t>
  </si>
  <si>
    <t>10001,10002,12026</t>
  </si>
  <si>
    <t>10001,10002,12027</t>
  </si>
  <si>
    <t>10001,10002,12028</t>
  </si>
  <si>
    <t>10001,10002,12029</t>
  </si>
  <si>
    <t>10001,10002,12030</t>
  </si>
  <si>
    <t>10001,10002,12031</t>
  </si>
  <si>
    <t>10001,10002,12032</t>
  </si>
  <si>
    <t>10001,10002,12033</t>
  </si>
  <si>
    <t>10001,10002,12034</t>
  </si>
  <si>
    <t>10001,10002,12035</t>
  </si>
  <si>
    <t>10001,10002,12036</t>
  </si>
  <si>
    <t>10001,10002,12037</t>
  </si>
  <si>
    <t>10001,10002,12038</t>
  </si>
  <si>
    <t>10001,10002,12039</t>
  </si>
  <si>
    <t>10001,10002,12040</t>
  </si>
  <si>
    <t>10001,10002,12041</t>
  </si>
  <si>
    <t>10001,10002,12042</t>
  </si>
  <si>
    <t>骑楼老街</t>
  </si>
  <si>
    <t>骑楼老街是海口市一处最具特色的街道景观，有点类似于天津的五大道。骑楼大多是从南洋回来的华侨借鉴当时的南洋建筑风格所建，现在旧瓶装新酒，南洋风格的老式建筑下开着潮流新店，各类商品琳琅满目</t>
  </si>
  <si>
    <t>110.351,20.049</t>
  </si>
  <si>
    <t>10001,10002,12043</t>
  </si>
  <si>
    <t>假日海滩</t>
  </si>
  <si>
    <t>假日海滩是海口市最具代表性的海滨旅游休闲胜地，这里的海与沙虽然比不上三亚的，但在海口也算是一个不错的海滨休闲去处。在这里清晨等日出，周末与朋友在海边烧烤喝啤酒，具有别样的风趣。</t>
  </si>
  <si>
    <t>110.244,20.041</t>
  </si>
  <si>
    <t>10001,10002,12044</t>
  </si>
  <si>
    <t>雷琼海口火山群世界地质公园</t>
  </si>
  <si>
    <t>雷琼海口火山群世界地质公园距市区15公里左右，公园拥有40多座第四纪火山，堪称一个天然的地质博物馆。你可以在火山口的海口制高点远眺海口市区和琼州海峡，风光迷人。</t>
  </si>
  <si>
    <t>110.224,19.935</t>
  </si>
  <si>
    <t>10001,10002,12045</t>
  </si>
  <si>
    <t>海南热带野生动植物园</t>
  </si>
  <si>
    <t>海南热带野生动植物园是一家以热带野生动植物为主题的动物园，与其它动物园高墙铁笼囚兽格局不同的是，这里让野生动植物拥有热带丛林生活的空间，你可乘车在行车观赏区观非洲狮、东北虎等猛兽在自然状态下的风采。</t>
  </si>
  <si>
    <t>110.252,19.776</t>
  </si>
  <si>
    <t>10001,10002,12046</t>
  </si>
  <si>
    <t>万绿园</t>
  </si>
  <si>
    <t>万绿园是海口市最大的开放性热带海滨生态园林风景，园中栽种了近万棵以椰子树为主的热带和南亚热带观赏植物数百种，呈现出一派热带园林风光。</t>
  </si>
  <si>
    <t>110.321,20.039</t>
  </si>
  <si>
    <t>10001,10002,12047</t>
  </si>
  <si>
    <t>五公祠</t>
  </si>
  <si>
    <t>五公祠建于明万历年间，包括海南第一楼、学圃堂、观稼堂、西斋、东斋、苏公祠、两伏波祠、洞酌亭，浮粟泉、琼园。五公指唐宋两代被贬海南的五位历史名臣，即唐朝宰相李德裕、宋朝宰相李纲、赵鼎及大学士李光、胡铨</t>
  </si>
  <si>
    <t>110.366,20.013</t>
  </si>
  <si>
    <t>10001,10002,12048</t>
  </si>
  <si>
    <t>海口钟楼</t>
  </si>
  <si>
    <t>海口钟楼是海口市的标志性建筑，也是这个座城市的象征，最早是为适应对外通商而建立。钟楼始建于1929年，由爱国商人周成梅先生发动海外侨胞捐款集资而建，楼高五层，墙体用红砖砌筑，白石灰塞缝</t>
  </si>
  <si>
    <t>110.348,20.05</t>
  </si>
  <si>
    <t>10001,10002,12049</t>
  </si>
  <si>
    <t>东寨港红树林</t>
  </si>
  <si>
    <t>红树林在涨潮的时候除了树冠几乎全部都淹没在水里，到了退潮的时候才渐渐露出树干，坐船沿海道蜿而过，行在红树林间，感受红树林的顽强生命力。</t>
  </si>
  <si>
    <t>110.587,19.955</t>
  </si>
  <si>
    <t>10001,10002,12050</t>
  </si>
  <si>
    <t>白沙门公园</t>
  </si>
  <si>
    <t>白沙门公园位于海口市美兰区海甸岛北部，北临琼州海峡，以挖掘海口地域、人文精神内核，展现海南历史文化，如白沙津、妈祖神庙、解放战争等，共同营造和谐统一、风情浓郁的海滨休闲大环境。</t>
  </si>
  <si>
    <t>110.341,20.077</t>
  </si>
  <si>
    <t>10001,10002,12051</t>
  </si>
  <si>
    <t>苏公祠</t>
  </si>
  <si>
    <t>苏公祠位于海南海口琼山区五公祠东侧，是为纪念北宋大文学家苏轼而修建的。这里有苏轼留下的双泉、洞酌亭的遗迹。</t>
  </si>
  <si>
    <t>10001,10002,12052</t>
  </si>
  <si>
    <t>蜈支洲岛</t>
  </si>
  <si>
    <t>蜈支洲岛坐落在三亚市北部的海棠湾内，北面与南湾猴岛遥遥相对，南邻美誉天下第一湾的亚龙湾。蜈支洲岛距海岸线2.7公里，方圆1.48平方公里，呈不规则的蝴蝶状，东西长1400米，南北宽1100米。</t>
  </si>
  <si>
    <t>109.772,18.315</t>
  </si>
  <si>
    <t>10001,10002,12053</t>
  </si>
  <si>
    <t xml:space="preserve">亚龙湾热带天堂森林公园 </t>
  </si>
  <si>
    <t>亚龙湾热带天堂森林公园总面积1506公顷，是按照国家森林公园规范要求开发建设的三亚市第一个森林公园，是海南省第一座滨海山地生态观光兼生态度假型森林公园。</t>
  </si>
  <si>
    <t>109.659,18.257</t>
  </si>
  <si>
    <t>10001,10002,12054</t>
  </si>
  <si>
    <t>南山文化旅游区</t>
  </si>
  <si>
    <t>南山文化旅游区位于海南省三亚市西南40公里处，是中国最南端的山，属热带海洋季风性气候，其空气质量和海水质量居全国首位，森林覆盖率为97%，是一座展示中国佛教传统文化的大型园区</t>
  </si>
  <si>
    <t>109.215,18.307</t>
  </si>
  <si>
    <t>10001,10002,12055</t>
  </si>
  <si>
    <t>椰梦长廊</t>
  </si>
  <si>
    <t>椰梦长廊是环三亚湾修建的一条著名的海滨风景大道，有“亚洲第一大道”之称；其沙滩坡度平缓，曲线优美，冬可避寒、夏能消暑，是以热带海洋风光，中国传统文化、南国民族风情为特点的国际一流避寒和休闲度假胜地</t>
  </si>
  <si>
    <t>109.488,18.276</t>
  </si>
  <si>
    <t>10001,10002,12056</t>
  </si>
  <si>
    <t>天涯海角</t>
  </si>
  <si>
    <t>天涯海角游览区，位于三亚市天涯区，距主城区西南约23公里处，背对马岭山，面向茫茫大海，是海南建省20年第一旅游名胜，新中国成立60周年海南第一旅游品牌，国家AAAA级旅游景区</t>
  </si>
  <si>
    <t>109.358,18.3</t>
  </si>
  <si>
    <t>10001,10002,12057</t>
  </si>
  <si>
    <t>鹿回头风景区</t>
  </si>
  <si>
    <t>鹿回头风景区位于三亚市南3公里处，是海南岛最南端的山头。这座山三面临海，状似坡鹿，高275米，登上鹿回头山顶，三亚市全景尽收眼底</t>
  </si>
  <si>
    <t>109.508,18.231</t>
  </si>
  <si>
    <t>10001,10002,12058</t>
  </si>
  <si>
    <t>三亚千古情景区</t>
  </si>
  <si>
    <t>三亚千古情景区掩映在茂密的原始森林和鲜花丛中，有大型歌舞《三亚千古情》、南海女神广场、图腾大道、崖州古街、爱情谷、科技游乐馆、黎村、苗寨、清明上河图、戏水区、小吃广场、宋城六间房广场等数十个主题区</t>
  </si>
  <si>
    <t>109.537,18.297</t>
  </si>
  <si>
    <t>10001,10002,12059</t>
  </si>
  <si>
    <t>南山海上观音</t>
  </si>
  <si>
    <t>南山海上观音是座108米高的观音菩萨圣像，位于南山寺前的海上金刚洲（观音岛）上，其圣象为正观音的一体化三尊造型，脚踏一百零八瓣莲花宝座，宝相庄严雄伟。海上观音是三亚著名的佛教建筑，也是著名的祈福胜地。</t>
  </si>
  <si>
    <t>109.219,18.296</t>
  </si>
  <si>
    <t>10001,10002,12060</t>
  </si>
  <si>
    <t>大小洞天</t>
  </si>
  <si>
    <t>大小洞天风景区（原海山奇观风景区、古称鳌山大小洞天），位于三亚市区以西40公里的南山西南隅，总面积为22.5平方公里，景区已有800多年历史，是著名的道教文化风景区</t>
  </si>
  <si>
    <t>109.186,18.307</t>
  </si>
  <si>
    <t>10001,10002,12061</t>
  </si>
  <si>
    <t>大东海</t>
  </si>
  <si>
    <t>大东海位于三亚市的榆林港和鹿回头之间。三亚大东海旅游景区被评为4A级景区，成为三亚首家零收费开放式景区。[1]  大东海是三亚的一处标志，被国家旅游局评为“中国四十佳景”之一</t>
  </si>
  <si>
    <t>109.532,18.227</t>
  </si>
  <si>
    <t>10001,10002,12062</t>
  </si>
  <si>
    <t>永兴岛</t>
  </si>
  <si>
    <t>永兴岛属于中国南海西沙群岛东部的宣德群岛，是一座由白色珊瑚贝壳沙堆积在礁平台上而形成的珊瑚岛，呈椭圆形，是西沙群岛陆地面积最大的岛屿，在南沙岛礁吹填以前曾一直是南海诸岛中面积最大的岛屿。</t>
  </si>
  <si>
    <t>112.349,16.838</t>
  </si>
  <si>
    <t>10001,10002,12063</t>
  </si>
  <si>
    <t>永乐群岛</t>
  </si>
  <si>
    <t>永乐群岛是西沙群岛里2组群岛之一，在宣德群岛的西边。为了纪念明朝郑和船队在南海诸岛的活动，中国政府在1947年公布西沙群岛西面的一群岛屿为“永乐群岛”</t>
  </si>
  <si>
    <t>111.7,16.597</t>
  </si>
  <si>
    <t>10001,10002,12064</t>
  </si>
  <si>
    <t>石岛</t>
  </si>
  <si>
    <t>石岛位于中国西沙宣德群岛，在永兴岛礁盘的东北部，面积为0.08平方公里，海拔高达15.9米，是西沙群岛最高点。因石岛是西沙群岛唯一的岩石岛，因岛上大部岩石裸露，故因此得名</t>
  </si>
  <si>
    <t>112.359,16.85</t>
  </si>
  <si>
    <t>10001,10002,12065</t>
  </si>
  <si>
    <t xml:space="preserve">七连屿 </t>
  </si>
  <si>
    <t>七连屿位于中国西沙群岛里宣德群岛东北部，是赵述岛等岛洲所在大礁盘的整体名称</t>
  </si>
  <si>
    <t>110.321,20.035</t>
  </si>
  <si>
    <t>10001,10002,12066</t>
  </si>
  <si>
    <t>全富岛</t>
  </si>
  <si>
    <t>富岛位于中国西沙群岛永乐群岛的永乐环礁东北缘，在珊瑚岛东北部4.5海里处。海域珊瑚礁区生物种类丰富，如浅水造礁珊瑚一项，即有56种之多</t>
  </si>
  <si>
    <t>111.4,16.32</t>
  </si>
  <si>
    <t>10001,10002,12067</t>
  </si>
  <si>
    <t xml:space="preserve">东岛 </t>
  </si>
  <si>
    <t>东岛呈长方形，岛周围有沙堤环绕，岛中部地势低洼，面积1.7平方公里。该岛是上升礁和珊瑚贝壳沙体复合组成的岛屿。属于热带海洋气候，终年高温多雨，是中国水热条件最优越的地区之一</t>
  </si>
  <si>
    <t>112.42,16.4</t>
  </si>
  <si>
    <t>10001,10002,12068</t>
  </si>
  <si>
    <t>曾母暗沙</t>
  </si>
  <si>
    <t>曾母暗沙狭义上就是一座位于中国南海的暗沙，为南沙群岛的一部分；广义上是曾母群沙，由曾母礁丘、八仙暗沙和立地暗沙组成的一组群礁，是中国领土的最南端区域</t>
  </si>
  <si>
    <t>111.733,4.02</t>
  </si>
  <si>
    <t>10001,10002,12069</t>
  </si>
  <si>
    <t>立地暗沙</t>
  </si>
  <si>
    <t>立地暗沙（英语：Lidi Ansha或Lydi Shoal）为中国南海南沙群岛区域的一座暗沙，在曾母暗沙西南14.94海里，八仙暗沙西偏南12.89海里</t>
  </si>
  <si>
    <t>112.033,3.512</t>
  </si>
  <si>
    <t>10001,10002,12070</t>
  </si>
  <si>
    <t>银屿岛</t>
  </si>
  <si>
    <t>银屿岛位于中国南海西沙群岛永乐群岛北部，鸭公岛东北约1海里，全富岛西南4.5海里，为一小沙洲，面积0.01平方公里，海拔2米多</t>
  </si>
  <si>
    <t>112.42,16.35</t>
  </si>
  <si>
    <t>10001,10002,12071</t>
  </si>
  <si>
    <t>西沙海洋博物馆</t>
  </si>
  <si>
    <t>西沙海洋博物馆位于海南省三沙市（永兴岛），创建于1989年，是中国最南端的海洋博物馆，也是中国唯一一个由军人们创办的海洋博物馆</t>
  </si>
  <si>
    <t>112.344,16.839</t>
  </si>
  <si>
    <t>10001,10002,12072</t>
  </si>
  <si>
    <t>石花水洞</t>
  </si>
  <si>
    <t>石花水洞地质公园位于海南省儋州市国营八一总场的英岛山下，距儋州市30公里，是目前我国成功开发的纬度最低的天然溶洞，形成于140万年前。是一个集科考、观光、科教为一体的综合性园林景观</t>
  </si>
  <si>
    <t>109.306,19.448</t>
  </si>
  <si>
    <t>10001,10002,12073</t>
  </si>
  <si>
    <t>东坡书院</t>
  </si>
  <si>
    <t>东坡书院是全国重点文物保护单位，是北宋大文豪苏东坡的讲学场所，东坡书院原名载酒堂，始建于1097年（北宋绍圣四年），自1982年以来进行了数次大规模的维修、扩建，成为海南重要的人文景观之一</t>
  </si>
  <si>
    <t>109.365,19.747</t>
  </si>
  <si>
    <t>10001,10002,12074</t>
  </si>
  <si>
    <t>儋州千年古盐田</t>
  </si>
  <si>
    <t>儋州千年古盐田距今已有1200多年的历史，这是我国最早的日晒制盐点之一，如今依然保留完好</t>
  </si>
  <si>
    <t>109.224,19.744</t>
  </si>
  <si>
    <t>10001,10002,12075</t>
  </si>
  <si>
    <t>中和古镇</t>
  </si>
  <si>
    <t>中和古镇古时是儋州的州治所在地，宋代大文豪苏东坡曾在此谪居三年。由于苏东坡对本地文化的影响，几百年来这里的人们都喜爱吟诗作对，因此中和镇享誉“诗对之乡”。</t>
  </si>
  <si>
    <t>109.378,19.709</t>
  </si>
  <si>
    <t>10001,10002,12076</t>
  </si>
  <si>
    <t>热作两院植物园</t>
  </si>
  <si>
    <t>园内植有来自全球40多个国家的1000多种树木，分为热带香料植物、热带药用植物、热带果树、热带油料植物和热带观赏植物等7个展览区，是世界热带珍贵树木的宝库，具有很高的观赏价值</t>
  </si>
  <si>
    <t>109.51,19.518</t>
  </si>
  <si>
    <t>10001,10002,12077</t>
  </si>
  <si>
    <t>松涛水库</t>
  </si>
  <si>
    <t>松涛水库库区广阔，100多个岛屿，分布在广袤的水面上，四周群山环抱，遍布莽莽苍苍的原始森林。它不仅兴农、渔、工之利，而且是海南岛消暑、度假、旅游观光的好地方</t>
  </si>
  <si>
    <t>109.577,19.335</t>
  </si>
  <si>
    <t>10001,10002,12078</t>
  </si>
  <si>
    <t>云月湖</t>
  </si>
  <si>
    <t>位于儋州市西南6公里处，方圆数百里，四周青山环绕，林木叠翠。这个湖在一个低洼谷的大盆地里，水面平静。湖畔有大片橡胶林、木麻黄林，青山绿水构成了一幅水彩画</t>
  </si>
  <si>
    <t>109.525,19.501</t>
  </si>
  <si>
    <t>10001,10002,12079</t>
  </si>
  <si>
    <t>龙门激浪</t>
  </si>
  <si>
    <t>龙门激浪位于儋州市峨蔓镇海滨龙门山。龙门山是座屹立于海岸的岩石山，最高点39米，山上怪石嶙峋，从北望南，延绵起伏，状似万里长城一段，雄伟壮观。山之东有一瓮门，素称“南天第一门”</t>
  </si>
  <si>
    <t>109.275,19.897</t>
  </si>
  <si>
    <t>10001,10002,12080</t>
  </si>
  <si>
    <t>白马井古迹</t>
  </si>
  <si>
    <t>白马井古迹的主要景观是“白马涌泉”和伏波将军庙。传说汉代的伏波将军南征时路过此地时，它的白马用蹄刨沙刨出了清泉。后来，人们为纪念这位汉代英雄造伏波庙的时候又设了伏波井</t>
  </si>
  <si>
    <t>109.235,19.714</t>
  </si>
  <si>
    <t>10001,10002,12081</t>
  </si>
  <si>
    <t>松涛天湖风景区</t>
  </si>
  <si>
    <t>松涛天湖是国家级AAA级景区，位于儋州市区东南14公里处，南渡江上游，跨儋州、白沙和琼中三个市县，是海南人民的生命之源，全国十大水库之一，享有“宝岛明珠”之美誉</t>
  </si>
  <si>
    <t>109.568,19.409</t>
  </si>
  <si>
    <t>10001,10002,12082</t>
  </si>
  <si>
    <t>都江堰景区</t>
  </si>
  <si>
    <t>两千多年前由秦国蜀郡太守李冰修建的都江堰水利工程，是全世界年代最久、唯一留存、以无坝引水为特征的水利工程，也是目前中国保存最完整的古代水利工程，工程位于都江堰市城西的岷江干流上。</t>
  </si>
  <si>
    <t>103.62,31.006</t>
  </si>
  <si>
    <t>10001,10002,12083</t>
  </si>
  <si>
    <t>锦里古街</t>
  </si>
  <si>
    <t>成都知名的步行商业街，由一大片清末建筑风格的仿古建筑组成，拥有数量众多的酒吧、餐饮名店，是西蜀历史上最古老、最具有商业气息的街道，著名的武侯祠也在其中。</t>
  </si>
  <si>
    <t>104.056,30.651</t>
  </si>
  <si>
    <t>10001,10002,12084</t>
  </si>
  <si>
    <t>成都动物园</t>
  </si>
  <si>
    <t>宽窄巷子是成都惟一遗留下来的清朝古街道，由宽巷子、窄巷子和井巷子三条平行排列的城市老式街道及其之间的四合院群落组成。来这里，喝茶、吃火锅，感受成都的闲生活、慢生活和新生活。</t>
  </si>
  <si>
    <t>104.111,30.716</t>
  </si>
  <si>
    <t>10001,10002,12085</t>
  </si>
  <si>
    <t>青城山</t>
  </si>
  <si>
    <t>青城山自古素有“青城天下幽”的美誉，分前山和后山两部分，前山是青城山风景名胜区的主体，道教文化、文物古迹多集中这里，这里也是一般游客口中的“青城山”；后山以自然风光取胜，是度假休闲的好去处。</t>
  </si>
  <si>
    <t>103.573,30.911</t>
  </si>
  <si>
    <t>10001,10002,12086</t>
  </si>
  <si>
    <t>成都大熊猫繁育研究基地</t>
  </si>
  <si>
    <t>基地内有很多萌萌的大熊猫，你可以近距离的去观赏这些萌哒哒的国宝们。基地位于成都市北郊，距市区约10公里，建设完全模拟大熊猫野外生活环境，建有湖泊、溪流、竹林、草坪等。</t>
  </si>
  <si>
    <t>104.15,30.743</t>
  </si>
  <si>
    <t>10001,10002,12087</t>
  </si>
  <si>
    <t>文殊院</t>
  </si>
  <si>
    <t>文殊院位于青羊区，始建于隋朝，康熙年间重建后，称文殊院。院内供奉着大小300余尊佛像，有钢铁、脱纱、木雕、石刻、泥塑等多种材质。其中有一尊缅甸玉佛，来自缅甸，极其珍贵。</t>
  </si>
  <si>
    <t>104.078,30.681</t>
  </si>
  <si>
    <t>10001,10002,12088</t>
  </si>
  <si>
    <t>西岭雪山</t>
  </si>
  <si>
    <t>一座距离成都市区最近的雪山，山中景色，一年四季各有特色。主峰庙基岭海拔5000多米，是成都第一高峰，山顶终年积雪，秀美壮观。山上除开设滑雪场外，还有雪地摩托、狗拉雪橇等诸多的冰雪游乐项目。</t>
  </si>
  <si>
    <t>103.243,30.707</t>
  </si>
  <si>
    <t>10001,10002,12089</t>
  </si>
  <si>
    <t>武侯祠</t>
  </si>
  <si>
    <t>武侯祠内纪念的是三国时期蜀国丞相诸葛亮，初建时曾与昭烈帝刘备的祠庙相邻，在明朝初年并入汉昭烈庙，成为中国唯一君臣合祀的祠庙。</t>
  </si>
  <si>
    <t>104.054,30.65</t>
  </si>
  <si>
    <t>10001,10002,12090</t>
  </si>
  <si>
    <t>杜甫草堂</t>
  </si>
  <si>
    <t>唐代著名诗人杜甫流寓成都时的故居。杜甫在此居住近四年，创作了上百首诗歌，这里因此被视为中国文学史上的“圣地”。现今的杜甫草堂是经宋、元、明、清多次修复而成。</t>
  </si>
  <si>
    <t>104.033,30.668</t>
  </si>
  <si>
    <t>10001,10002,12091</t>
  </si>
  <si>
    <t>建川博物馆聚落</t>
  </si>
  <si>
    <t>建川博物馆聚落，是国内规模最大的民间博物馆，这里有抗战、民俗、红色年代和地震四大系列，当然，最为知名是抗战系列。聚落中的建筑，都出自名家之手，欣赏这些风格各异的建筑，本身就是一大享受。</t>
  </si>
  <si>
    <t>103.626,30.505</t>
  </si>
  <si>
    <t>10001,10002,12092</t>
  </si>
  <si>
    <t>药王谷</t>
  </si>
  <si>
    <t>药王谷旅游度假区位于北川羌族自治县桂溪乡林峰村的药王山上，是一家以中医药养生为主题的度假区</t>
  </si>
  <si>
    <t>104.684,31.895</t>
  </si>
  <si>
    <t>10001,10002,12093</t>
  </si>
  <si>
    <t>九皇山</t>
  </si>
  <si>
    <t>西羌九皇山景区处于成都至九寨沟的旅游环线上,来到这里，可以欣赏到高大雄伟的羌家碉楼、古朴悠远的白石贡奉，还可以聆听到一阵阵羌笛声，感受羌人传承几千年的文化</t>
  </si>
  <si>
    <t>104.685,31.926</t>
  </si>
  <si>
    <t>10001,10002,12094</t>
  </si>
  <si>
    <t>富乐山</t>
  </si>
  <si>
    <t>绵阳富乐山景区位于绵阳市城东两公里处，是一个以园林建筑见长、融三国遗迹与山水结合的新景观。这里是绵阳当地人休闲放松的地方，在这游山玩水非常适合</t>
  </si>
  <si>
    <t>104.785,31.477</t>
  </si>
  <si>
    <t>10001,10002,12095</t>
  </si>
  <si>
    <t>窦圌山</t>
  </si>
  <si>
    <t>窦圌山，又名圌山，位于四川江油城北20公里的涪江东岸，是剑门蜀道国家级风景名胜区的重要组成部分。登窦圌山一路上可以欣赏到各种奇峰异景，感慨于大自然的鬼斧神工。</t>
  </si>
  <si>
    <t>104.818,31.914</t>
  </si>
  <si>
    <t>10001,10002,12096</t>
  </si>
  <si>
    <t>七曲山大庙</t>
  </si>
  <si>
    <t>七曲山大庙是川西北地区著名的风景区，唐代诗人李白在《蜀道难》一诗中描述的“五丁开山”的故事就发生在此。这里是烧香祈福，感受道教文化的绝佳去处</t>
  </si>
  <si>
    <t>105.203,31.7</t>
  </si>
  <si>
    <t>10001,10002,12097</t>
  </si>
  <si>
    <t>百年好合爱情谷</t>
  </si>
  <si>
    <t>百年好合爱情谷景区位于江油市西北部大康镇，景区内有各种花朵，其中百合花的最为突出，成百上千，五颜六色，蔚为壮观</t>
  </si>
  <si>
    <t>104.734,31.857</t>
  </si>
  <si>
    <t>10001,10002,12098</t>
  </si>
  <si>
    <t>北川羌城旅游区</t>
  </si>
  <si>
    <t>北川羌城旅游区位于绵阳市北川羌族自治县境内，是一个开放性景区。这里可以发现浓浓的当地风情，还可以去“5·12”特大地震纪念馆接受爱国主义教育</t>
  </si>
  <si>
    <t>104.46,31.813</t>
  </si>
  <si>
    <t>10001,10002,12099</t>
  </si>
  <si>
    <t>九皇山猿王洞</t>
  </si>
  <si>
    <t>九皇山猿王洞是中国西南第一大高山溶洞，在猿王景区洞周围4平方公里范围内分布着23个各具特色的溶洞，是世界罕见的高山溶洞群。</t>
  </si>
  <si>
    <t>104.689,31.931</t>
  </si>
  <si>
    <t>10001,10002,12100</t>
  </si>
  <si>
    <t>江油李白故里</t>
  </si>
  <si>
    <t>李白故里景区位于江油窦圌山风景区附近，当地人常称太白碑林。景区内可以看到有关李白的各种建筑、雕塑、碑林，爱好人文景点和古诗词的游客可以来此一游</t>
  </si>
  <si>
    <t>104.697,31.676</t>
  </si>
  <si>
    <t>10001,10002,12101</t>
  </si>
  <si>
    <t>佛爷洞</t>
  </si>
  <si>
    <t>佛爷洞位于江油市西北，是典型的喀斯特溶洞，这里是86版《西游记》的取景地之一。相传在民国二十三年，人们在通天暗河内发现了一尊三米多高的石刻如来佛像， 故此洞名曰：佛爷洞</t>
  </si>
  <si>
    <t>104.707,31.84</t>
  </si>
  <si>
    <t>10001,10002,12102</t>
  </si>
  <si>
    <t>自贡恐龙博物馆</t>
  </si>
  <si>
    <t>自贡恐龙博物馆位于自贡市东北部，建在世界著名的“大山铺恐龙化石群遗址”上。它是我国第一座专门性恐龙博物馆，被誉为"东方龙宫"，来这里可以了解与恐龙有关的各种知识。</t>
  </si>
  <si>
    <t>104.835,29.401</t>
  </si>
  <si>
    <t>10001,10002,12103</t>
  </si>
  <si>
    <t>双溪湖风景区</t>
  </si>
  <si>
    <t>双溪湖风景区，景区总面积28平方公里，水面面积2.5平方公里，景区森林覆盖率98%。是一个以山林为背景，以湖光山色为主体，以名胜古迹为主要内涵的城郊型风景名胜古迹为主要内涵的城郊风景名胜区。</t>
  </si>
  <si>
    <t>104.418,29.491</t>
  </si>
  <si>
    <t>10001,10002,12104</t>
  </si>
  <si>
    <t>盐业历史博物馆</t>
  </si>
  <si>
    <t>盐业历史博物馆坐落于在自贡市自流井区解放路，原为到自流井经营盐业的陕西盐商集资兴建的西秦会馆。 盐业历史博物馆始建于清乾隆元年，设计精巧，融明清两代宫廷建筑和民间建筑于一体，规模宏大、金碧辉煌。</t>
  </si>
  <si>
    <t>104.777,29.355</t>
  </si>
  <si>
    <t>10001,10002,12105</t>
  </si>
  <si>
    <t>荣县大佛</t>
  </si>
  <si>
    <t>大佛寺坐落在大佛山山麓。半山之上，有一尊巍峨的石刻如来坐佛佛像，世称荣县大佛。拂身通高36.67米，头长8.76米，肩宽12.67米，膝高12米，脚宽3.5米，仅次于乐山弥勒大佛，为中国第二石刻大佛</t>
  </si>
  <si>
    <t>104.437,29.46</t>
  </si>
  <si>
    <t>10001,10002,12106</t>
  </si>
  <si>
    <t>燊海井</t>
  </si>
  <si>
    <t>自贡燊海井是最令自贡人引以为豪的盐井。燊海井坐落在自贡市大安区阮家坝山下。井深1001.42米，既产卤，又产气，是世界上第一口由人工钻凿的千米深井。</t>
  </si>
  <si>
    <t>104.794,29.38</t>
  </si>
  <si>
    <t>10001,10002,12107</t>
  </si>
  <si>
    <t>中国彩灯博物馆</t>
  </si>
  <si>
    <t>中国彩灯博物馆坐落于四川省自贡市彩灯公园内，是中国彩灯收藏、保护、研究和展示的专门机构。整体建筑以灯为主题，远看仿佛一组大型宫灯，此起彼伏，流光溢彩。</t>
  </si>
  <si>
    <t>104.775,29.358</t>
  </si>
  <si>
    <t>10001,10002,12108</t>
  </si>
  <si>
    <t>自贡彩灯公园</t>
  </si>
  <si>
    <t>彩灯公园始建于1930年，是自贡灯会本地举办的主要场地，被誉为“中国彩灯博物馆”。公园内彩灯造型多样，每年灯会期间，远远近近的各式灯组，恍若繁星闪闪，水上灯与水中灯影交相辉映，使彩灯公园更加绚丽多彩</t>
  </si>
  <si>
    <t>104.76,29.24</t>
  </si>
  <si>
    <t>10001,10002,12109</t>
  </si>
  <si>
    <t>仙市古镇</t>
  </si>
  <si>
    <t>仙市古镇依偎在釜溪河畔，这千年古镇经历了无数的风风雨雨仍然风韵犹存。这里不是热门的旅游古镇，几乎没有商业气息，可以感受到古朴、宁静的原始古镇氛围</t>
  </si>
  <si>
    <t>104.883,29.342</t>
  </si>
  <si>
    <t>10001,10002,12110</t>
  </si>
  <si>
    <t>富顺文庙</t>
  </si>
  <si>
    <t>富顺文庙位于四川省富顺县城中心，是中国保存完好、规模宏大、建筑精美的宋代建筑。在四川省所有文庙中，富顺文庙以其建筑规模、保存完好以及独特的建筑、雕刻艺术而独树一帜</t>
  </si>
  <si>
    <t>105.01,29.185</t>
  </si>
  <si>
    <t>10001,10002,12111</t>
  </si>
  <si>
    <t>荣县军政府遗址</t>
  </si>
  <si>
    <t>荣县军政府旧址是辛亥革命中首义的荣县独立后，吴玉章等革命者处理军政事务的地方。属于清代三合院式古建筑，旧县署的三堂、后堂及两边的厢房组成，总面积700平方米</t>
  </si>
  <si>
    <t>104.429,29.462</t>
  </si>
  <si>
    <t>10001,10002,12112</t>
  </si>
  <si>
    <t>二滩国家森林公园</t>
  </si>
  <si>
    <t>二滩国家森林公园地处成都-峨眉山-西昌-昆明这条旅游热线上。公园规划面积达60多万亩。其中二滩库区形成的丁字型湖面15万亩，林地40多万亩。森林覆盖率达50％以上</t>
  </si>
  <si>
    <t>101.824,26.77</t>
  </si>
  <si>
    <t>10001,10002,12113</t>
  </si>
  <si>
    <t>格萨拉生态旅游区</t>
  </si>
  <si>
    <t>格萨拉生态旅游区位于攀枝花市盐边县西北角，是黄金旅游线路—攀枝花至泸沽湖的必经之地，景区景观由原始森林，高山风光、天坑地漏和彝家风情等组成。被誉为“天然地质博物馆”</t>
  </si>
  <si>
    <t>101.266,27.17</t>
  </si>
  <si>
    <t>10001,10002,12114</t>
  </si>
  <si>
    <t>攀枝花公园</t>
  </si>
  <si>
    <t>攀枝花公园位于炳草岗景视山下，经过20余年建设，现有英雄纪念碑、游乐项目区、珍稀动物园区等景区。已成为集休闲、娱乐于一体的大型公共场所，是全市重点公园和旅游景区之一，也是市区最大的一片山林绿地</t>
  </si>
  <si>
    <t>101.725,26.58</t>
  </si>
  <si>
    <t>10001,10002,12115</t>
  </si>
  <si>
    <t>长江国际漂流基地</t>
  </si>
  <si>
    <t>以“漂流、生态、环保”为主题的金沙滩国际长江漂流培训基地是国家2A级旅游区，环境优美独特，建有休闲别墅、会议中心、游泳池、文体活动楼、沿江便道等</t>
  </si>
  <si>
    <t>101.538,26.596</t>
  </si>
  <si>
    <t>10001,10002,12116</t>
  </si>
  <si>
    <t>中国苴却砚博物馆</t>
  </si>
  <si>
    <t>中国苴却砚博物馆中国第一个由政府兴建的砚文化专题展馆，以砚台外观为原型，采用悬浮式设计，建成包括多功能厅、历史文化厅、精品陈列厅、名家展示厅、本地大师厅、临展厅等六大展厅</t>
  </si>
  <si>
    <t>101.761,26.479</t>
  </si>
  <si>
    <t>10001,10002,12117</t>
  </si>
  <si>
    <t>海塔世外桃源风景区</t>
  </si>
  <si>
    <t>景区位于攀枝花市米易县龙洞河源头，形如弯月，又名月儿海。海塔地势形如船体，相传前人为拴住这条船，便在山上修了一座六角白塔作系船之桩，“海塔”因此而得名</t>
  </si>
  <si>
    <t>102.017,26.941</t>
  </si>
  <si>
    <t>10001,10002,12118</t>
  </si>
  <si>
    <t>中国三线建设博物馆</t>
  </si>
  <si>
    <t>攀枝花中国三线建设博物馆是原名“四川攀枝花三线建设博物馆”，博物馆是国内面积最大、展陈最全、影响力最广泛的三线建设主题博物馆，全面展示了全国13个省区三线建设的历史面貌</t>
  </si>
  <si>
    <t>101.739,26.526</t>
  </si>
  <si>
    <t>10001,10002,12119</t>
  </si>
  <si>
    <t>白坡山自然保护区</t>
  </si>
  <si>
    <t>白坡山省级自然保护区，是以保护鸟类和林麝为主要对象的保护区，位于攀枝花市米易县境内，雅砻江东岸，海拨1200-3400米，土壤气候、植被呈垂直分布</t>
  </si>
  <si>
    <t>102.088,26.837</t>
  </si>
  <si>
    <t>10001,10002,12120</t>
  </si>
  <si>
    <t>攀钢</t>
  </si>
  <si>
    <t>攀钢——被外国冶金专家赞誉为“世界冶金史上的奇迹”。
攀钢——又被人们称为“象牙微雕钢城”。
攀钢——建在了一个突兀的山坡上，是一个年产300万吨钢的大型企业。</t>
  </si>
  <si>
    <t>101.699,26.557</t>
  </si>
  <si>
    <t>10001,10002,12121</t>
  </si>
  <si>
    <t>龙潭溶洞</t>
  </si>
  <si>
    <t>龙潭溶洞位于攀枝花米易县白马镇，景区内山清水秀，崖壁如画。这里既可以欣赏大自然的鬼斧神工，又可登山锻炼身体，夏天来这避暑也是一个不错的选择</t>
  </si>
  <si>
    <t>102.215,27</t>
  </si>
  <si>
    <t>10001,10002,12122</t>
  </si>
  <si>
    <t>太平古镇</t>
  </si>
  <si>
    <t>太平古镇位于赤水河南岸的泸州市古蔺县境内，古镇依山而建，现存建筑多为明清时期房屋，游客可以走走逛逛，品味下这些古建筑。红军四渡赤水的故事就发生在太平古镇，感受下革命氛围是不错的选择</t>
  </si>
  <si>
    <t>106.047,28.142</t>
  </si>
  <si>
    <t>10001,10002,12123</t>
  </si>
  <si>
    <t>泸州老窖旅游区</t>
  </si>
  <si>
    <t>泸州老窖旅游区是国家4A级旅游景区，以独有的“双国宝”资源——物质文化遗产暨全国重点保护文物“1573国宝窖池群”和国家级非物质文化遗产“泸州老窖酒传统酿制技艺”为旅游线灵魂，是探索中国酒文化史的胜地</t>
  </si>
  <si>
    <t>105.46,28.89</t>
  </si>
  <si>
    <t>10001,10002,12124</t>
  </si>
  <si>
    <t>尧坝古镇</t>
  </si>
  <si>
    <t>尧坝古镇位于川南黔北结合部，建于明朝初年。古镇不大，保存得较完好，而且没有什么商业气息，民风淳朴，环境宁静。尧坝古镇汇集了川、黔两省的浓厚历史文化和古风民俗，也是一个影视摄影基地</t>
  </si>
  <si>
    <t>105.654,28.748</t>
  </si>
  <si>
    <t>10001,10002,12125</t>
  </si>
  <si>
    <t>方山镇</t>
  </si>
  <si>
    <t>泸州方山是蜀中名山。汉朝时候，方山有汉皋（汉之水边高地）的殊荣；唐朝时候，方山又有了“小终南山”的别称；清朝时候，方山还多了“峨半堂”、“小峨眉”的美誉，而今又有“江阳第一山”之美称。</t>
  </si>
  <si>
    <t>105.354,28.818</t>
  </si>
  <si>
    <t>10001,10002,12126</t>
  </si>
  <si>
    <t>黄荆原始森林</t>
  </si>
  <si>
    <t>黄荆自然生态旅游区内分布着四峰、七岭、三十八溪和大小几十个瀑布，景观类型十分丰富，山水景观、生物景观、气象景观、人文景观俱全。瀑布、山溪、悬泉、峡谷、丹霞、绝壁、怪石、奇峰、原始林等自然景观应有尽有</t>
  </si>
  <si>
    <t>105.781,28.234</t>
  </si>
  <si>
    <t>10001,10002,12127</t>
  </si>
  <si>
    <t>张坝桂圆林</t>
  </si>
  <si>
    <t>张坝桂圆林风景区位于四川泸州城区，是国家级4A级旅游景区。占地1000余亩，生长着15000多株百年以上老桂圆树。这些老桂圆树成林于19世纪末。桂圆林风景区有“三宝”：古树、长江奇石、桃花水母</t>
  </si>
  <si>
    <t>105.489,28.875</t>
  </si>
  <si>
    <t>10001,10002,12128</t>
  </si>
  <si>
    <t>报恩塔</t>
  </si>
  <si>
    <t>泸州报恩塔位于泸州市区，建于南宋绍兴十八年（1146），明弘治年、清光绪四年，以及1983年，1985年均有维修。</t>
  </si>
  <si>
    <t>105.458,28.897</t>
  </si>
  <si>
    <t>10001,10002,12129</t>
  </si>
  <si>
    <t>玉蟾山</t>
  </si>
  <si>
    <t>玉蟾风景区位于泸县县城旁，森林覆盖面积8000余亩，山下有九曲河、赖溪河和马溪河。主要景区有龙脑桥、古玉蟾关、《流民图》浮雕、弥陀寺、龙盘寺、白云寺、金宝山古墓群等，规划面积为52.8平方公里</t>
  </si>
  <si>
    <t>105.393,29.143</t>
  </si>
  <si>
    <t>10001,10002,12130</t>
  </si>
  <si>
    <t>佛宝古镇</t>
  </si>
  <si>
    <t>佛宝古镇位于川南边陲，大漕河畔。早在唐宋时期即为川盐入黔的盐道必经之地，元末明初形成商贸集镇，始称新场，清康熙时始称佛宝，是大漕河流域政治、经济、文化中心，兴镇至今已600多年历史</t>
  </si>
  <si>
    <t>106.084,28.776</t>
  </si>
  <si>
    <t>10001,10002,12131</t>
  </si>
  <si>
    <t>笔架山风景名胜区</t>
  </si>
  <si>
    <t>笔架山平地一山突起，山势陡峭，古树参天，长江、赤水河、习水河绕山而过。乘船过赤水河，仰望笔架山恰如一座笔架，三峰二凹，卓然自立</t>
  </si>
  <si>
    <t>105.797,28.815</t>
  </si>
  <si>
    <t>10001,10002,12132</t>
  </si>
  <si>
    <t>三星堆博物馆</t>
  </si>
  <si>
    <t>三星堆博物馆收藏和展示了三星堆遗址出土的青铜器、玉石器、金器以及陶器、骨器等千余件珍贵文物。游览这种博物馆，需要语音讲解，不然根本不能了解到什么，关注他们的微信公众号就有免费的语音讲解</t>
  </si>
  <si>
    <t>104.229,31.006</t>
  </si>
  <si>
    <t>10001,10002,12133</t>
  </si>
  <si>
    <t>德阳文庙</t>
  </si>
  <si>
    <t>德阳文庙始建于南宋，明洪武年间迁建成城南今址，曾多次重修增补，现存建筑为清道光年间的基本格局。它坐北朝南，规模仅次于山东曲阜孔庙，居全国第二，四川之首，是全国重点文物保护单位</t>
  </si>
  <si>
    <t>104.397,31.135</t>
  </si>
  <si>
    <t>10001,10002,12134</t>
  </si>
  <si>
    <t>绵竹年画村</t>
  </si>
  <si>
    <t xml:space="preserve">年画村位于四川省绵竹市，是专业加工、制作、经营绵竹年画系列产品一条龙的生产经营作坊。依托丰富的农产品资源，开发出“年画村”牌的“猫儿猫儿鱼”、“香辣酱”、“豆腐干”、“山腊肉”“浆腊肉”等民间食品
</t>
  </si>
  <si>
    <t>104.209,31.287</t>
  </si>
  <si>
    <t>10001,10002,12135</t>
  </si>
  <si>
    <t>石刻艺术墙</t>
  </si>
  <si>
    <t>石刻艺术墙坐落在德阳市内泰山北路干道旁，由牛门、生命之歌、艺术长廊、智慧之光、中华魂、十二生肖大柱等景观组成，以自然、生命为表现主题</t>
  </si>
  <si>
    <t>104.401,31.142</t>
  </si>
  <si>
    <t>10001,10002,12136</t>
  </si>
  <si>
    <t>孝泉古镇</t>
  </si>
  <si>
    <t>孝泉古镇是川西平原的一大古镇，有2000年以上的历史记载。以德孝闻名的，如今它依然如此。孝泉古镇内有非常之多的文人遗迹：姜孝伺、姜公坟、白衣阉、临江桥等。还有道教的道场，儒家的祠堂，清真寺等等</t>
  </si>
  <si>
    <t>104.285,31.253</t>
  </si>
  <si>
    <t>10001,10002,12137</t>
  </si>
  <si>
    <t>罗江白马关</t>
  </si>
  <si>
    <t>罗江白马关是秦入蜀的最后一道关隘，是整个西川、成都平原的屏障，关楼上可以看到宋朝大文豪苏轼题词的“白马关”。景区内有浓厚的三国文化和各种户外运动</t>
  </si>
  <si>
    <t>104.458,31.297</t>
  </si>
  <si>
    <t>10001,10002,12138</t>
  </si>
  <si>
    <t>四川绵竹九龙滑草场</t>
  </si>
  <si>
    <t>九龙滑草场位于九龙山旅游风景区核心区域，是德阳地区较大的滑草及户外休闲运动中心，可以滑草、开卡丁车、坐滑翔伞、攀岩等等。</t>
  </si>
  <si>
    <t>104.141,31.412</t>
  </si>
  <si>
    <t>10001,10002,12139</t>
  </si>
  <si>
    <t>黄继光纪念馆</t>
  </si>
  <si>
    <t>纪念馆是为纪念中国人民志愿军“特级英雄”黄继光烈士建立的纪念馆，坐落于中江县城东魁山脚下，由纪念性景区、陈列展览区和办公服务区组成。该馆是全国爱国主义教育示范基地、四川省爱国主义教育基地</t>
  </si>
  <si>
    <t>104.689,31.04</t>
  </si>
  <si>
    <t>10001,10002,12140</t>
  </si>
  <si>
    <t>什邡蓥华山风景区</t>
  </si>
  <si>
    <t>蓥华山位于什邡市西北部，它的海拔比著名的峨眉山还要高一些。这里没有什么人为的开发痕迹，可以呼吸到清新的空气，探寻到原始的自然美景，是成都市周边游的绝佳选择之一</t>
  </si>
  <si>
    <t>103.956,31.393</t>
  </si>
  <si>
    <t>10001,10002,12141</t>
  </si>
  <si>
    <t>房湖公园</t>
  </si>
  <si>
    <t>房湖公园位于雒城镇西南边，原名广汉公园，因地处唐代著名宰相房琯开凿的“房公湖”遗址地段，因而改为今名，房湖公园是川西著名园林之一，被誉为“川西明珠</t>
  </si>
  <si>
    <t>104.288,30.979</t>
  </si>
  <si>
    <t>10001,10002,12142</t>
  </si>
  <si>
    <t>剑门关</t>
  </si>
  <si>
    <t>国家5A级景区，“一夫当关，万夫莫开”的剑门关位于四川剑阁县城南大小剑山中断处。剑门关景区的核心景点有：一线天、天梯峡栈道、鸟道或猿猱道、玻璃观景台以及关楼</t>
  </si>
  <si>
    <t>105.571,32.224</t>
  </si>
  <si>
    <t>10001,10002,12143</t>
  </si>
  <si>
    <t>昭化古城</t>
  </si>
  <si>
    <t>昭化古城，古称葭萌，位于广元市元坝区昭化镇，是国内目前唯一保存完好的三国古城。你可以在古城内走街串巷，观赏街道两侧至今保存完整的明清建筑</t>
  </si>
  <si>
    <t>105.722,32.338</t>
  </si>
  <si>
    <t>10001,10002,12144</t>
  </si>
  <si>
    <t>皇泽寺</t>
  </si>
  <si>
    <t>皇泽寺始建于后蜀广政二十二年（公元959年），寺内现保留有则天殿、中心柱窟、大佛楼、小南海、吕祖阁、五佛亭、望江楼，新建有女皇山庄，宋代墓室浮雕墙</t>
  </si>
  <si>
    <t>105.819,32.446</t>
  </si>
  <si>
    <t>10001,10002,12145</t>
  </si>
  <si>
    <t>千佛崖</t>
  </si>
  <si>
    <t>千佛崖位于四川广元市城北的嘉陵江东岸，与皇泽寺隔江相望，全崖造像以大云洞为中心，分南北两段。景区内可以看到许许多多的龛窟和大小造像，令人惊叹不已，感慨于古时精湛的佛像雕刻技术</t>
  </si>
  <si>
    <t>105.852,32.477</t>
  </si>
  <si>
    <t>10001,10002,12146</t>
  </si>
  <si>
    <t>明月峡</t>
  </si>
  <si>
    <t>明月峡位于素有“蜀北重镇”、“川北门户”和“巴蜀金三角”之称的广元市，是嘉陵江冲破山脉而形成的峡谷，可称其为蜀道咽喉中的咽喉，是连接南北的唯一通道，地势险峻，得天独厚</t>
  </si>
  <si>
    <t>105.869,32.625</t>
  </si>
  <si>
    <t>10001,10002,12147</t>
  </si>
  <si>
    <t>剑门蜀道</t>
  </si>
  <si>
    <t>剑门蜀道，主要是指广元经剑门关、剑阁到绵阳这一线的风景名胜。剑门蜀道沿线古迹众多，可以观赏到三星堆遗址、德阳文庙、昭化古城、七曲山大庙等。古道雄伟惊险，山顶的玻璃栈道很是刺激，值得体验</t>
  </si>
  <si>
    <t>105.573,32.216</t>
  </si>
  <si>
    <t>10001,10002,12148</t>
  </si>
  <si>
    <t xml:space="preserve">天曌山国家森林公园 </t>
  </si>
  <si>
    <t>天曌山国家森林公园，地处四川省广元市利州区西北部、米仓山南麓，是一个以森林生态环境为基础，以森林、自然山水、女皇文化为重点，融合佛、道文化，集生态观光、休闲度假、运动健身等于一体的文化休闲旅游区。</t>
  </si>
  <si>
    <t>105.851,32.44</t>
  </si>
  <si>
    <t>10001,10002,12149</t>
  </si>
  <si>
    <t>曾家山景区</t>
  </si>
  <si>
    <t>曾家山旅游区居民建筑，极富地方特色，美人靠、吊角楼属典型的川北民居风格。麻柳刺绣”、“李家狮舞”、“平溪傩戏”等民俗文化形态各异、种类较多。</t>
  </si>
  <si>
    <t>106.112,32.632</t>
  </si>
  <si>
    <t>10001,10002,12150</t>
  </si>
  <si>
    <t>苍溪红军渡</t>
  </si>
  <si>
    <t>红军渡风景区是川陕渝红色旅游线、四川旅游北环线和嘉陵江黄金旅游线上的重要节点，是国家4A级旅游景区，在苍溪转战期间，苍山溪水遍布红军脚印，苍溪人民与红军血脉相连，留下了许多的革命遗址和珍贵的革命文物</t>
  </si>
  <si>
    <t>105.963,31.731</t>
  </si>
  <si>
    <t>10001,10002,12151</t>
  </si>
  <si>
    <t>唐家河自然保护区</t>
  </si>
  <si>
    <t>大熊猫的故乡、国家级自然保护区唐家河，是个风光绮丽，珍奇遍布的稀罕神奇世界。位于广元市青川县之北80公里处，北与甘肃文县交界，西与绵阳市平武县接壤，地处岷山东北麓，龙门山北段的高山峡谷区</t>
  </si>
  <si>
    <t>104.768,32.584</t>
  </si>
  <si>
    <t>10001,10002,12152</t>
  </si>
  <si>
    <t>中国死海</t>
  </si>
  <si>
    <t>中东地区的死海大家可能都在科普读物上看过，而中国也有一个死海，它位于遂宁市大英县，在这里，你不用出国，就可以体验自然漂浮于水面的神奇和来自异国的沙滩风情</t>
  </si>
  <si>
    <t>105.254,30.604</t>
  </si>
  <si>
    <t>10001,10002,12153</t>
  </si>
  <si>
    <t>子昂故里</t>
  </si>
  <si>
    <t>子昂故里文化旅游区是国家4A级景区，位于金华镇，是一个“半城山水半城诗” 的千年古镇，集历史文化、自然生态、宗教文化为一体，当年陈子昂从这里走向了长安，完成了唐诗革新的里程，奏响了大唐盛世的音符</t>
  </si>
  <si>
    <t>105.289,30.998</t>
  </si>
  <si>
    <t>10001,10002,12154</t>
  </si>
  <si>
    <t>龙凤古镇</t>
  </si>
  <si>
    <t>龙凤古镇遂宁市船山区以南，是观音文化的发源地。古镇有城楼、戏台、妙善广场、观音应身墙等景点，是感受观音文化的好去处</t>
  </si>
  <si>
    <t>105.639,30.443</t>
  </si>
  <si>
    <t>10001,10002,12155</t>
  </si>
  <si>
    <t>十里荷画</t>
  </si>
  <si>
    <t>十里荷画重点突出了夏季滑雪、四季花海、禅修圣境、生态民宿、等景区亮点，全力打造集户外运动体验、生态农业培植、乡土文化传承、手作创意展示、养生养老服务、商务会议接洽和生态景观居住于一体的旅游综合体验区</t>
  </si>
  <si>
    <t>105.686,30.593</t>
  </si>
  <si>
    <t>10001,10002,12156</t>
  </si>
  <si>
    <t>灵泉寺风景区</t>
  </si>
  <si>
    <t>灵泉风景区是以千年古刹---灵泉寺为依托，新建成的一个融自然和文化为一体的大型景区。整个景区分为灵泉佛教文化区和灵泉文化休闲区</t>
  </si>
  <si>
    <t>105.63,30.525</t>
  </si>
  <si>
    <t>10001,10002,12157</t>
  </si>
  <si>
    <t>高峰山道观</t>
  </si>
  <si>
    <t>蓬溪县高峰山位于四川省蓬溪县城北20公里处。初唐时期建起寺庙，后来改为道观。2013年，高峰山古建筑群成为全国重点文物保护单位。</t>
  </si>
  <si>
    <t>105.656,30.921</t>
  </si>
  <si>
    <t>10001,10002,12158</t>
  </si>
  <si>
    <t>广德寺风景区</t>
  </si>
  <si>
    <t>中国观音故里旅游区广德风景区位于遂宁城西2里处，景区以广德寺为核心景区，始建于唐朝（公元618年前后），距今已有近1400年历史</t>
  </si>
  <si>
    <t>105.572,30.498</t>
  </si>
  <si>
    <t>10001,10002,12159</t>
  </si>
  <si>
    <t>观音湖湿地公园</t>
  </si>
  <si>
    <t>观音湖生态湿地公园，位于四川省遂宁市船山区。观音湖生态湿地公园紧贴涪江东岸沿线，是利用荒滩岸线打造的一条集绿色、生态、文化、经济、品牌为一体的滨水观光中心，绿色生态走廊</t>
  </si>
  <si>
    <t>105.59,30.531</t>
  </si>
  <si>
    <t>10001,10002,12160</t>
  </si>
  <si>
    <t>中华侏罗纪公园</t>
  </si>
  <si>
    <t>中华侏罗纪公园位于遂宁市射洪县明星镇东南与龙潭村的交界处，园内有硅化木化石群、恐龙化石点、古人类化石、乌木等景点，可以了解与恐龙有关的知识</t>
  </si>
  <si>
    <t>105.376,30.669</t>
  </si>
  <si>
    <t>10001,10002,12161</t>
  </si>
  <si>
    <t>观音湖景区</t>
  </si>
  <si>
    <t>观音湖位于遂宁市船山区，面积达14.8平方公里，自然、人文景观十分丰富。市委、市政府以“亲水、戏水、乐水”为主题，突出自然、生态、现代、体验、参与性的亲水休闲娱乐</t>
  </si>
  <si>
    <t>105.582,30.52</t>
  </si>
  <si>
    <t>10001,10002,12162</t>
  </si>
  <si>
    <t>隆昌石牌坊群</t>
  </si>
  <si>
    <t>隆昌石牌坊群，位于素有“四川东大门”之称的内江市隆昌县，现存石牌坊17座，大部分为清道光、咸丰、同治、光绪年间所建，其中主要的13座呈念珠状坐北向南一字排列，分布在县城金鹅镇南北二关的古驿道上</t>
  </si>
  <si>
    <t>105.297,29.337</t>
  </si>
  <si>
    <t>10001,10002,12163</t>
  </si>
  <si>
    <t>高峰寺</t>
  </si>
  <si>
    <t>高峰寺位于距内江市东约四公里的狮子山。始建于宋代，原名铁龙寺，嘉庆十二年间更名为高寺。寺院内高寺塔坐东向西，通高三十三点三米，九层、八面体、石结构，攒尖顶，极具镇“狮子”、锁“江龙”、兴“文运”之威仪</t>
  </si>
  <si>
    <t>105.269,29.392</t>
  </si>
  <si>
    <t>10001,10002,12164</t>
  </si>
  <si>
    <t>重龙山</t>
  </si>
  <si>
    <t>资中重龙山位于城东北一里处，有明代所建永庆寺等古殿宇及隋、唐刻摩崖造像达 160龛、1648尊，大都保存完好。造像旁还有许多自唐以来的名人题记、题 词</t>
  </si>
  <si>
    <t>104.864,29.789</t>
  </si>
  <si>
    <t>10001,10002,12165</t>
  </si>
  <si>
    <t>圣灵山地质公园</t>
  </si>
  <si>
    <t>四川资中圣灵山地质遗迹公园，2006年被省政府命名为省级地质遗迹公园，现已探明的有6.8公里长，属亚洲最长的溶洞。香港《大公报》、《文汇报》、、《中国旅游报》、美国国际广播电视台等曾先后报道过</t>
  </si>
  <si>
    <t>104.689,29.795</t>
  </si>
  <si>
    <t>10001,10002,12166</t>
  </si>
  <si>
    <t>大千园</t>
  </si>
  <si>
    <t>大千园位于内江城、沱江之滨，现有张大千纪念馆、西林寺庙、鸳澜洞崖墓群、西林公园等历史文化遗存和园林绿地，具有较好的绿化植被和深厚的历史文化底蕴，自然景观与历史人文融为一体，是城市珍贵的园林景观资源</t>
  </si>
  <si>
    <t>105.063,29.598</t>
  </si>
  <si>
    <t>10001,10002,12167</t>
  </si>
  <si>
    <t>内江大自然景园</t>
  </si>
  <si>
    <t>内江大自然景园旅游部（俗称桂圆林）占地50亩，位于大自然景园南端，是以果园观光、游乐项目消费为主，集餐饮、小吃、烧烤、野炊、野营、棋牌等为一体综合性游乐场所</t>
  </si>
  <si>
    <t>105.104,29.542</t>
  </si>
  <si>
    <t>10001,10002,12168</t>
  </si>
  <si>
    <t>圣水禅林</t>
  </si>
  <si>
    <t>圣水寺座落于四川省内江市城郊，初建于唐代咸通年间，即公元860-870年，宋代始名兴慈禅院，后因寺后山有泉水流出，终年不涸，水质清纯，甘甜爽口，被视为灵泉，故更名为“圣水寺”</t>
  </si>
  <si>
    <t>103.837,31.076</t>
  </si>
  <si>
    <t>10001,10002,12169</t>
  </si>
  <si>
    <t>内江西林寺</t>
  </si>
  <si>
    <t>西林寺，始建于南宋咸淳五年（1269），位于内江市东兴区沱江岸边的西林山上，内江市文物保护单位。</t>
  </si>
  <si>
    <t>105.066,29.6</t>
  </si>
  <si>
    <t>10001,10002,12170</t>
  </si>
  <si>
    <t>古宇湖</t>
  </si>
  <si>
    <t>古宇湖 ，国家AAAA级旅游风景区，位于四川省隆昌市境内，距市区2公里，是隆昌三古之旅的重要组成部分（另外两个分别是石牌坊和云顶寨）</t>
  </si>
  <si>
    <t>105.241,29.339</t>
  </si>
  <si>
    <t>10001,10002,12171</t>
  </si>
  <si>
    <t>大洲广场</t>
  </si>
  <si>
    <t>内江大洲广场位于四川省内江市，四川省内江市大洲广场是四川省内江市的一个城市亮点，大洲广场位于内江城区沱江河之滨，与国画大师大千纪念馆和西林公园太白楼隔江相望</t>
  </si>
  <si>
    <t>105.067,29.594</t>
  </si>
  <si>
    <t>10001,10002,12172</t>
  </si>
  <si>
    <t>乐山大佛</t>
  </si>
  <si>
    <t>乐山大佛位于乐山市，岷江、青衣江和大渡河交汇处凌云山栖霞峰的岩壁上，又名凌云大佛，被联合国教科文组织批准为“世界文化与自然遗产”。造型为弥勒佛坐像，是唐代摩崖造像艺术的精品</t>
  </si>
  <si>
    <t>103.78,29.55</t>
  </si>
  <si>
    <t>10001,10002,12173</t>
  </si>
  <si>
    <t>峨眉山</t>
  </si>
  <si>
    <t>峨眉山是四大佛山之一，也是普贤菩萨的道场，山中众多的寺庙，让这里充满了佛陀的气息。也许是沾了灵气的缘故，山中的景色也是极美的，四季各有美景可看。此外，山中的猴群，那是出名的凶悍</t>
  </si>
  <si>
    <t>103.341,29.522</t>
  </si>
  <si>
    <t>10001,10002,12174</t>
  </si>
  <si>
    <t>金顶</t>
  </si>
  <si>
    <t>金顶是峨眉山的最高处，金顶上的四面十方普贤菩萨金像，是众多游客来峨眉山的必游之地。这里海拔3079米，除了高达48米的铜制十方普贤像外，金顶还有一座华严寺，可供信众祈福礼佛</t>
  </si>
  <si>
    <t>103.345,29.526</t>
  </si>
  <si>
    <t>10001,10002,12175</t>
  </si>
  <si>
    <t>报国寺</t>
  </si>
  <si>
    <t>距离峨眉山山门不远的报国寺，始建于明朝万历年间，是进入山门的第一座寺庙，也是大部分游客游玩峨眉山风景区的起点。寺庙山门上的“报国寺”匾额，出自清朝康熙皇帝之手，这里也是山中佛事活动的中心</t>
  </si>
  <si>
    <t>103.449,29.574</t>
  </si>
  <si>
    <t>10001,10002,12176</t>
  </si>
  <si>
    <t>嘉阳小火车</t>
  </si>
  <si>
    <t>嘉阳小火车是一部运行在四川省犍为县嘉阳煤矿附近的窄轨老爷火车。小火车的轨距比国家标准列车的轨距少了将近一半，往返一次约2小时，是世界上唯一正常运营着的客运窄轨蒸汽火车</t>
  </si>
  <si>
    <t>103.826,29.27</t>
  </si>
  <si>
    <t>10001,10002,12177</t>
  </si>
  <si>
    <t>雷音寺</t>
  </si>
  <si>
    <t>雷音寺距离伏虎寺大约1公里路，隐藏在郁郁葱葱的丛林中，寺庙不大，像一座精致的四合院。寺庙周边满目苍翠，这里的游客非常少，显得特别的幽静，寺中只有女尼低低的诵经声，是一个修行的好地方</t>
  </si>
  <si>
    <t>103.434,29.568</t>
  </si>
  <si>
    <t>10001,10002,12178</t>
  </si>
  <si>
    <t>伏虎寺</t>
  </si>
  <si>
    <t>伏虎寺始建于唐代，清代同治年间复建，寺庙深藏在山中，周边被参天的林木包围，如今这里是一座清静的尼姑庵。前来伏虎寺的游客不多，环境十分清幽，给人一种脱离世俗的感觉</t>
  </si>
  <si>
    <t>103.442,29.567</t>
  </si>
  <si>
    <t>10001,10002,12179</t>
  </si>
  <si>
    <t>凌云寺</t>
  </si>
  <si>
    <t>凌云寺又称大佛寺，位于凌云山栖鸾峰侧，与乐山大佛相邻。创建于唐代，后荒废。今寺为明、清所建，有由天王殿、大雄殿、藏经楼组成的三重四合院建筑</t>
  </si>
  <si>
    <t>103.778,29.55</t>
  </si>
  <si>
    <t>10001,10002,12180</t>
  </si>
  <si>
    <t>一线天</t>
  </si>
  <si>
    <t>一线天位于清音阁去往洪椿坪的路上。进入峡谷后，沿着峡谷内的栈道曲折步行，耳旁是瀑布的轰鸣声，两边是陡峭的崖壁，就如同一把巨斧将大山劈开</t>
  </si>
  <si>
    <t>103.399,29.571</t>
  </si>
  <si>
    <t>10001,10002,12181</t>
  </si>
  <si>
    <t>雷洞坪</t>
  </si>
  <si>
    <t>海拔2430米的雷洞坪，位于连望坡上，白云亭至接引殿之间。从华严顶爬到雷洞坪的一路会经过全国最大的高山杜鹃保护区。这里的积雪期比金顶还长，还经常笼罩在缥缈雾气中</t>
  </si>
  <si>
    <t>103.337,29.544</t>
  </si>
  <si>
    <t>10001,10002,12182</t>
  </si>
  <si>
    <t>陈毅旧居</t>
  </si>
  <si>
    <t>陈毅元帅童年生活在乐至县薛苞镇（现名劳动镇）正沟湾。陈毅故居建于清朝乾隆初年，系三重堂式木结构瓦房。陈毅同志于1901年8月26日诞生于此，1980年，经县政府修葺改为陈列馆对外开放</t>
  </si>
  <si>
    <t>104.962,30.385</t>
  </si>
  <si>
    <t>10001,10002,12183</t>
  </si>
  <si>
    <t>安岳石刻</t>
  </si>
  <si>
    <t>是目前中国已知古代佛教造像遗址最集中的县，目前已发现历代石窟造像200处，造像10万余尊，其中以唐代造像的宏伟和宋代造像的精美著称于世，在中国石刻艺术史上具有上承云冈、龙门，下启大足石刻的特殊地位</t>
  </si>
  <si>
    <t>105.63,29.929</t>
  </si>
  <si>
    <t>10001,10002,12184</t>
  </si>
  <si>
    <t>圆觉洞摩崖造像风景区</t>
  </si>
  <si>
    <t>圆觉洞位于安岳县城东南角1.5公里的云居山，因山上刻造有十二圆觉而得名。</t>
  </si>
  <si>
    <t>105.349,30.089</t>
  </si>
  <si>
    <t>10001,10002,12185</t>
  </si>
  <si>
    <t>半月山大佛</t>
  </si>
  <si>
    <t>半月山大佛，因坐落于山形似下弦月的半月山而得名。它位于资阳市雁江区碑记镇，是四川第二大坐佛，据说在世界上排第22位。</t>
  </si>
  <si>
    <t>104.587,29.985</t>
  </si>
  <si>
    <t>10001,10002,12186</t>
  </si>
  <si>
    <t>花溪谷</t>
  </si>
  <si>
    <t>花溪谷，位于资阳市雁江区保和、中和、老君等镇乡。谷内幽谷狭窄，重岩叠嶂奇山异峰，各种动植物品种多，适合户外徒步、春游、露营，也是画家采风、摄影师取景的好地点</t>
  </si>
  <si>
    <t>104.759,30.204</t>
  </si>
  <si>
    <t>10001,10002,12187</t>
  </si>
  <si>
    <t>乐至报国寺</t>
  </si>
  <si>
    <t>乐至报国寺，位于四川省资阳市乐至县龙门乡之金龟山，占地三万多平方米。据《乐至县志》记载，报国寺始建于隋开皇二年（公元582年），距今已有一千四百多年历史</t>
  </si>
  <si>
    <t>105.137,30.347</t>
  </si>
  <si>
    <t>10001,10002,12188</t>
  </si>
  <si>
    <t>华严洞</t>
  </si>
  <si>
    <t>华严洞位于资阳市安岳县石羊镇箱盖山上，距石羊镇6公里，安岳县城56公里。华严洞建造于宋代，是集石刻文化与自然景观为一体的山岳型风景旅游区。</t>
  </si>
  <si>
    <t>105.664,29.928</t>
  </si>
  <si>
    <t>10001,10002,12189</t>
  </si>
  <si>
    <t>毗卢洞文物景区</t>
  </si>
  <si>
    <t>毗卢洞，位于安岳县城东南的石羊镇赤云片区油坪村塔子山上，距县城45公里。安岳至大足的公路横穿塔子山脚。这里，山峦叠翠，岩石峭立，毗卢洞就凿在这些磊磊秀石之中</t>
  </si>
  <si>
    <t>105.631,29.929</t>
  </si>
  <si>
    <t>10001,10002,12190</t>
  </si>
  <si>
    <t>千佛寨</t>
  </si>
  <si>
    <t>千佛寨位于资阳市安岳县贾岛村大云山，距县城西3公里。因在山顶四周天然岩寨雕造千佛而得名。 千佛寨摩岩造像，开创于唐，盛于宋。大小龛窟105个，造像3061躯，摩岩佛塔或浮图7座，唐碑3块，题记26处</t>
  </si>
  <si>
    <t>105.319,30.107</t>
  </si>
  <si>
    <t>10001,10002,12191</t>
  </si>
  <si>
    <t>卧佛院</t>
  </si>
  <si>
    <t>卧佛院位于四川省安岳县城以北25公里八庙乡卧佛沟。该处山势蜿蜒，湖水滢绕，翠竹掩映，景色幽雅恬静。唐代在此建有规模壮观的卧佛院。</t>
  </si>
  <si>
    <t>105.326,30.305</t>
  </si>
  <si>
    <t>10001,10002,12192</t>
  </si>
  <si>
    <t>蜀南竹海</t>
  </si>
  <si>
    <t>蜀南竹海：国家AAAA级旅游景区，国家级风景名胜区，中国旅游目的地四十佳，中国生物圈保护区，中国最美十大森林，最具特色中国十大风景名胜区，“绿色环球21”认证</t>
  </si>
  <si>
    <t>105.014,28.48</t>
  </si>
  <si>
    <t>10001,10002,12193</t>
  </si>
  <si>
    <t>仙寓洞</t>
  </si>
  <si>
    <t>仙寓洞因自然景观和人文景观极佳，被誉为‘竹海明珠’，位于四川宜宾市蜀南竹海南部仙寓洞景区擦耳岩陡崖之中，是游览蜀南竹海一定要去的地方</t>
  </si>
  <si>
    <t>105.027,28.466</t>
  </si>
  <si>
    <t>10001,10002,12194</t>
  </si>
  <si>
    <t>李庄古镇</t>
  </si>
  <si>
    <t>李庄古镇位于宜宾市郊19公里处的长江南岸李庄坝，素有万里长江第一古镇之称。游玩李庄古镇，去细细品味它千年的历史积淀和抗战文化的熏陶留存</t>
  </si>
  <si>
    <t>104.805,28.809</t>
  </si>
  <si>
    <t>10001,10002,12195</t>
  </si>
  <si>
    <t>石海洞乡</t>
  </si>
  <si>
    <t>石海洞乡位于四川省宜宾市兴文县兴堰、石林两乡，是我国喀斯特地貌发育比较完整的地区之一。因石林溶洞遍布周边17乡，故有“石海洞乡”之誉</t>
  </si>
  <si>
    <t>105.145,28.178</t>
  </si>
  <si>
    <t>10001,10002,12196</t>
  </si>
  <si>
    <t>翠屏山公园</t>
  </si>
  <si>
    <t>翠屏山公园位于四川省宜宾市城区西北，是集名胜古迹与森林风光为一体的著名城市森林公园。主要是由翠屏山和真武山组成</t>
  </si>
  <si>
    <t>104.614,28.773</t>
  </si>
  <si>
    <t>10001,10002,12197</t>
  </si>
  <si>
    <t>夕佳山民居</t>
  </si>
  <si>
    <t>夕佳山民居始建于明万历40年，清代扩建竣工，建筑面积10056平方米。整个建筑布局严谨，主次分明，开合有序，富丽堂皇。古民居深院高墙，飞檐黛瓦，古木参天，景色秀丽，属保存完整、国内罕见的川南古民居</t>
  </si>
  <si>
    <t>105.116,28.606</t>
  </si>
  <si>
    <t>10001,10002,12198</t>
  </si>
  <si>
    <t>真武山</t>
  </si>
  <si>
    <t>真武山位于宜宾市翠屏区西北部，因山上建有真武大帝庙而得名，山上还建有地姆宫、文昌宫等古建筑8处，为四川南部地区道教名山</t>
  </si>
  <si>
    <t>104.62,28.777</t>
  </si>
  <si>
    <t>10001,10002,12199</t>
  </si>
  <si>
    <t>兴文石海</t>
  </si>
  <si>
    <t>兴文石海位于宜宾市，景区内景点丰富，有石林、溶洞、石海等。可以观赏到高耸的石林、巨大的溶洞及其内部鬼斧神工的钟乳石，是一个观赏大自然地貌奇观的绝佳景点</t>
  </si>
  <si>
    <t>10001,10002,12200</t>
  </si>
  <si>
    <t>合江门</t>
  </si>
  <si>
    <t>合江门是宜宾市大型码头，可直接与重庆、乐山、云南等地通航。金沙江、岷江、长江，三江在此交汇，波澜壮阔，雄浑壮观，风光无限</t>
  </si>
  <si>
    <t>104.637,28.773</t>
  </si>
  <si>
    <t>10001,10002,12201</t>
  </si>
  <si>
    <t>僰王山</t>
  </si>
  <si>
    <t>僰王山位于四川宜宾市兴文县境内，属典型喀斯特地貌。2005年2月由联合国教科文组织确定为世界地质公园僰王山园区</t>
  </si>
  <si>
    <t>105.103,28.34</t>
  </si>
  <si>
    <t>10001,10002,12202</t>
  </si>
  <si>
    <t>阆中古城</t>
  </si>
  <si>
    <t>阆中古城，拥有多姿多彩的民俗文化。朴实酣畅的花灯戏、太平牛灯，风情万种的剪纸、川北皮影，被誉为戏剧活化石的阆中傩戏，深情优美的山歌调，耐人寻味的川剧座唱，抑扬顿挫的茶馆评书等等，堪称阆中民俗的精华</t>
  </si>
  <si>
    <t>105.977,31.58</t>
  </si>
  <si>
    <t>10001,10002,12203</t>
  </si>
  <si>
    <t>西山风景区</t>
  </si>
  <si>
    <t>西山风景区位于芜湖市南陵县西山风景区内，西山风景区又名丫山风景区。西山风景区面积约为20余平方公里，区内奇锋异石和溶涧、清泉、瀑布融为一体，景色十分秀丽</t>
  </si>
  <si>
    <t>106.062,30.8</t>
  </si>
  <si>
    <t>10001,10002,12204</t>
  </si>
  <si>
    <t>华光楼</t>
  </si>
  <si>
    <t>华光楼又名南楼，镇江楼，省级重点文物保护单位。始建于唐，屡遭火焚，历代复修，现存为清同治六年（1867）重建，建筑面积150平方米，是阆中古城区的标志性建筑</t>
  </si>
  <si>
    <t>105.979,31.578</t>
  </si>
  <si>
    <t>10001,10002,12205</t>
  </si>
  <si>
    <t>朱德故里景区</t>
  </si>
  <si>
    <t>朱德故里景区位于仪陇县马鞍镇，始建于清代嘉庆末年，至今已有180多年的历史，是人文景观与纪念性建筑相结合的自然风景区。朱德故里由琳琅山、柏杨湖、蓬莱阁、插旗山景区四部分组成</t>
  </si>
  <si>
    <t>106.615,31.465</t>
  </si>
  <si>
    <t>10001,10002,12206</t>
  </si>
  <si>
    <t>汉桓侯祠</t>
  </si>
  <si>
    <t>汉桓侯祠，俗称张飞庙，明代又称雄威庙，是全国重点文物保护单位，三国文化旅游线上的一颗璀璨明珠。</t>
  </si>
  <si>
    <t>105.972,31.583</t>
  </si>
  <si>
    <t>10001,10002,12207</t>
  </si>
  <si>
    <t>滕王阁</t>
  </si>
  <si>
    <t>滕王阁是一座唐代风格的歇山式双垂檐屋顶建筑，同时建筑的还有玉台观，清代以来合称滕王阁。在滕王阁上可俯瞰阆中城区的全貌，晚上欣赏夜景也是不错的选择</t>
  </si>
  <si>
    <t>105.971,31.616</t>
  </si>
  <si>
    <t>10001,10002,12208</t>
  </si>
  <si>
    <t>公园位于南充市中心，是一座融自然风光和人文景观于一处，集文化、娱乐、休闲于一体的综合性园林</t>
  </si>
  <si>
    <t>106.089,30.803</t>
  </si>
  <si>
    <t>10001,10002,12209</t>
  </si>
  <si>
    <t>天宫院风水文化景区</t>
  </si>
  <si>
    <t>阆中天宫院风水文化景区位于阆中市城南20公里的天宫乡。始建于唐朝，明天顺三年重建。因阆中天文文化深厚，唐代天文学家袁天罡、李淳风先后来阆定居，在此择地观天，著书立说，死后都葬于此，天宫院为纪念他俩而建</t>
  </si>
  <si>
    <t>105.873,31.474</t>
  </si>
  <si>
    <t>10001,10002,12210</t>
  </si>
  <si>
    <t>升钟湖</t>
  </si>
  <si>
    <t>升钟风景区以升钟水库大坝和库区为主要风景，位于南部县西北部，相接于剑门蜀道。升钟库区横跨南部、阆中、剑门三县/市，水面最宽处达3000余米，是我国西南地区最大的一座水库</t>
  </si>
  <si>
    <t>105.743,31.548</t>
  </si>
  <si>
    <t>10001,10002,12211</t>
  </si>
  <si>
    <t>中天楼</t>
  </si>
  <si>
    <t>中天楼始建于唐代，是阆中古城的风水坐标和穴位所在，古城的街道就是以它为轴心的，呈“天心十道”向四面八方次第展开，因此也将之称为“阆中风水第一楼”。</t>
  </si>
  <si>
    <t>105.974,31.582</t>
  </si>
  <si>
    <t>10001,10002,12212</t>
  </si>
  <si>
    <t>碧峰峡野生动物园</t>
  </si>
  <si>
    <t>碧峰峡野生动物园位于空气质量优良的碧峰峡风景区内，园内可以看到各种野生动物，是了解动物、亲近自然的好地方</t>
  </si>
  <si>
    <t>103.004,30.081</t>
  </si>
  <si>
    <t>10001,10002,12213</t>
  </si>
  <si>
    <t>碧峰峡</t>
  </si>
  <si>
    <t>碧峰峡，国家AAAA级旅游景区。因林木葱茏、四季青碧而得名。传说是补天英雄女娲所化而成，景区内60多个景点均与女娲有关，颇为神秘</t>
  </si>
  <si>
    <t>102.997,30.078</t>
  </si>
  <si>
    <t>10001,10002,12214</t>
  </si>
  <si>
    <t>上里古镇</t>
  </si>
  <si>
    <t>上里古镇位于雅安市雨城区，小镇依山傍水，游客可以欣赏保留至今的许多明清风貌的吊脚楼式建筑</t>
  </si>
  <si>
    <t>103.079,30.181</t>
  </si>
  <si>
    <t>10001,10002,12215</t>
  </si>
  <si>
    <t>蒙顶山</t>
  </si>
  <si>
    <t>蒙顶山是我国历史上有文字记载人工种植茶叶最早的地方。唐宋时期，蒙山茶被列为贡品，作为天子祭祀天地祖宗的专用品，一直沿袭到清代。在民间，蒙山茶被被称为“仙茶”，蒙顶山被誉为“仙茶故乡。</t>
  </si>
  <si>
    <t>103.054,30.08</t>
  </si>
  <si>
    <t>10001,10002,12216</t>
  </si>
  <si>
    <t>牛背山</t>
  </si>
  <si>
    <t>牛背山，位于四川省雅安市荥经县境三合乡瓢儿沟，因山顶一面悬崖有巨石突出酷似牛头，山脊细长貌似牛背而得名（也称“野牛山”）</t>
  </si>
  <si>
    <t>102.843,30.122</t>
  </si>
  <si>
    <t>10001,10002,12217</t>
  </si>
  <si>
    <t>二郎山</t>
  </si>
  <si>
    <t>二郎山景区与康巴文化有着悠久的历史渊源，积沉下丰厚的土司文化、边茶文化、藏汉佛教文化，遗留有古碉门茶马互市、二郎山茶马古道、慈郎寺等文物遗址。红军长征遗迹有红军大学、红军总医院、大岗山战场等遗址。</t>
  </si>
  <si>
    <t>102.454,30.165</t>
  </si>
  <si>
    <t>10001,10002,12218</t>
  </si>
  <si>
    <t>千层岩瀑布</t>
  </si>
  <si>
    <t>千层岩瀑布位于碧峰峡景区内，它宽约10米，从120多米高的山顶绝壁奔泻而下，流经山腰平台的丛林后，沿千层石岩飘然坠落，分为三段，由于两壁翠蔓缠绕，景色秀丽，人们又称之为“三叠映秀”</t>
  </si>
  <si>
    <t>102.996,30.08</t>
  </si>
  <si>
    <t>10001,10002,12219</t>
  </si>
  <si>
    <t>望鱼古镇</t>
  </si>
  <si>
    <t>望鱼古镇位于雅安市城区以南35公里周公河的上游，毗邻洪雅县瓦屋山镇，因茶马古道在此没有驿站而形成场镇。望鱼古镇的选址虽因驿道而兴起，但也体现了中国传统的风水观念，即“枕山、环水、面屏”等要素</t>
  </si>
  <si>
    <t>103.02,29.755</t>
  </si>
  <si>
    <t>10001,10002,12220</t>
  </si>
  <si>
    <t xml:space="preserve">东拉山大峡谷 </t>
  </si>
  <si>
    <t>东拉山大峡谷位于龙门山脉邛崃山脉南部的宝兴段，包括东拉山沟、赶羊正沟、鹿井沟、桂嫱湾、猫子湾等5大景片，集典型的峡谷地貌和雪山草原等自然生态景观于一体，是川西峡谷地貌自然生态景观的代表</t>
  </si>
  <si>
    <t>102.654,30.41</t>
  </si>
  <si>
    <t>10001,10002,12221</t>
  </si>
  <si>
    <t>神木垒</t>
  </si>
  <si>
    <t>神木垒，藏语里，就是神仙玩耍的地方 。神木垒最让人怦然心动的是它原生态的风景。既有参天古木，也有高原草甸，是让人轻松穿行在空气清新的天然氧吧，让人觉得仿佛到了世外桃源。</t>
  </si>
  <si>
    <t>102.698,30.685</t>
  </si>
  <si>
    <t>10001,10002,12222</t>
  </si>
  <si>
    <t>达州凤凰山</t>
  </si>
  <si>
    <t>凤凰山公园，位于达州城北，属山林风景型的城市公园，是达州市城区面积最大的城市公园，是“元九登高节”主要场所，因其山势犹如一只展翅的凤凰得名</t>
  </si>
  <si>
    <t>107.669,30.995</t>
  </si>
  <si>
    <t>10001,10002,12223</t>
  </si>
  <si>
    <t>賨人谷景区</t>
  </si>
  <si>
    <t>賨人谷风景区位于华蓥山脉中北段，以奇山、秀水、幽洞、怪石、茂林著称，可以发现许多大自然鬼斧神工的杰作</t>
  </si>
  <si>
    <t>107.092,30.863</t>
  </si>
  <si>
    <t>10001,10002,12224</t>
  </si>
  <si>
    <t>八台山</t>
  </si>
  <si>
    <t>八台山耸立在群山之上，高峻雄伟，气势巍峨。在八台山游玩，可以看竹林，赏杜鹃花，看日出，观云海等，在景区内还可以尝一尝正宗的农家菜，物美价廉</t>
  </si>
  <si>
    <t>108.252,31.924</t>
  </si>
  <si>
    <t>10001,10002,12225</t>
  </si>
  <si>
    <t>龙爪塔风景区</t>
  </si>
  <si>
    <t>据文物部门考证，该塔建于唐朝年间。位于达州市通川区塔坨广场旁、州河西畔一座形如玉印的孤峰上。是达州市城区著名的文物和佛教旅游景点。据传因崖壁有石纹，下临深潭，影似龙爪而得名</t>
  </si>
  <si>
    <t>107.487,31.212</t>
  </si>
  <si>
    <t>10001,10002,12226</t>
  </si>
  <si>
    <t xml:space="preserve">真佛山景区 </t>
  </si>
  <si>
    <t>真佛山是一座远近闻名的佛教胜地。清乾隆年间，农民蒋德化边修行悟道边行医种药，人称“蒋活佛”，自建德化寺。后绥定府知府孙某前往求嗣偶得，赞他“乃真佛也”，下令扩建寺庙，并亲书真佛山镌刻于寺门，由此而名</t>
  </si>
  <si>
    <t>107.593,31.048</t>
  </si>
  <si>
    <t>10001,10002,12227</t>
  </si>
  <si>
    <t>莲花湖，位于通川区西北角，是以石莲花水库（即莲花湖）为主体的一个旅游风景区</t>
  </si>
  <si>
    <t>107.465,31.259</t>
  </si>
  <si>
    <t>10001,10002,12228</t>
  </si>
  <si>
    <t>五峰山国家森林公园</t>
  </si>
  <si>
    <t>五峰山国家森林公园，国家AAA级旅游区、国家森林公园。又名竹海公园，位于大竹县月华乡五峰山。距县城18公里，乃川东新辟一处旅游胜地</t>
  </si>
  <si>
    <t>107.353,30.777</t>
  </si>
  <si>
    <t>10001,10002,12229</t>
  </si>
  <si>
    <t>百里峡景区</t>
  </si>
  <si>
    <t>百里峡风景区位于宣汉县东北边缘，景区由百里峡、江口湖两部分组成。百里峡山势奇特，河水清澈，溶洞成群，动物多而珍贵，植物丰而罕见</t>
  </si>
  <si>
    <t>108.496,31.779</t>
  </si>
  <si>
    <t>10001,10002,12230</t>
  </si>
  <si>
    <t xml:space="preserve">张爱萍将军旧居 </t>
  </si>
  <si>
    <t>张爱萍将军故居在今罗江镇高石村，先祖南宋末年即为当地望族。今北外镇清江村明月龙王潭畔有明代将军墓，即是张家早期为国培养的栋梁——明威将军张翼龙</t>
  </si>
  <si>
    <t>107.535,31.313</t>
  </si>
  <si>
    <t>10001,10002,12231</t>
  </si>
  <si>
    <t xml:space="preserve">鱼泉山风景区  </t>
  </si>
  <si>
    <t>鱼泉山风景区，位于万源市东北部梨树乡，距市区15公里。景区内峰峦叠翠，葱笼秀美，溪明山净，洞天奇幽。集峡谷、奇峰、飞瀑、鱼泉、溶洞、神龙庙于一体</t>
  </si>
  <si>
    <t>108.127,32.167</t>
  </si>
  <si>
    <t>10001,10002,12232</t>
  </si>
  <si>
    <t>邓小平故里</t>
  </si>
  <si>
    <t>邓小平故里位于广安市协兴镇牌坊村，内有邓小平同志故居、洗砚池、翰林院子、邓家老井等多处邓小平小时候的活动场所，还新建了邓小平故居陈列馆、缅怀馆等建筑，是一个缅怀伟人的红色景点</t>
  </si>
  <si>
    <t>106.643,30.523</t>
  </si>
  <si>
    <t>10001,10002,12233</t>
  </si>
  <si>
    <t>华蓥山</t>
  </si>
  <si>
    <t>华蓥山景区位于广安华蓥市境内，是我国著名的红色革命旅游胜地。游客可以观赏到奇特的喀斯特地貌景观和红色革命为主题的人文景观，还有漫山的山茶、磅礴的云海和茂密的竹海</t>
  </si>
  <si>
    <t>106.812,30.305</t>
  </si>
  <si>
    <t>10001,10002,12234</t>
  </si>
  <si>
    <t xml:space="preserve">天意谷 </t>
  </si>
  <si>
    <t>天意谷国家级地质公园位于四川省广安市邻水县甘坝乡，峡谷蜿蜒曲折，陡峭幽深。其中最著名的是由近千米叠瀑形成的洞中天河，举世无双，是游客的必游景点</t>
  </si>
  <si>
    <t>106.826,30.266</t>
  </si>
  <si>
    <t>10001,10002,12235</t>
  </si>
  <si>
    <t>肖溪古镇</t>
  </si>
  <si>
    <t>肖溪古镇又称唐宋古镇，有近千年历史，位于四川省广安市广安区的东北部，距市区约74公里，与达州市渠县交界，始建于明末清初，由于建筑时代各异，故形成了纷繁、错杂</t>
  </si>
  <si>
    <t>106.891,30.699</t>
  </si>
  <si>
    <t>10001,10002,12236</t>
  </si>
  <si>
    <t>宝箴塞</t>
  </si>
  <si>
    <t>宝箴塞始建于清宣统三年（公元1911年）秋，占地26000多平方米，至今已有93年历史。系当地豪门段氏家族为避战乱而修建的集军事防御、生活起居于一体的全封闭式川东民居建筑群</t>
  </si>
  <si>
    <t>106.076,30.354</t>
  </si>
  <si>
    <t>10001,10002,12237</t>
  </si>
  <si>
    <t>华蓥山石林</t>
  </si>
  <si>
    <t>华蓥山石林面积21平方公里，以秀丽的喀斯特石林、天坑、溶洞景观为代表，以两林（石林、杉林）、两海（云海、竹海）、两美景（积雪、日出）及石奇树怪而闻名</t>
  </si>
  <si>
    <t>106.818,30.321</t>
  </si>
  <si>
    <t>10001,10002,12238</t>
  </si>
  <si>
    <t>邓小平故居</t>
  </si>
  <si>
    <t>邓小平故居位于广安市协兴镇牌坊村，是一座具有浓郁川东风情的农家三合院，当地老百姓亲切地称之为“邓家老院子”。这里可以了解有关邓小平同志的生平事迹，也是接受爱国主义教育的地方</t>
  </si>
  <si>
    <t>106.643,30.517</t>
  </si>
  <si>
    <t>10001,10002,12239</t>
  </si>
  <si>
    <t>佛手山风景区</t>
  </si>
  <si>
    <t>距邓小平故居西南方向3公里的协兴镇果山村，因山中一巨石形似佛爷手掌而得名"佛手山"。当地人历来视为风水宝地。山下有一通渠江的渭河，在佛手山的半山腰，邓小平同志家族先孺们就安葬在这里</t>
  </si>
  <si>
    <t>106.663,30.499</t>
  </si>
  <si>
    <t>10001,10002,12240</t>
  </si>
  <si>
    <t>沿口古镇</t>
  </si>
  <si>
    <t>沿口古镇地处武胜县城，古称封山镇，始建于宋代，现多为明清建筑，为回民聚居地。沿口古镇为嘉陵江流域第二大回民聚居地，极具伊斯兰特色</t>
  </si>
  <si>
    <t>106.293,30.358</t>
  </si>
  <si>
    <t>10001,10002,12241</t>
  </si>
  <si>
    <t>广安白塔</t>
  </si>
  <si>
    <t>广安白塔又名“舍利宝塔”，南宋淳熙至嘉定（公元1174年-1224年）年间安丙所建。位于广安城南2公里渠江聋子滩侧。塔与对面奎星塔遥遥相对，“仰视远观，秀出云表”，即“白塔凌云”</t>
  </si>
  <si>
    <t>106.441,30.52</t>
  </si>
  <si>
    <t>10001,10002,12242</t>
  </si>
  <si>
    <t>光雾山</t>
  </si>
  <si>
    <t>光雾山位于巴中市南江县北部，因常年云雾缭绕而得名。景区内怪石遍布，溪流潺潺，森林茂盛，是欣赏原始大自然美景的最佳地点之一</t>
  </si>
  <si>
    <t>106.776,32.584</t>
  </si>
  <si>
    <t>10001,10002,12243</t>
  </si>
  <si>
    <t>诺水河风景名胜区</t>
  </si>
  <si>
    <t>诺水河风景名胜区横卧川陕边境的通江县境内大巴山南麓，距县城70公里，海拔500～2088米。主要景点集中在诺水河景区、临江峡谷、空山天盆、麻坝石林四大片区</t>
  </si>
  <si>
    <t>107.18,32.373</t>
  </si>
  <si>
    <t>10001,10002,12244</t>
  </si>
  <si>
    <t>巴中市通江王坪旅游景区</t>
  </si>
  <si>
    <t>坪景区位于沙溪镇王坪村，包括川陕革命根据地红军烈士陵园、红四方面军总医院旧址群和王坪新村</t>
  </si>
  <si>
    <t>107.425,32.104</t>
  </si>
  <si>
    <t>10001,10002,12245</t>
  </si>
  <si>
    <t>巴中章怀山旅游区</t>
  </si>
  <si>
    <t>章怀山地处巴中茶坝与仪陇交界处，离朱德故里琳琅山之北28公里。章怀山气势磅礴，风景秀丽，最高海拔678米；神秘传奇的72座山，82个洞，蜿蜒巴仪间，纵横数十里，山势雄奇幽深，险绝无比</t>
  </si>
  <si>
    <t>106.6379,31.574</t>
  </si>
  <si>
    <t>10001,10002,12246</t>
  </si>
  <si>
    <t>米仓山国家森林公园</t>
  </si>
  <si>
    <t>大坝景区位于四川巴中市南江县城西北80公里，地处川陕交接处，深藏于米仓山腹心，毗邻陕西汉中市和广元旺苍县，距离成都420公里、西安310公里、重庆450公里，被誉为川、陕、渝旅游“金三角”</t>
  </si>
  <si>
    <t>106.863,32.704</t>
  </si>
  <si>
    <t>10001,10002,12247</t>
  </si>
  <si>
    <t>红四方面军总指挥部旧址纪念馆</t>
  </si>
  <si>
    <t>纪念馆整体分为两部分：一是川陕革命根据地军史陈列，用千余件文物标本、照片等，展现了红四方面军在川陕的全部战斗史实；二是百位将帅名录，通过图片资料，向人们展示了中华民族做出的卓越贡献</t>
  </si>
  <si>
    <t>107.251,31.919</t>
  </si>
  <si>
    <t>10001,10002,12248</t>
  </si>
  <si>
    <t>川陕革命根据地博物馆</t>
  </si>
  <si>
    <t>川陕革命根据地博物馆是收藏、研究、宣传川陕苏区革命文物和历史的专题馆，座落在巴中城南南龛半坡上，建有陈列大楼、红军石刻陈列廊等，现有馆藏文物20000余件</t>
  </si>
  <si>
    <t>106.769,31.851</t>
  </si>
  <si>
    <t>10001,10002,12249</t>
  </si>
  <si>
    <t>米仓山古栈道</t>
  </si>
  <si>
    <t>米仓山古栈道北起陕西汉中，南至巴州，纵横秦巴山区，古称大行道、巴岭路。沿途高峰丛集，万壑分流。从商代起这条道就非常繁荣，历朝军事活动、商贾贩运十分频繁，沿途关隘众多，集镇林立</t>
  </si>
  <si>
    <t>106.872,32.72</t>
  </si>
  <si>
    <t>10001,10002,12250</t>
  </si>
  <si>
    <t>恩阳古镇</t>
  </si>
  <si>
    <t>巴中市巴州区恩阳镇位于四川省东北部，2008年被国家文物局、国家建设部评为中国历史文化名镇，恩阳镇地处巴中市要冲，历史上是东北著名的水码头，系米仓古道最繁华集镇，素有“早迟恩阳河”之说</t>
  </si>
  <si>
    <t>106.637,31.797</t>
  </si>
  <si>
    <t>10001,10002,12251</t>
  </si>
  <si>
    <t>将帅碑林</t>
  </si>
  <si>
    <t>川陕苏区将帅碑林位于四川省巴中市南郊南龛山顶，是全国最大的红军碑林、全国爱国主义教育示范基地</t>
  </si>
  <si>
    <t>106.765,31.848</t>
  </si>
  <si>
    <t>10001,10002,12252</t>
  </si>
  <si>
    <t>三苏祠博物馆</t>
  </si>
  <si>
    <t>三苏祠于元代改宅为祠，祭祀三苏，明洪武年间扩建，明未毁于兵火，仅存五碑一钟。清康熙四年（公元1665年）在原址按明代规模重建，尔后历代均有增益补修</t>
  </si>
  <si>
    <t>103.837,30.046</t>
  </si>
  <si>
    <t>10001,10002,12253</t>
  </si>
  <si>
    <t>柳江古镇</t>
  </si>
  <si>
    <t>柳江古镇位于花溪河支流柳江两岸，始建于南宋。曾家大院值得一看，它是古镇上最著名的大型庭院，整个庭院就像一个繁体“寿”字。院中有一株奇树，树上挂满了像豇豆般细细长长的果实</t>
  </si>
  <si>
    <t>103.237,29.724</t>
  </si>
  <si>
    <t>10001,10002,12254</t>
  </si>
  <si>
    <t>仁寿黑龙滩</t>
  </si>
  <si>
    <t>黑龙滩风景区是依托黑龙滩水库而形成的国家AAAA级旅游景区，被誉为“川西第一海”、“成都后花园”</t>
  </si>
  <si>
    <t>104.059,30.036</t>
  </si>
  <si>
    <t>10001,10002,12255</t>
  </si>
  <si>
    <t>瓦屋山</t>
  </si>
  <si>
    <t>瓦屋山位于洪雅县西南，是道教的发源地。瓦屋山动植物众多，其中不乏多种国家一级保护动植物，是登山探险、休闲观光的不错目的地</t>
  </si>
  <si>
    <t>102.947,29.647</t>
  </si>
  <si>
    <t>10001,10002,12256</t>
  </si>
  <si>
    <t>槽渔滩风景名胜区</t>
  </si>
  <si>
    <t>渔滩风景名胜区位于洪雅境内青衣江上游，景区面积18平方公里。风景区内，古老的桫椤树群影映着碧绿的水面，秀丽的自然风光和丰富的文化历史交相辉映，构成独特的江峡风光</t>
  </si>
  <si>
    <t>103.151,29.903</t>
  </si>
  <si>
    <t>10001,10002,12257</t>
  </si>
  <si>
    <t>彭祖山</t>
  </si>
  <si>
    <t>彭祖山旧称仙女山，海拔610米，位于“长寿之乡”彭山县东北部，是中国传说中八百岁寿星彭祖及其女儿修身之地，也是世界长寿文化和茶叶文化的发源地之一，面积50平方公里</t>
  </si>
  <si>
    <t>103.931,30.228</t>
  </si>
  <si>
    <t>10001,10002,12258</t>
  </si>
  <si>
    <t>东坡湖公园</t>
  </si>
  <si>
    <t>东坡湖公园生动自然烘托了东坡文化的内涵，通过艺术手法，将东坡精神与时代风貌较好地融为一体，是激励 我们继承东坡文化、弘扬东坡精神的好场所</t>
  </si>
  <si>
    <t>103.852,30.044</t>
  </si>
  <si>
    <t>10001,10002,12259</t>
  </si>
  <si>
    <t>老峨山</t>
  </si>
  <si>
    <t>老峨山是峨眉山的姊妹山，山形酷似峨眉，雄秀奇险幽。山中名胜古迹如金顶、舍身崖、九老洞、万年寺、伏鹤寺、一线天等，皆与峨眉山"同名同姓"。民间传说先有此山，后有峨眉山，故名"老峨山"。</t>
  </si>
  <si>
    <t>103.338,30.07</t>
  </si>
  <si>
    <t>10001,10002,12260</t>
  </si>
  <si>
    <t>高庙古镇</t>
  </si>
  <si>
    <t>距离峨眉山16公里，保存的很完善，原滋原味，没有太浓厚的商业气息，里面的高庙白酒比较有名，酒香不怕巷子深是对它最好的概况</t>
  </si>
  <si>
    <t>103.231,29.608</t>
  </si>
  <si>
    <t>10001,10002,12261</t>
  </si>
  <si>
    <t>江口古镇</t>
  </si>
  <si>
    <t>江口古镇是四川省的30个历史文化名镇之一，自古为兵家必争之地，是秦灭蜀时蜀王开明氏败灭之处，是岑彭伐公孙述遇刺的地方；也是明末张献忠与南明总兵杨展激战的古战场，民间至今仍流传着张献忠沉银江口之说</t>
  </si>
  <si>
    <t>103.912,30.222</t>
  </si>
  <si>
    <t>10001,10002,12262</t>
  </si>
  <si>
    <t xml:space="preserve">九寨沟 </t>
  </si>
  <si>
    <t>九寨沟位于阿坝州九寨沟县境内，沟中雪峰林立，林木茂密，水池浅滩五彩斑斓，晶莹的溪水穿行于森林和浅滩之间，加上藏家木楼、经幡和藏羌民族独特的传统习俗，称为“美丽的童话世界”</t>
  </si>
  <si>
    <t>103.928,33.271</t>
  </si>
  <si>
    <t>10001,10002,12263</t>
  </si>
  <si>
    <t>黄龙风景名胜区</t>
  </si>
  <si>
    <t>这是一个以奇幻美丽的钙化池闻名于世的景区，景区内众多的钙化池池水清澈见底，五光十色十分漂亮，还有森林、峡谷、雪山、瀑布等众多的自然风光，被称为“人间瑶池”</t>
  </si>
  <si>
    <t>103.839,32.755</t>
  </si>
  <si>
    <t>10001,10002,12264</t>
  </si>
  <si>
    <t>长海</t>
  </si>
  <si>
    <t>长海是九寨沟最长的一个海子，长达四公里多，呈墨蓝色，“S”形分布。海旁林木茂密，一眼望去，巍巍雪峰，还有典型的冰川景观，都沐浴在蓝天白云之中，壮观奇丽。长海海拔在3000米以上，是沟内海拔最高的海</t>
  </si>
  <si>
    <t>101.756,31.028</t>
  </si>
  <si>
    <t>10001,10002,12265</t>
  </si>
  <si>
    <t>四姑娘山</t>
  </si>
  <si>
    <t>四姑娘山位于阿坝州小金县日隆镇境内，由四座连绵不断的山峰组成。四座山峰长年冰雪覆盖，犹如头披白纱姿容俊俏的四位少女，依次屹立在长坪沟和海子沟两道银河之上，四姑娘山由此得名</t>
  </si>
  <si>
    <t>102.896,31.12</t>
  </si>
  <si>
    <t>10001,10002,12266</t>
  </si>
  <si>
    <t>五花海</t>
  </si>
  <si>
    <t>五花海位于九寨沟三条沟的日则沟中段，孔雀河上游，由于海底的钙华沉积、各种色泽艳丽的藻类以及岸边五彩斑斓的林木倒影，使得五花海呈现出鹅黄、藏青、墨绿、宝蓝等各种颜色，故称“五花海”</t>
  </si>
  <si>
    <t>103.887,33.164</t>
  </si>
  <si>
    <t>10001,10002,12267</t>
  </si>
  <si>
    <t xml:space="preserve">卧龙熊猫自然保护区 </t>
  </si>
  <si>
    <t>四川卧龙大熊猫自然保护区位于汶川县境内，包括卧龙、耿达两个乡，是省政府直辖的一个特区。保护区内珍贵动植物丰富，其中数量众多的萌萌的大熊猫也是许多游客慕名而来的原因</t>
  </si>
  <si>
    <t>103.084,31.055</t>
  </si>
  <si>
    <t>10001,10002,12268</t>
  </si>
  <si>
    <t>镜海</t>
  </si>
  <si>
    <t>镜海，因为湖面一平如镜，故得其名。这里是九寨沟看倒影的好地方。每当晨曦初露或朝霞遍染之时，蓝天白云、远山近树，尽纳海底。早9点前和晚5点后无风的时候，是拍摄镜海倒影的最佳时间</t>
  </si>
  <si>
    <t>103.907,33.165</t>
  </si>
  <si>
    <t>10001,10002,12269</t>
  </si>
  <si>
    <t>五彩池</t>
  </si>
  <si>
    <t>五彩池位于则查洼沟南段，是九寨沟最小、最艳丽的池子，且四季不冻。以秀美多彩纯净通透而闻名，因富含碳酸钙的水中，所以湖水光影斑驳。有阳光的时候时是拍摄的最好时间，在不同的位置和角度，呈现出不同的色彩</t>
  </si>
  <si>
    <t>103.841,32.728</t>
  </si>
  <si>
    <t>10001,10002,12270</t>
  </si>
  <si>
    <t>珍珠滩瀑布</t>
  </si>
  <si>
    <t>珍珠滩瀑布，是九寨沟最大的钙华瀑布，来自山中融化的雪水，从21米的高处冲进谷底，吼声如雷，卷起千堆浪花，这道激流水色泛白，是九寨沟所有激流中水势最猛，水声最大的一段</t>
  </si>
  <si>
    <t>103.893,33.171</t>
  </si>
  <si>
    <t>10001,10002,12271</t>
  </si>
  <si>
    <t>熊猫海</t>
  </si>
  <si>
    <t>据说九寨沟的大熊猫最喜欢来这里游荡、喝水、觅食，大熊猫被当地的藏民视为吉祥的动物。这里也是九寨沟内鱼最多的海子，可以观赏到高山裸鲤鱼</t>
  </si>
  <si>
    <t>103.882,33.153</t>
  </si>
  <si>
    <t>10001,10002,12272</t>
  </si>
  <si>
    <t>牛奶海</t>
  </si>
  <si>
    <t>牛奶海，又叫洛绒措，位于央迈勇神山脚下的山坳里，是一个面积不大状如水滴的古冰川湖。四周雪山环绕，湖水清莹碧蓝，湖畔则是一圈乳白色环绕，故称牛奶海</t>
  </si>
  <si>
    <t>100.355,28.378</t>
  </si>
  <si>
    <t>10001,10002,12273</t>
  </si>
  <si>
    <t>贡嘎山</t>
  </si>
  <si>
    <t>贡嘎山位于康定城南约55千米处，“贡嘎”为藏语“雪白”之意。贡嘎山险峻挺拔，峰项有70平方米的平台，终年积雪覆盖，晴空万里时，闪耀着熠熠光芒，瑰丽壮观</t>
  </si>
  <si>
    <t>101.887,29.599</t>
  </si>
  <si>
    <t>10001,10002,12274</t>
  </si>
  <si>
    <t xml:space="preserve">海螺沟 </t>
  </si>
  <si>
    <t>海螺沟位于四川省泸定县磨西镇，是青藏高原东缘的极高山地。海螺沟位于贡嘎雪峰脚下，以低海拔现代冰川著称于世。晶莹的现代冰川从高峻的山谷铺泻而下；巨大的冰洞、险峻的冰桥，使人如入神话中的水晶宫</t>
  </si>
  <si>
    <t>102.027,29.584</t>
  </si>
  <si>
    <t>10001,10002,12275</t>
  </si>
  <si>
    <t>稻城亚丁</t>
  </si>
  <si>
    <t>稻城亚丁，即亚丁自然保护区，也称亚丁景区，位于甘孜州稻城县南部，主要由“仙乃日、央迈勇、夏诺多吉”三座神山和周围的河流、湖泊和高山草甸组成，是中国保存最为完整的一处自然生态系统</t>
  </si>
  <si>
    <t>100.357,28.453</t>
  </si>
  <si>
    <t>10001,10002,12276</t>
  </si>
  <si>
    <t>新都桥</t>
  </si>
  <si>
    <t>新都桥又称东俄罗，号称“摄影家的天堂“。在这可以拍摄到无垠的草甸，曲折的溪流，金黄的秋叶，山坡上大片在觅食的牛羊，散落着的藏族村寨。随便一按快门都能得出一张绝美的风景照</t>
  </si>
  <si>
    <t>101.499,30.051</t>
  </si>
  <si>
    <t>10001,10002,12277</t>
  </si>
  <si>
    <t>甲居藏寨</t>
  </si>
  <si>
    <t>甲居藏寨位于甘孜州丹巴县境内，距离县城约8公里，是最具嘉绒藏族特色的藏民居村寨。2005年《中国国家地理》杂志组织的选美中国活动中，以甲居藏寨为代表的“丹巴藏寨”被评为“中国最美的六大乡村古镇”之首</t>
  </si>
  <si>
    <t>101.88,30.923</t>
  </si>
  <si>
    <t>10001,10002,12278</t>
  </si>
  <si>
    <t>木格错</t>
  </si>
  <si>
    <t>木格措汉语称野人海，又名大海子，是四川西北最大的高山湖泊，水质清冽，能见度接近10米，雪山融水是它的主要水源。这里可以游山、玩水、泡天然温泉，欣赏各种绝美的自然景点</t>
  </si>
  <si>
    <t>101.868,30.146</t>
  </si>
  <si>
    <t>10001,10002,12279</t>
  </si>
  <si>
    <t xml:space="preserve">塔公草原 </t>
  </si>
  <si>
    <t>塔公草原位于康定城西北113公里处，川藏公路两边。塔公藏语意为：菩萨喜欢的地方。塔公草原背靠著名的雅拉神山，地势平坦，水草丰美，牛羊成群</t>
  </si>
  <si>
    <t>101.533,30.327</t>
  </si>
  <si>
    <t>10001,10002,12280</t>
  </si>
  <si>
    <t>仙乃日</t>
  </si>
  <si>
    <t>仙乃日是亚丁三怙主神山之一，是“三怙主”雪山的北峰，峰顶终年积雪不化。仙乃日周围则是高山湖泊、冰川和树林，组成了一幅绝美的风景，这里是摄影爱好者的天堂</t>
  </si>
  <si>
    <t>100.363,28.424</t>
  </si>
  <si>
    <t>10001,10002,12281</t>
  </si>
  <si>
    <t>色达喇荣五明佛学院</t>
  </si>
  <si>
    <t>沿着川藏线，你会看到数以千计的小木屋密密麻麻如同蚁巢般布满山坡。一眼望去，每一间房子似乎都是相似的颜色与构造，层层堆砌，从谷底到山脊全被覆盖。这便是号称世界上最大佛学院——色达喇荣五明佛学院.</t>
  </si>
  <si>
    <t>100.477,32.156</t>
  </si>
  <si>
    <t>10001,10002,12282</t>
  </si>
  <si>
    <t xml:space="preserve">邛海国家湿地公园 </t>
  </si>
  <si>
    <t>邛海又名邛池，位于西昌市东南市郊，邛海盛产鱼虾，是有名的天然渔场，目前邛海被规划为国家湿地公园，分为观鸟岛、梦里水乡、烟雨鹭洲和西波鹤影等几大区域</t>
  </si>
  <si>
    <t>102.31,27.824</t>
  </si>
  <si>
    <t>10001,10002,12283</t>
  </si>
  <si>
    <t>螺髻山</t>
  </si>
  <si>
    <t>螺髻山位于西昌市城南，螺髻山之名来源于与峨眉山的“姊妹”关系，“峨眉山似女人蚕蛾之眉，螺髻山似少女头上青螺状之发髻”，故而得名</t>
  </si>
  <si>
    <t>102.424,27.58</t>
  </si>
  <si>
    <t>10001,10002,12284</t>
  </si>
  <si>
    <t>泸沽湖</t>
  </si>
  <si>
    <t>泸沽湖位于云南省宁蒗县与四川盐源县之间，因湖的形状如曲颈葫芦而得名，素有“高原明珠”之称，沿途主要景点有：草海、走婚桥、王妃故居、喇嘛庙、女神湾等</t>
  </si>
  <si>
    <t>100.86,27.73</t>
  </si>
  <si>
    <t>10001,10002,12285</t>
  </si>
  <si>
    <t>螺髻九十九里</t>
  </si>
  <si>
    <t>螺髻·九十九里坐落于小春城西昌以南，核心景区纵长九十九里，这里一里一个景，九里一个奇观，共九十九景，故名螺髻九十九里</t>
  </si>
  <si>
    <t>102.467,27.493</t>
  </si>
  <si>
    <t>10001,10002,12286</t>
  </si>
  <si>
    <t>泸山</t>
  </si>
  <si>
    <t>感受泸山的浓荫丛中隐有汉、唐、明、清年代修建的光福寺、三教庵、蒙段祠、祖师殿、观音阁、王母殿、青羊宫、玉皇殿、五祖庵等10多座分别为儒教、道教、佛教所有的古刹</t>
  </si>
  <si>
    <t>102.278,27.842</t>
  </si>
  <si>
    <t>10001,10002,12287</t>
  </si>
  <si>
    <t>西昌卫星发射中心</t>
  </si>
  <si>
    <t>西昌卫星发射中心，建于70年代初，是亚洲规模最大、设备最先进、具有大功能发射航天器基地能力的新型卫星发射基地，位于西昌市西北约60公里处的秀山丽水间</t>
  </si>
  <si>
    <t>102.035,28.248</t>
  </si>
  <si>
    <t>10001,10002,12288</t>
  </si>
  <si>
    <t>马湖风景区</t>
  </si>
  <si>
    <t>马湖风景区，位于四川凉山彝族自治州雷波县境内，面积100平方公里。景区由马湖、金沙江峡谷、原始密林等部分组成，是小凉山深处一颗璀璨的风景明珠</t>
  </si>
  <si>
    <t>103.803,28.423</t>
  </si>
  <si>
    <t>10001,10002,12289</t>
  </si>
  <si>
    <t>安哈彝寨仙人洞</t>
  </si>
  <si>
    <t>螺髻山仙人洞彝语称“斯居色居”，是一处长达10公里，规模宏大的岩浆溶洞，洞中还有溪水从钟乳石缝中流过，人称“阴河”，清光绪二十三年春，立有石碑一座，上刻“深幽奇险”故人称“仙人洞</t>
  </si>
  <si>
    <t>102.314,27.715</t>
  </si>
  <si>
    <t>10001,10002,12290</t>
  </si>
  <si>
    <t>会理古城</t>
  </si>
  <si>
    <t>会理古城位于凉山州南部，是座有二千多年历史的文化古城，国家历史文化名城。
会理被称为“川滇锁钥”，与云南省隔金沙江相望，是南方古丝绸之路的必经之地和要塞</t>
  </si>
  <si>
    <t>102.25,26.665</t>
  </si>
  <si>
    <t>10001,10002,12291</t>
  </si>
  <si>
    <t>凉山彝族奴隶社会博物馆</t>
  </si>
  <si>
    <t>凉山彝族奴隶社会博物馆，位于泸山风景区中部，它是一座具有彝族古典风格的建筑，它背依青山，面临邛海。这里是我国第一个民族博物馆，也是世界唯一反映奴隶社会形态的专题博物馆</t>
  </si>
  <si>
    <t>102.276,27.84</t>
  </si>
  <si>
    <t>10001,10002,12292</t>
  </si>
  <si>
    <t>花溪公园</t>
  </si>
  <si>
    <t>花溪公园融山水田园和民俗风情于一体，这里景色四季皆美，尤以春季群花与秋季梧桐夹道的黄金大道最迷人；著名作家巴金和萧珊在这举行婚礼，周恩来总理在这下榻过的西舍，抗日名将戴安澜将军墓长眠于此</t>
  </si>
  <si>
    <t>106.678,26.439</t>
  </si>
  <si>
    <t>10001,10002,12293</t>
  </si>
  <si>
    <t>青岩古镇</t>
  </si>
  <si>
    <t>青岩古镇位于贵阳市南郊花溪区，与镇远、丙安、隆里并称为贵州四大古镇。古镇始建于明代，原为军事要塞，镇内完好地保存了大量明清时期的古建筑，因电影《寻枪》的拍摄，使得青岩古镇为更多人所熟知</t>
  </si>
  <si>
    <t>106.694,26.336</t>
  </si>
  <si>
    <t>10001,10002,12294</t>
  </si>
  <si>
    <t>甲秀楼</t>
  </si>
  <si>
    <t>甲秀楼是贵阳的标志性建筑，它始建于明代，坐落于市区内南明河中的一块巨石上，是一座三层的木质阁楼。甲秀楼是第一次来贵阳的游客必去的景点，这里的夜景也非常漂亮，楼旁同样建于明代的翠微园也可一并游览</t>
  </si>
  <si>
    <t>106.726,26.577</t>
  </si>
  <si>
    <t>10001,10002,12295</t>
  </si>
  <si>
    <t>多彩贵州城极地海洋世界</t>
  </si>
  <si>
    <t>多彩贵州城极地海洋世界由亚马孙热带雨林区、鲨鱼区、极地世界区等多个展区及剧场组成，相继落户了北极熊、白鲸、海豚、企鹅等300多个品种和上万尾（只）珍稀海洋生物</t>
  </si>
  <si>
    <t>106.797,26.535</t>
  </si>
  <si>
    <t>10001,10002,12296</t>
  </si>
  <si>
    <t>南江大峡谷</t>
  </si>
  <si>
    <t>南江大峡谷以发育典型、气势宏大的喀斯峡谷风光和类型多样、姿态万千的瀑布群落为特色，风乐旖旎，景象万千，峡谷全长四十多公里，峭峰顶立，最深处达三百九十八米，为典型的低中山峡谷地貌景观，十分壮丽优美</t>
  </si>
  <si>
    <t>106.977,26.946</t>
  </si>
  <si>
    <t>10001,10002,12297</t>
  </si>
  <si>
    <t>贵州森林野生动物园</t>
  </si>
  <si>
    <t>贵州森林野生动物园坐落于贵阳北郊的扎佐镇，这里森林环绕、环境优美，园内设有圈养区和放养区，可以看到各种动物，包括东北虎、华南虎、鳄鱼、巨蜥、大熊猫、小熊猫、黑猩猩、白虎等珍稀动物。</t>
  </si>
  <si>
    <t>106.7,26.87</t>
  </si>
  <si>
    <t>10001,10002,12298</t>
  </si>
  <si>
    <t>小车河城市湿地公园</t>
  </si>
  <si>
    <t>小车河城市湿地公园位于贵阳城区西南部，地处南明河城区段上游，这里汇集了溪流、山谷、溶洞、森林等自然景观，不仅风光优美，而且平时游人稀少，是贵阳近郊一处免费开放的郊游胜地</t>
  </si>
  <si>
    <t>106.678,26.551</t>
  </si>
  <si>
    <t>10001,10002,12299</t>
  </si>
  <si>
    <t>黔灵山公园</t>
  </si>
  <si>
    <t>黔灵山公园是一座综合性的游览公园，建于1957年，位于贵阳市西北角，因素有“黔南第一山”之称的黔灵山而得名。公园幽静的山谷里建有动物园，清泉怪石，随处可见，有成群的灵猴和鸟类在此栖息，山上还保存有第四纪冰川期遗迹</t>
  </si>
  <si>
    <t>106.699,26.607</t>
  </si>
  <si>
    <t>10001,10002,12300</t>
  </si>
  <si>
    <t>贵御温泉</t>
  </si>
  <si>
    <t>时光贵州小镇位于贵阳百花湖、红枫湖之间，是贵阳城西休闲旅游主题商业街区。这里有古老的历史建筑、贵州特色小吃店、充满名族风情的客栈和记录时光的“日晷”，是休闲度假的不二之选</t>
  </si>
  <si>
    <t>106.777,26.621</t>
  </si>
  <si>
    <t>10001,10002,12301</t>
  </si>
  <si>
    <t>镇山村</t>
  </si>
  <si>
    <t>镇山村是位于贵阳西南郊石板镇的一个以布依族村民居多的小村，它坐落于花溪水库中段的半岛之上。镇山村三面环水，景色优美而宁静，村内可见到石头城楼、城墙、石屋以及许多石头凿成的生活用具，极具布依族特色</t>
  </si>
  <si>
    <t>106.626,26.452</t>
  </si>
  <si>
    <t>10001,10002,12302</t>
  </si>
  <si>
    <t>赤水丹霞旅游区·大瀑布</t>
  </si>
  <si>
    <t>该地以瀑布群、竹海、桫椤、原始森林为主要特色，形成了山、瀑、湖、村、珍惜动植物等多样的景观类型，是“千瀑之市、丹霞之冠、竹子之乡、桫椤王国”的缩影，是世界上最典型、最优美、景观配置最佳的丹霞景观代表</t>
  </si>
  <si>
    <t>105.701,28.456</t>
  </si>
  <si>
    <t>10001,10002,12303</t>
  </si>
  <si>
    <t>遵义会议会址</t>
  </si>
  <si>
    <t>义会议会址原为黔军25军第二师师长柏辉章的私人官邸，整个建筑分主楼、跨院两个部分。主楼的走廊是一个观景好地方，这里可以看到周围苍翠挺拔的群山指点昔日红军二占遵义时与敌军鏖战地红花岗、插旗山等等</t>
  </si>
  <si>
    <t>106.927,27.694</t>
  </si>
  <si>
    <t>10001,10002,12304</t>
  </si>
  <si>
    <t>四洞沟景区</t>
  </si>
  <si>
    <t>四洞沟风景区是以大同四洞沟瀑布群及其附近的天生桥、渡仙桥、清代节孝石坊为主，包括两岔河秀色、华平瀑布、大水沟瀑布、石鼎山奇石、方碑云海、大同竹溪等景观。被誉为：“万竹之园，小家碧玉，没有败笔的景区。”</t>
  </si>
  <si>
    <t>105.654,28.474</t>
  </si>
  <si>
    <t>10001,10002,12305</t>
  </si>
  <si>
    <t>仁怀茅台镇</t>
  </si>
  <si>
    <t>茅台镇历来是黔北名镇，古有“川盐走贵州，秦商聚茅台”的写照，是中国酱酒圣地，域内白酒业兴盛，1935年中国工农红军长征在茅台四渡赤水。茅台镇集古盐文化、长征文化和酒文化于一体，被誉为“中国第一酒镇”</t>
  </si>
  <si>
    <t>106.382,27.857</t>
  </si>
  <si>
    <t>10001,10002,12306</t>
  </si>
  <si>
    <t>丙安古镇</t>
  </si>
  <si>
    <t>丙安古镇位于赤水市中南部，东与葫市镇接壤；南与两河口乡相连；西与复兴镇共界；北与旺隆镇相邻，赤水河依畔而下，习赤公路至东向西穿境而过，是赤水联接黔中各地的必经之路</t>
  </si>
  <si>
    <t>105.837,28.474</t>
  </si>
  <si>
    <t>10001,10002,12307</t>
  </si>
  <si>
    <t>红军山</t>
  </si>
  <si>
    <t>红军山为遵义红军烈士陵园，人们尊称为“红军山”。陵园正面碑正面是邓小平同志手书的竖写“红军烈士永垂不朽”八个金色大字。碑后是红三军团参谋长邓萍墓。为纪念遵义会议五十周年时兴建的一座别具特色的纪念碑</t>
  </si>
  <si>
    <t>106.553,28.017</t>
  </si>
  <si>
    <t>10001,10002,12308</t>
  </si>
  <si>
    <t>飞龙湖</t>
  </si>
  <si>
    <t>自然风景区，位于贵州省遵义市余庆县境内。飞龙湖是构皮滩水电站建成蓄水后形成的人工湖，湖区范围只限于构皮滩水电站余庆库区，总面积为23km2</t>
  </si>
  <si>
    <t>107.526,27.406</t>
  </si>
  <si>
    <t>10001,10002,12309</t>
  </si>
  <si>
    <t>四渡赤水纪念馆</t>
  </si>
  <si>
    <t>四渡赤水纪念馆位于贵州省习水县土城镇，是全国爱国主义教育示范基地，全国青少年教育基地，国家国防教育示范基地，国家4A级旅游景区，2009年景区全免费开放</t>
  </si>
  <si>
    <t>106.005,28.282</t>
  </si>
  <si>
    <t>10001,10002,12310</t>
  </si>
  <si>
    <t>云门囤</t>
  </si>
  <si>
    <t>云门囤景区，位于遵义市三渡镇，地处乐安江、湄江、湘江三江汇流处，山水环抱，常年云雾缭绕，汇聚了中国云贵高原典型的喀斯特地貌精华。云门囤之美，美在山与水的和谐一体，美在险与柔的完美结合</t>
  </si>
  <si>
    <t>107.288,27.652</t>
  </si>
  <si>
    <t>10001,10002,12311</t>
  </si>
  <si>
    <t>红军总政治部旧址</t>
  </si>
  <si>
    <t>红军长征时，总政治部曾设在遵义杨柳街天主堂。现为全国重点文物保护单位。这座教堂由经堂和学堂两部分组成。经堂在北端，是一座“罗马式”建筑。学堂在南端，是一组庭院式平房建筑，木结构。</t>
  </si>
  <si>
    <t>106.927,27.696</t>
  </si>
  <si>
    <t>10001,10002,12312</t>
  </si>
  <si>
    <t>乌蒙山国家地质公园</t>
  </si>
  <si>
    <t>•乌蒙山国家地质公园是观赏喀斯特地貌的绝佳场所。
•地质公园内住有多个民族，风情浓郁。
•地质公园地大物博，其蕴含的各种文化也令人赞叹</t>
  </si>
  <si>
    <t>104.872,26.588</t>
  </si>
  <si>
    <t>10001,10002,12313</t>
  </si>
  <si>
    <t>梅花山滑雪场</t>
  </si>
  <si>
    <t>中国凉都·梅花山国际滑雪场位于梅花山旅游景区的核心区，距离市中心仅5公里，交通优势明显。以“冰雪童话”为主题，立足为游客提供“山中滑雪，山上戏水，山下畅游”的独有乐趣</t>
  </si>
  <si>
    <t>104.755,26.604</t>
  </si>
  <si>
    <t>10001,10002,12314</t>
  </si>
  <si>
    <t>明湖国家湿地公园</t>
  </si>
  <si>
    <t>明湖国家湿地公园是六盘水中心城区的重要生态屏障，是乌江上游重要支流水城河的源头，由河流、库塘、森林构成的复合湿地生态系统。主要包括龙贵地水库、窑上水库、明湖湿地及明湖小山峡（一线天）等。</t>
  </si>
  <si>
    <t>104.817,26.584</t>
  </si>
  <si>
    <t>10001,10002,12315</t>
  </si>
  <si>
    <t>乌蒙大草原</t>
  </si>
  <si>
    <t>乌蒙大草原是西南地区海拔最高，面积最大的高原草场之一。这里有充满神奇色彩美丽动人的高山湖泊，民族文化浓郁的彝族风情，世界罕见的自然奇观——佛光，并融雄、奇、险、峻、幽于一身的牛棚梁子大山、八担山等</t>
  </si>
  <si>
    <t>104.624,26.121</t>
  </si>
  <si>
    <t>10001,10002,12316</t>
  </si>
  <si>
    <t>牂牁江风景名胜区</t>
  </si>
  <si>
    <t>六枝牂牁江源于司马迁史记："夜郎者，临牂牁江，江广百余步，足以行船"，该地属中亚热带季风湿润温和气候，自然风光丰富多彩，民族风情古朴浓郁，人文景观历史悠久，是观光、考古、度假、考察民族风情的理想场所</t>
  </si>
  <si>
    <t>105.201,26.078</t>
  </si>
  <si>
    <t>10001,10002,12317</t>
  </si>
  <si>
    <t>丹霞山</t>
  </si>
  <si>
    <t>丹霞山遍布众多溶洞、树木。气候温和，阳光充足，可以欣赏到野生的动植物，另现在丹霞山香火鼎盛，“每年三月三赶丹山”，滇、桂、川、黔及东南亚各国香客来此朝拜，因此这里也是附近游客烧香拜佛的首选目的地之一</t>
  </si>
  <si>
    <t>104.633,25.678</t>
  </si>
  <si>
    <t>10001,10002,12318</t>
  </si>
  <si>
    <t>六枝梭嘎长角苗</t>
  </si>
  <si>
    <t>距六枝特区60公里的梭嗄乡是长角苗的故乡。这里生活着12个寨子的长角苗族，其中的陇嘎村最为出名。苗寨依山而建，原始古朴；人们男耕女织，过着简单的自然经济生活</t>
  </si>
  <si>
    <t>105.422,26.447</t>
  </si>
  <si>
    <t>10001,10002,12319</t>
  </si>
  <si>
    <t>花嘎溶斗</t>
  </si>
  <si>
    <t>位于水城县花嘎乡东北3公里，该溶斗为发育于中上石炭纪碳酸盐岩中，呈椭圆形，该溶斗深200――300米，顶部长轴直径700米，底部长轴直径250米，其南侧约2公里处为北盘江支流深切700米的乌都河峡谷</t>
  </si>
  <si>
    <t>104.933,26.092</t>
  </si>
  <si>
    <t>10001,10002,12320</t>
  </si>
  <si>
    <t>水城古镇</t>
  </si>
  <si>
    <t>水城古镇始建于雍正十年，迄今已有280多年的历史，因像一片荷叶浮在水面上，故称“荷城”</t>
  </si>
  <si>
    <t>104.881,26.581</t>
  </si>
  <si>
    <t>10001,10002,12321</t>
  </si>
  <si>
    <t>野玉海国际旅游度假区</t>
  </si>
  <si>
    <t>野玉海国际旅游度假区是野鸡坪、玉舍、海坪三地合称，由野鸡坪亚高原户外运动基地、玉舍国家森林公园和玉舍海坪彝族特色旅游度假小镇组成，是集避暑、旅游、度假、户外运动、露营、农业观光于一体的国级重点景区</t>
  </si>
  <si>
    <t>104.793,26.448</t>
  </si>
  <si>
    <t>10001,10002,12322</t>
  </si>
  <si>
    <t>黄果树瀑布</t>
  </si>
  <si>
    <t>黄果树瀑布作为中国第一大、世界第三大瀑布，可以说是中国自然景点的代表作之一了。它的出名始于明代著名旅行家徐霞客，黄果树瀑布有六个观景台，可以从上、下、前、后、左、右六个方位观赏瀑布的雄、奇、险、秀</t>
  </si>
  <si>
    <t>105.679,25.985</t>
  </si>
  <si>
    <t>10001,10002,12323</t>
  </si>
  <si>
    <t>龙宫</t>
  </si>
  <si>
    <t>龙宫位于安顺市南郊，毗邻黄果树瀑布，分为三部分：西侧的龙宫中心景区是溶洞的精华部分，东侧的漩塘则以田园风光为主，两者之间的群芳谷是一小片丘陵和山谷。</t>
  </si>
  <si>
    <t>105.895,26.098</t>
  </si>
  <si>
    <t>10001,10002,12324</t>
  </si>
  <si>
    <t>天龙屯堡</t>
  </si>
  <si>
    <t>天龙屯堡古镇位于贵州省西部平坝县，喀斯特地貌大山深处。在这里，你可以慢悠悠地在典型的喀斯特田园风光中走上半个小时，爬上天台山，登上在崖壁之上的伍龙寺，俯视这片土地，感受一下最典型的屯堡生活</t>
  </si>
  <si>
    <t>106.169,26.357</t>
  </si>
  <si>
    <t>10001,10002,12325</t>
  </si>
  <si>
    <t>紫云格凸河风景名胜区</t>
  </si>
  <si>
    <t>格凸河穿洞风景区地处贵州省西南部，包括天星洞、穿上洞、苗厅、中洞苗寨等几部分，几乎囊括了喀斯特地貌的所有特征。既有格凸河穿梭蜿蜒在山峦和地下形成的神秘自然景观，同时也不乏类似中洞苗寨的人文风情</t>
  </si>
  <si>
    <t>106.27,25.682</t>
  </si>
  <si>
    <t>10001,10002,12326</t>
  </si>
  <si>
    <t>陡坡塘瀑布</t>
  </si>
  <si>
    <t>陡坡塘瀑布位于黄果树瀑布上游1公里处，瀑顶宽105米，高21米，是黄果树瀑布群中最宽的瀑布</t>
  </si>
  <si>
    <t>105.683,26.001</t>
  </si>
  <si>
    <t>10001,10002,12327</t>
  </si>
  <si>
    <t>天星桥风景区</t>
  </si>
  <si>
    <t>天星桥景区分为天星盆景区、天星洞和水上石林三大区，这里主要观赏石、树、水的美妙结合，是水上石林变化而成的天然景区。如果说黄果树大瀑布的特点是气势磅礴，天星桥区则是玲珑秀美</t>
  </si>
  <si>
    <t>105.686,25.953</t>
  </si>
  <si>
    <t>10001,10002,12328</t>
  </si>
  <si>
    <t>文庙</t>
  </si>
  <si>
    <t>安顺文庙始建于明朝，历经几代修复和增建，臻于完备，依“孔明丘”的缓坡而建，按规制沿中轴线对称布局建筑，典制齐备、布局严谨、工艺精巧绝伦。至今仍保留着明、清文庙的历史原貌，是中国现存最精致的文庙</t>
  </si>
  <si>
    <t>105.941,26.254</t>
  </si>
  <si>
    <t>10001,10002,12329</t>
  </si>
  <si>
    <t>石头寨</t>
  </si>
  <si>
    <t>石头寨，当地布依语称之为“板波森”，其意是“背靠石山，世居石屋”。最著名景观便是石头建造的民居。它以石为墙，以石为廊，以石为柱，以石为瓦。石屋层层叠叠，沿着山坡自下而上</t>
  </si>
  <si>
    <t>105.797,25.878</t>
  </si>
  <si>
    <t>10001,10002,12330</t>
  </si>
  <si>
    <t>旧州古镇</t>
  </si>
  <si>
    <t>旧州古镇位于安顺市的东南面，古镇街道按阴阳五行布局。城内有很多古寺、四合院、古驿道等大量文化遗存，这里可以体会到厚重的历史文化和悠闲的生活氛围</t>
  </si>
  <si>
    <t>105.945,26.234</t>
  </si>
  <si>
    <t>10001,10002,12331</t>
  </si>
  <si>
    <t>云峰八寨屯堡</t>
  </si>
  <si>
    <t>云峰八寨景区由云山屯、本寨、雷屯、小山寨等八个屯堡村寨组成，它是明初征南大军屯驻的核心区。在方圆十一平方公里的青山绿水间，八个村寨分布有序，疏密得当，既可各自为战又能彼此为援，堪称军事防御体系的杰作</t>
  </si>
  <si>
    <t>106.104,26.299</t>
  </si>
  <si>
    <t>10001,10002,12332</t>
  </si>
  <si>
    <t>梵净山</t>
  </si>
  <si>
    <t>国家AAAA级旅游景区，国家级自然保护区，中国十大避暑名山，中国著名的弥勒菩萨道场，国际“人与生物圈保护网”（MAB）成员</t>
  </si>
  <si>
    <t>108.781,27.849</t>
  </si>
  <si>
    <t>10001,10002,12333</t>
  </si>
  <si>
    <t>大明边城</t>
  </si>
  <si>
    <t>大明边城景区位于铜仁市东郊，于水晶阁沿锦江右岸展开。整个景区以明朝为主题，充满了文化韵味，在此可以了解明朝以来贵州600年的历史文化。</t>
  </si>
  <si>
    <t>109.218,27.718</t>
  </si>
  <si>
    <t>10001,10002,12334</t>
  </si>
  <si>
    <t>苗王城</t>
  </si>
  <si>
    <t>苗王城是一个没什么商业气息的寨子，不必像热门景点一样一个一个地打卡签到。在寨内随便走走逛逛，拍拍风景照，品味一下原始的吊脚楼和苗族建筑风情，享受古寨悠闲慢节奏生活，将自己融入到当地人的生活中，惬意无比</t>
  </si>
  <si>
    <t>109.252,27.965</t>
  </si>
  <si>
    <t>10001,10002,12335</t>
  </si>
  <si>
    <t>九龙洞</t>
  </si>
  <si>
    <t>古时有六条黄龙，邀锦江中的三条青龙来洞中相聚，九龙来到洞中，私欲大发，都想将洞府据为已有，相争不休。待到天亮时，谁也不能返回自己住所，只得盘踞在洞内的一巨型彩柱上，再也不能脱身。“九龙洞”由此得名。</t>
  </si>
  <si>
    <t>109.323,27.721</t>
  </si>
  <si>
    <t>10001,10002,12336</t>
  </si>
  <si>
    <t>亚木沟风景区</t>
  </si>
  <si>
    <t>曾有著名诗人在游览亚木沟后挥毫写下“冬暖夏凉神仙府，山清水秀亚木沟”的赞语。是夏天探险避暑是的不二选择，一路上，溪水潺潺，清风徐徐，非常惬意。心里不由得发出“梵净归来不看山，亚木归来不看水”的感叹。</t>
  </si>
  <si>
    <t>108.745,27.789</t>
  </si>
  <si>
    <t>10001,10002,12337</t>
  </si>
  <si>
    <t>梵净山佛教文化苑</t>
  </si>
  <si>
    <t>梵净山佛教文化苑以弘扬佛教文化为中心的休闲度假旅游景区。重建梵净山弥勒道场，打造“金顶、金殿、金佛”等壮丽景观；用200多公斤黄金及名贵珠宝、翡翠锻造高达5米的世界最大弥勒佛像</t>
  </si>
  <si>
    <t>108.78,27.825</t>
  </si>
  <si>
    <t>10001,10002,12338</t>
  </si>
  <si>
    <t>思南古城</t>
  </si>
  <si>
    <t>思南古城，这座古城早在东汉时候的汉献帝建安六年（201年）就已建成，设置永宁县。古城思南古迹颇多，最为著名的是思南文庙。思南文庙始建于元代，重修建于嘉庆二十年（1807年）。</t>
  </si>
  <si>
    <t>108.257,27.945</t>
  </si>
  <si>
    <t>10001,10002,12339</t>
  </si>
  <si>
    <t>十里锦江</t>
  </si>
  <si>
    <t>十里锦江由大江和小江汇合而成，由西向东横贯铜仁全境，如一条玉带缠绕着铜仁城，形成了许多奇妙的自然景观，令人目不暇接。</t>
  </si>
  <si>
    <t>108.773,27.835</t>
  </si>
  <si>
    <t>10001,10002,12340</t>
  </si>
  <si>
    <t>潜龙洞</t>
  </si>
  <si>
    <t>潜龙洞内厅堂密布，雄伟壮观，其中潜龙厅、潜龙池(洞中西湖)，潜龙泉、石壁、画廊、潜龙殿、潜龙瀑、潜龙柱、潜龙宫“热带雨林”、“莲花盛开”、“石笋峭立”、“南极冰天”等主要景点，千姿百态，美不胜收</t>
  </si>
  <si>
    <t>108.85,28.109</t>
  </si>
  <si>
    <t>10001,10002,12341</t>
  </si>
  <si>
    <t>碧江天生桥景区</t>
  </si>
  <si>
    <t>位于距铜仁10公里的川硐镇。这里万刃石壁，断崖绿带，俊秀巍峨，美如画卷。在葱郁的林木笼罩下，溪水澄澈碧翠，可漂流，也可嬉水。</t>
  </si>
  <si>
    <t>109.228,27.832</t>
  </si>
  <si>
    <t>10001,10002,12342</t>
  </si>
  <si>
    <t>织金洞</t>
  </si>
  <si>
    <t>织金洞原名打鸡洞，是中国目前发现的一座规模宏伟、造型奇特的洞穴资源宝库.洞中遍布各种形状的石笋、石柱、石芽、钟旗等，形成千姿百态的岩溶景观</t>
  </si>
  <si>
    <t>105.908,26.774</t>
  </si>
  <si>
    <t>10001,10002,12343</t>
  </si>
  <si>
    <t>百里杜鹃风景区</t>
  </si>
  <si>
    <t>造访景区的最佳时间是每年的花期，大约是3月底-4月末，那是也有好几个少数民族节庆的日子比如彝族插花节、苗族跳花节等，届时旅行者会看到丰富多彩的民族风情表演</t>
  </si>
  <si>
    <t>105.931,27.209</t>
  </si>
  <si>
    <t>10001,10002,12344</t>
  </si>
  <si>
    <t>草海</t>
  </si>
  <si>
    <t>草海地处海拔2200米的威宁县城旁，是贵州最大的天然淡水湖，有5个杭州西湖那么大进入湖中你会发现天是蓝的，湖也是蓝的，时不时还有飞鸟掠过天边，宛若人间仙境</t>
  </si>
  <si>
    <t>104.283,26.863</t>
  </si>
  <si>
    <t>10001,10002,12345</t>
  </si>
  <si>
    <t>织金大峡谷</t>
  </si>
  <si>
    <t>织金大峡谷有V 型、盲谷式、干谷式等形态类型，向人们完整的展现了不同岩性、气候、地貌部位、水文地质和构造条件下及不同发育时期的喀斯特峡谷形态及其形成的全过程，是地球上一处罕见的喀斯特峡谷天然博物馆</t>
  </si>
  <si>
    <t>105.93,26.769</t>
  </si>
  <si>
    <t>10001,10002,12346</t>
  </si>
  <si>
    <t>韭菜坪</t>
  </si>
  <si>
    <t>韭菜坪位于毕节市赫章县珠市彝族乡韭菜坪村，因山腰生长成片野韭菜而得名。景区的主峰是贵州最高峰，这里是欣赏韭菜花和登山赏景的好地点。</t>
  </si>
  <si>
    <t>104.766,27</t>
  </si>
  <si>
    <t>10001,10002,12347</t>
  </si>
  <si>
    <t>奢香博物馆</t>
  </si>
  <si>
    <t>奢香博物馆，在大方县城北0.5公里处奢香陵园内的东南角，坐东向西，是西南地区第一个以民族历史人物为名的博物馆。 奢香（公元1368-1396年) 为元末永宁且蔺（今四川古蔺）奢香氏之女，彝族恒部祖先穆阿卧的后裔，是极具传奇色彩的著名彝族女政治家，也是明代贵州著名的彝族女土司。</t>
  </si>
  <si>
    <t>105.612,27.162</t>
  </si>
  <si>
    <t>10001,10002,12348</t>
  </si>
  <si>
    <t>乌江源百里画廊</t>
  </si>
  <si>
    <t>乌江源百里画是千里乌江上最美的崖壁画廊。湖水清澈澄深，倒影沉碧，宁静秀丽，两岸峰壁险峻，气势恢宏，断层壁画神秘多姿，鬼斧神工，有“山似三峡而水胜三峡，水似漓江而山胜漓江”的美誉，因此称乌江源百里画廊</t>
  </si>
  <si>
    <t>106.112,26.811</t>
  </si>
  <si>
    <t>10001,10002,12349</t>
  </si>
  <si>
    <t>九洞天</t>
  </si>
  <si>
    <t>九洞天风景名胜区是由六冲河自西向东流经纳雍、大方两县，形成上游总溪河景区，下游九洞天景区。河水潜入地下，称瓜仲河伏流，伏流下游山脊上，有九个巨大天窗，泛舟河上，天空时隐时现，“九洞天”由此得名。</t>
  </si>
  <si>
    <t>105.359,26.965</t>
  </si>
  <si>
    <t>10001,10002,12350</t>
  </si>
  <si>
    <t>百草坪</t>
  </si>
  <si>
    <t>百草坪旅游区距威宁彝族回族苗族自治县县城约20千米，总面积2.67万公顷（约40余万亩），是西南地区重要的畜牧基地，享有“南方草原”之称。</t>
  </si>
  <si>
    <t>104.463,26.972</t>
  </si>
  <si>
    <t>10001,10002,12351</t>
  </si>
  <si>
    <t>慕俄格古城</t>
  </si>
  <si>
    <t>慕俄格古城是国家3A级旅游景区，是30集电视连续剧《奢香夫人》影视拍摄基地及县级文物保护单位庆云楼、斗姥阁古建筑群；还有未定级文物点猪大坡古驿道，官水井等；有千年水塘罗氏塘、洗马塘等等著名景区</t>
  </si>
  <si>
    <t>105.607,27.17</t>
  </si>
  <si>
    <t>10001,10002,12352</t>
  </si>
  <si>
    <t>马岭河峡谷</t>
  </si>
  <si>
    <t>马岭河峡谷位于兴义市东北4公里处，峡谷长约15公里，两岸峭崖对峙，河谷幽深，以雄、奇、险、秀而独具特色，被称为“地球上最美丽的伤疤”。</t>
  </si>
  <si>
    <t>104.96,25.136</t>
  </si>
  <si>
    <t>10001,10002,12353</t>
  </si>
  <si>
    <t>万峰林</t>
  </si>
  <si>
    <t>万峰林景区位于兴义市城南，由近两万座奇峰翠峦组成，是中国西南三大喀斯特地貌之一。峰林密集奇特，气势宏大壮阔，造型完美，堪称中国锥状喀斯特博物馆，被称誉为“天下奇观”，更位列中国最美五大峰林之一</t>
  </si>
  <si>
    <t>104.929,25.008</t>
  </si>
  <si>
    <t>10001,10002,12354</t>
  </si>
  <si>
    <t>何应钦故居</t>
  </si>
  <si>
    <t>何应钦故居位于距兴义市区南部45公里，峰林、石林之中的小集镇上，大约2个多小时车程。因是国民政府行政院长和军事委员会参谋长、军政部长、陆军总司令、台湾“总统府”战略顾问委员会主任何应钦先生的故居而闻名</t>
  </si>
  <si>
    <t>104.876,24.832</t>
  </si>
  <si>
    <t>10001,10002,12355</t>
  </si>
  <si>
    <t>双乳峰</t>
  </si>
  <si>
    <t>双乳峰顾名思义，其双峰形如女性双乳，双乳峰下有连绵的肥田沃土，有呈玉带状的三岔河水浇灌，养育了这一方的百姓，繁衍了这一方的后代，使双乳峰下的布依风情更具有神秘色彩</t>
  </si>
  <si>
    <t>105.645,25.478</t>
  </si>
  <si>
    <t>10001,10002,12356</t>
  </si>
  <si>
    <t>24道拐</t>
  </si>
  <si>
    <t>晴隆“24道拐”抗战公路，地处黔滇咽喉要道，旧称“鸦关”，是抗日战争时期援华军需物资运输的大通道，在倾角约60度的斜坡上以“S”型顺山势而建，如今依然保持着原始风貌</t>
  </si>
  <si>
    <t>105.209,25.823</t>
  </si>
  <si>
    <t>10001,10002,12357</t>
  </si>
  <si>
    <t>乌沙贵州龙景区</t>
  </si>
  <si>
    <t>乌沙贵州龙景区龙化石极多，其中尤以岔江、泥麦古、谢米、佳克、戈备、革里等村出土最多，属三叠纪海生爬行动物化石。除贵州龙化石外，还发现大量的鳍龙类、碷齿龙、海龙、幻龙等海生爬行动物化石</t>
  </si>
  <si>
    <t>104.682,25.066</t>
  </si>
  <si>
    <t>10001,10002,12358</t>
  </si>
  <si>
    <t>南明十八先生墓</t>
  </si>
  <si>
    <t>埋葬为南明永历小王朝而死节的18位朝内官员的古墓。永历八年（1654年）三月，孙可望派心腹郑国招大学士吴贞毓等18人，诬以“欺君误国，盗宝矫诏”罪，全部处死。遗骸丛葬于北关马场。史称“十八人之狱”。</t>
  </si>
  <si>
    <t>105.471,25.113</t>
  </si>
  <si>
    <t>10001,10002,12359</t>
  </si>
  <si>
    <t>鲁布格深谷湖</t>
  </si>
  <si>
    <t>鲁布格深谷湖位于兴义市区70公里处。景区有一景点称鲁毗，是观云山雾海的好地方；还可以观赏云湖山、世界第一斜塔等自然景观</t>
  </si>
  <si>
    <t>104.615,24.84</t>
  </si>
  <si>
    <t>10001,10002,12360</t>
  </si>
  <si>
    <t>泥凼石林</t>
  </si>
  <si>
    <t>泥凼石林东西长四公里，南北宽两公里，面积达三千多亩的石林，名为“泥凼石林”。石林由前后两部分组成，在这片土石相间的台地缓坡上，奇峰林立，怪石嵯峨，妙景奇观，气象万千</t>
  </si>
  <si>
    <t>104.825,24.805</t>
  </si>
  <si>
    <t>10001,10002,12361</t>
  </si>
  <si>
    <t>安龙招堤</t>
  </si>
  <si>
    <t>安龙招堤始建于康熙三十三年，堤的两侧垂柳成行，荷花池、曲桥、观荷亭和朱楼画廊数幢联为一体，风光秀丽。堤边有明代“十八先生墓”、清代“十八先生墓”、马河图合葬墓、南明永历帝故宫、明御校场、清代试院等古迹</t>
  </si>
  <si>
    <t>105.484,25.117</t>
  </si>
  <si>
    <t>10001,10002,12362</t>
  </si>
  <si>
    <t>西江千户苗寨</t>
  </si>
  <si>
    <t>西江千户苗寨是一个保存苗族“原始生态”文化完整的地方，由10余个依山而建的自然村寨相连成片，是目前中国乃至全世界最大的苗族聚居村寨。它是领略和认识中国苗族漫长历史与发展之地。</t>
  </si>
  <si>
    <t>108.18,26.5</t>
  </si>
  <si>
    <t>10001,10002,12363</t>
  </si>
  <si>
    <t>肇兴侗寨</t>
  </si>
  <si>
    <t>肇兴侗寨，位于贵州省黔东南苗族侗族自治州黎平县东南部，占地18万平方米，居民1000余户，6000多人，是全国最大的侗族村寨之一，素有"侗乡第一寨"之美誉。</t>
  </si>
  <si>
    <t>109.189,25.911</t>
  </si>
  <si>
    <t>10001,10002,12364</t>
  </si>
  <si>
    <t>镇远古城</t>
  </si>
  <si>
    <t>镇远古镇是贵州省黔东南苗族侗族自治州镇远县名镇，位于舞阳河畔，四周皆山。河水蜿蜒，以“S”形穿城而过，北岸为旧府城，南岸为旧卫城，远观颇似太极图。</t>
  </si>
  <si>
    <t>108.424,27.056</t>
  </si>
  <si>
    <t>10001,10002,12365</t>
  </si>
  <si>
    <t>观景台</t>
  </si>
  <si>
    <t>站在观景台上可以俯看西江千户苗寨全景，白水河如玉带缠腰，将西江千户苗寨一分为二，村寨建立在70度的高坡上，蔚为壮观，夜晚几千盏灯，灯火通明，让人感叹。整个西江千户苗寨犹如一幅美丽的画卷，让人留连忘返。</t>
  </si>
  <si>
    <t>107.841,26.14</t>
  </si>
  <si>
    <t>10001,10002,12366</t>
  </si>
  <si>
    <t>从江</t>
  </si>
  <si>
    <t>从江县城被都柳江一分为二，两边都只有1条街道，东岸为老城，西岸则被新建筑统治。从江管辖的民族村寨中青石小道交错纵横，花桥鼓楼交相辉映，吊脚木楼鳞次栉比，水车水碾悠然转动，置身其间，自是别有一番风味</t>
  </si>
  <si>
    <t>108.916,25.758</t>
  </si>
  <si>
    <t>10001,10002,12367</t>
  </si>
  <si>
    <t>歌舞表演</t>
  </si>
  <si>
    <t>在西江千户苗寨，每天上午11:30和晚上19:30，分别有一场原汁原味的歌舞表演。奔放的苗族姑娘和小伙，在芦笙的伴奏下，跳起热情洋溢的民族舞蹈，让人沉醉在浓郁的民族风情中。</t>
  </si>
  <si>
    <t>108.179,26.498</t>
  </si>
  <si>
    <t>10001,10002,12368</t>
  </si>
  <si>
    <t>岜沙苗寨</t>
  </si>
  <si>
    <t>岜沙苗寨-世界上最后一个持枪部落。至今仍保留了古老而原始的生活方式。寨内木楼古朴简单；四周密林环绕，环境幽雅；村民全系苗族，衣着方式原始，发势奇特，被称为：秦时发式汉时装。</t>
  </si>
  <si>
    <t>108.874,25.726</t>
  </si>
  <si>
    <t>10001,10002,12369</t>
  </si>
  <si>
    <t>加榜梯田</t>
  </si>
  <si>
    <t>加榜梯田是苗族寨子世代耕耘的杰作。而那些散落在梯田中间独具苗乡特色的吊脚楼，好似五线谱中的一颗颗音符。梯田从加车河谷绕着山梁向上攀升，像一座“天梯”连接着天地间，梯带高低落差近千米。</t>
  </si>
  <si>
    <t>108.593,25.608</t>
  </si>
  <si>
    <t>10001,10002,12370</t>
  </si>
  <si>
    <t>祝圣桥</t>
  </si>
  <si>
    <t>祝圣桥原名“溪桥”，后因为康熙大帝祝寿，改为“祝圣桥”。桥长135米，宽8.5米，高14米，该桥始建于明初洪武二年，据说当时因为阳河爆发山洪，该桥数次被冲毁。因此直至雍正元年才修建完成</t>
  </si>
  <si>
    <t>108.438,27.056</t>
  </si>
  <si>
    <t>10001,10002,12371</t>
  </si>
  <si>
    <t>青龙洞</t>
  </si>
  <si>
    <t>青龙洞古建筑群始建于明代中叶，至今已有500多年的历史，是贵州著名的古迹。青龙洞风景区由青龙洞、紫阳书院、中元禅院、莲花亭等六个部分组成，有单体建筑35座，集儒、道、佛、会馆、桥梁及绎道建筑文化于一身</t>
  </si>
  <si>
    <t>108.439,27.055</t>
  </si>
  <si>
    <t>10001,10002,12372</t>
  </si>
  <si>
    <t>荔波小七孔景区</t>
  </si>
  <si>
    <t>荔波小七孔是国家级AAAAA级风景名胜区，世界自然遗产。其位于贵州省黔南布依族苗族自治州荔波县西南部，距县城28公里。景区北首有一座建于道光15（1836）年的小七孔古桥，景区之名由是得之</t>
  </si>
  <si>
    <t>107.711,25.255</t>
  </si>
  <si>
    <t>10001,10002,12373</t>
  </si>
  <si>
    <t>荔波樟江</t>
  </si>
  <si>
    <t>流域内荔波县开辟有“樟江风景名胜区”，为国家级风景名胜区。位于贵州省的东南部边缘，在荔波县城西南部，距都匀160多公里，距贵阳310多公里</t>
  </si>
  <si>
    <t>107.805,25.33</t>
  </si>
  <si>
    <t>10001,10002,12374</t>
  </si>
  <si>
    <t>黔南掌布风景区</t>
  </si>
  <si>
    <t>掌布峡谷长6公里，两岸多悬崖峭壁和奇峰异石，峡谷内有多处地质奇观，其中“救星石”最为引人入胜。此石重约170吨，平均宽3.2米，高2.6米。沿节理一分为二，右边巨石天然凸现形似“中国共产党”五个大字</t>
  </si>
  <si>
    <t>107.088,26.053</t>
  </si>
  <si>
    <t>10001,10002,12375</t>
  </si>
  <si>
    <t>中国天眼</t>
  </si>
  <si>
    <t>中国天眼为500米口径球面射电望远镜，由天文学家南仁东于1994年提出，历时22年建成，2016年9月25日启用。是由科学院国家天文台主导建设，具有我国自主知识产权、世界最大单口径、最灵敏的射电望远镜</t>
  </si>
  <si>
    <t>106.867,25.653</t>
  </si>
  <si>
    <t>10001,10002,12376</t>
  </si>
  <si>
    <t>荔波大七孔景区</t>
  </si>
  <si>
    <t>大七孔景区是以原始森林、峡谷、伏流、地下湖为主体的景区，景观峻险神奇、气势雄峻磅礴，尤其是风神洞、恐怖峡、地峨宫景点，洞中有瀑，瀑下有湖，湖上有窗，阳光投下形如日月星斗，极富惊险性、神秘性、奇特性</t>
  </si>
  <si>
    <t>107.757,25.284</t>
  </si>
  <si>
    <t>10001,10002,12377</t>
  </si>
  <si>
    <t>荔波茂兰国家级自然保护区</t>
  </si>
  <si>
    <t>茂兰国家级自然保护区位于贵州省荔波县境内，区内商业化程度很低，原生森林茂密，喀斯特地貌形成的山、水、林、洞、瀑、石融为一体，是观赏原生态大自然的好地方，也是户外运动爱好者的天堂</t>
  </si>
  <si>
    <t>108.066,25.263</t>
  </si>
  <si>
    <t>10001,10002,12378</t>
  </si>
  <si>
    <t>瑶山古寨</t>
  </si>
  <si>
    <t>大小七孔就位于瑶山内，有全面国民族团结进步示范村之一—拉片民族团结进步示范村、古老的瑶寨—董蒙、拉柳农家乐、瑶山鸡、瑶山血橙、瑶山旅游产品（干笋、野香菌、野生花椒）、小七孔纯净水、拉片民族文化展厅</t>
  </si>
  <si>
    <t>107.776,25.237</t>
  </si>
  <si>
    <t>10001,10002,12379</t>
  </si>
  <si>
    <t>水上森林</t>
  </si>
  <si>
    <t>李中水上森林公园离兴化城17公里，有全省最大的人工生态林——李中镇水上森林公园，这里是都市人回归自然休闲的好去处，一个风景优美，天然的氧吧。</t>
  </si>
  <si>
    <t>107.724,25.258</t>
  </si>
  <si>
    <t>10001,10002,12380</t>
  </si>
  <si>
    <t>荔波水春河漂流</t>
  </si>
  <si>
    <t>水春河风景区是樟江三大风景区之一，是樟江上游水春河。到荔波游玩不去漂流那是人生一大憾事，古有不到水春漂流非好汉，今有不到水春漂流非君子。</t>
  </si>
  <si>
    <t>107.893,25.425</t>
  </si>
  <si>
    <t>10001,10002,12381</t>
  </si>
  <si>
    <t>68级跌水瀑布</t>
  </si>
  <si>
    <t>68级跌水瀑布层层叠叠的瀑布，淙淙哗哗倾泻而下，或倾珠撒玉，推雪拥云，或如匹练飘逸，似银河泻地，形态各异，气象万千。千姿百态的瀑布跌水竞领风骚，争奇斗妍，构成风情万种的动态水景，令游客目不暇接。</t>
  </si>
  <si>
    <t>107.748,25.256</t>
  </si>
  <si>
    <t>10001,10002,12382</t>
  </si>
  <si>
    <t>滇池</t>
  </si>
  <si>
    <t>滇池又称昆明湖，是云南最大的淡水湖，也是中国第六大淡水湖。湖面烟波浩渺，十分壮阔，游玩昆明的游客大多会到这里来看一眼。可以在湖边漫步、乘船游湖，冬季还能喂鸟；也可以登上龙门俯瞰滇池，让人心旷神怡。</t>
  </si>
  <si>
    <t>102.672,24.965</t>
  </si>
  <si>
    <t>10001,10002,12383</t>
  </si>
  <si>
    <t>翠湖公园</t>
  </si>
  <si>
    <t>翠湖公园位于昆明市区北部，云南大学对面，是昆明市区环境优美的城市公园，也是很多游客在昆明市内游玩的首选。这里湖水碧绿，树木、荷塘典雅优美，冬季时还可以喂养、拍摄成千上万的红嘴鸥，趣味十足</t>
  </si>
  <si>
    <t>102.709,25.054</t>
  </si>
  <si>
    <t>10001,10002,12384</t>
  </si>
  <si>
    <t>石林</t>
  </si>
  <si>
    <t>石林景区位于昆明石林县，素有“天下第一奇观”的美誉，也是昆明的必游景点之一。石林是典型的喀斯特地貌，石峰、石芽、落水洞、地下河遍布，峰林幻化成各种形态，剑状、塔状、蘑菇状等等，千奇百怪美轮美奂</t>
  </si>
  <si>
    <t>102.705,25.05</t>
  </si>
  <si>
    <t>10001,10002,12385</t>
  </si>
  <si>
    <t>云南民族村</t>
  </si>
  <si>
    <t>南民族村位于昆明市区南侧，滇池池畔，是昆明旅游的热门去处。村内有1:1建造的傣族、白族、彝族等25个少数民族的村寨，而且各有不同的民俗、工艺表演等，一日内就可以遍览云南众多民族的风情</t>
  </si>
  <si>
    <t>102.669,24.971</t>
  </si>
  <si>
    <t>10001,10002,12386</t>
  </si>
  <si>
    <t>金马碧鸡坊</t>
  </si>
  <si>
    <t>金马碧鸡坊位于昆明市三市街与金碧路交叉口，始建于明朝宣德年间，如今是昆明的地标和市中心，也是昆明的象征之一</t>
  </si>
  <si>
    <t>102.716,25.039</t>
  </si>
  <si>
    <t>10001,10002,12387</t>
  </si>
  <si>
    <t xml:space="preserve">黑龙潭公园 </t>
  </si>
  <si>
    <t>黑龙潭公园位于昆明市北郊的龙泉山五老峰下，是一处以古老泉潭为中心的公园。园内古迹众多，植物茂密，尤其以梅花最为著名，每年冬季这里数千株梅花开放，成为市民和游客们赏梅的绝佳胜地</t>
  </si>
  <si>
    <t>102.757,25.147</t>
  </si>
  <si>
    <t>10001,10002,12388</t>
  </si>
  <si>
    <t>西山国家级风景名胜区</t>
  </si>
  <si>
    <t>西山位于昆明市西侧，毗邻滇池，距离市区约15公里。这里森林茂密，环境清新雅致，又可以俯瞰浩瀚滇池，一直是昆明人和游客们爬山观景的好去处。山上的龙门石窟更是古老珍贵，是热爱人文的游客的必游之地</t>
  </si>
  <si>
    <t>102.629,24.975</t>
  </si>
  <si>
    <t>10001,10002,12389</t>
  </si>
  <si>
    <t xml:space="preserve">金殿公园 </t>
  </si>
  <si>
    <t>金殿公园位于昆明市区东北侧7公里的鸣凤山上，这里清代曾是吴三桂在昆明的府邸，如今是一座有道教寺庙的公园。因为大殿是纯铜打造，阳光下金光闪闪，因此被称为金殿公园</t>
  </si>
  <si>
    <t>102.778,25.09</t>
  </si>
  <si>
    <t>10001,10002,12390</t>
  </si>
  <si>
    <t>九乡风景区</t>
  </si>
  <si>
    <t>云南有句俗话叫“地上看石林，地下看九乡”，九乡与著名的石林同属喀斯特立体景观，但其美不是峰林，而在于溶洞。景区拥有大小溶洞上百座，规模庞大、数量繁多，被誉为“溶洞博物馆”，是昆明周边的必游景点之一</t>
  </si>
  <si>
    <t>103.393,25.085</t>
  </si>
  <si>
    <t>10001,10002,12391</t>
  </si>
  <si>
    <t>世界园艺博览园</t>
  </si>
  <si>
    <t>世界园艺博览园又称世博园，位于昆明东北郊的鸣凤山下，距市区约6公里，是1999年昆明世界园艺博览会的会址。园内树木花卉种类繁多，分成多个主题展区，是欣赏植物花卉、园林美景的好去处</t>
  </si>
  <si>
    <t>102.769,25.08</t>
  </si>
  <si>
    <t>10001,10002,12392</t>
  </si>
  <si>
    <t>罗平油菜花海</t>
  </si>
  <si>
    <t>罗平县位于曲靖市东部，地势颇有几分水乡的风范。作为一个传统的农业县，这里世代种植的油菜花吸引了海内外广大旅行摄影爱好者。金鸡峰丛、牛街乡、湾子湖水库和十万大山是观赏和拍摄油菜花的推荐地点</t>
  </si>
  <si>
    <t>104.319,24.861</t>
  </si>
  <si>
    <t>10001,10002,12393</t>
  </si>
  <si>
    <t>陆良彩色沙林</t>
  </si>
  <si>
    <t>陆良彩色沙林位于陆良县城东南面18公里处，是一处以天然沙柱、沙峰为主要看点的景区。陆良彩色沙林和与路南石林、元谋土林并称“云南三林”</t>
  </si>
  <si>
    <t>103.725,24.901</t>
  </si>
  <si>
    <t>10001,10002,12394</t>
  </si>
  <si>
    <t>九龙瀑布群</t>
  </si>
  <si>
    <t>九龙瀑布群，位于罗平县城东北的九龙河上，一条“银龙”盘游于群山中，在4公里长的河流中，落差超出了百米。来这里可以欣赏自然风光，感受瀑布的壮观</t>
  </si>
  <si>
    <t>104.432,25.018</t>
  </si>
  <si>
    <t>10001,10002,12395</t>
  </si>
  <si>
    <t>金鸡峰丛</t>
  </si>
  <si>
    <t>金鸡峰丛位于罗平县城东北，每年花期的时候，满山遍野的油菜花扑面而来，无不令人醉心。金鸡岭作为一个小村庄，它的乡土的气息可以让久在城市的人们放松心情</t>
  </si>
  <si>
    <t>104.406,24.95</t>
  </si>
  <si>
    <t>10001,10002,12396</t>
  </si>
  <si>
    <t>多依河</t>
  </si>
  <si>
    <t>多依河位于罗平县城东南处，河水清澈碧绿，时有竹筏出没其中。景区可以欣赏到河道上分布着的罕见的大小钙化瀑布浅滩，还有布依族的甘蔗地、香蕉园、休闲坝子、自用竹排码头，也可以去布依族寨子做客</t>
  </si>
  <si>
    <t>104.507,24.768</t>
  </si>
  <si>
    <t>10001,10002,12397</t>
  </si>
  <si>
    <t>凤凰谷</t>
  </si>
  <si>
    <t>师宗县凤凰谷引（神秘谷）景区 位于五龙壮族乡，它以奇特的地学景观为主体，兼有植物景观、水景景观和浓郁的民族风情。景区内的凤凰洞为一暗河型水平溶洞，基本特点可用“高、大、险、奇、绝”五个字来概括</t>
  </si>
  <si>
    <t>104.257,24.632</t>
  </si>
  <si>
    <t>10001,10002,12398</t>
  </si>
  <si>
    <t>螺丝田</t>
  </si>
  <si>
    <t>“螺丝田”是一个最著名油菜花拍摄点，这里的梯田是圈状的，远远看去真像是螺丝上的旋纹。 牛街“螺丝田”是由串珠岩溶漏斗地质地貌构成的自然景观，漏斗如此密集，形态如此奇特，目前尚不多见</t>
  </si>
  <si>
    <t>104.307,24.973</t>
  </si>
  <si>
    <t>10001,10002,12399</t>
  </si>
  <si>
    <t>大海草山</t>
  </si>
  <si>
    <t>大海草山春天山花烂漫，桀骜芳香；夏天绿草茵茵，牛羊成群；秋天云淡天高，绿草水碧；冬天，群山银装素裹，万物银雕玉砌，集峰、草、水、光、花、云、雪、洞、情于一体的独特风貌，素有云南的“新西兰”之美誉</t>
  </si>
  <si>
    <t>103.244,26.241</t>
  </si>
  <si>
    <t>10001,10002,12400</t>
  </si>
  <si>
    <t>珠江源风景区</t>
  </si>
  <si>
    <t>珠江源位于云南东部曲靖市以北47公里处，整个景区由马雄山珠江源、花山湖和城区部分景点组成，总面积50平方公里。珠江源风景区是著名的国家级森林公园、省级风景名胜区、国际水利风景名胜区、国家级旅游区</t>
  </si>
  <si>
    <t>103.942,25.893</t>
  </si>
  <si>
    <t>10001,10002,12401</t>
  </si>
  <si>
    <t>海峰湿地</t>
  </si>
  <si>
    <t>海峰湿地有“九十九山、九十九潭”之称 ”由于结构完整、功能齐全又是目前省内海拨纬度最低的湿地，它与周围由相对隆起的中山山地、峰林等森林环境共同构成的湿地生态系统成为云南最具代表性的典型喀斯特湿地景观</t>
  </si>
  <si>
    <t>103.636,25.764</t>
  </si>
  <si>
    <t>10001,10002,12402</t>
  </si>
  <si>
    <t>抚仙湖景区</t>
  </si>
  <si>
    <t>抚仙湖位于澄江县以南5公里处，它被视为昆明人的后花园。虽不如滇池、洱海出名，但它是中国最大的深水型淡水湖泊，相当于12个滇池，6倍的洱海。这里可以欣赏到相当清澈的湖水，用“琉璃万顷”来形容也毫不夸张</t>
  </si>
  <si>
    <t>102.918,24.634</t>
  </si>
  <si>
    <t>10001,10002,12403</t>
  </si>
  <si>
    <t>映月潭温泉</t>
  </si>
  <si>
    <t>映月潭温泉位于大营街汇溪公园旁，具有许多种类不同的温泉池，游客可以任意挑选，是一个和家人周末游的好去处</t>
  </si>
  <si>
    <t>102.498,24.346</t>
  </si>
  <si>
    <t>10001,10002,12404</t>
  </si>
  <si>
    <t>禄充风景区</t>
  </si>
  <si>
    <t>禄充风景区位于抚仙湖西岸，空气清新，天空蔚蓝。景区内有风光秀丽的抚仙湖，形如笔架的笔架山，状如金钟的玉笋山和浓荫蔽日的古榕树，是一个休闲度假的完美景点</t>
  </si>
  <si>
    <t>102.848,24.569</t>
  </si>
  <si>
    <t>10001,10002,12405</t>
  </si>
  <si>
    <t>月亮湾湿地公园</t>
  </si>
  <si>
    <t>月亮湾湿地公园与抚仙湖悦椿度假酒店相邻，与抚仙湖零距离，适宜散步观景。最南侧湖畔有一片开阔的椰林树影沙滩，仿佛置身于真正的阳光海岸</t>
  </si>
  <si>
    <t>102.951,24.629</t>
  </si>
  <si>
    <t>10001,10002,12406</t>
  </si>
  <si>
    <t>聂耳公园</t>
  </si>
  <si>
    <t>我国著名的音乐家聂耳的祖籍便在玉溪，现玉溪市内辟有聂耳公园，始建于1985年，园内有聂耳铜像和纪念馆，是以纪念聂耳为主要特色，兼休息、娱乐为一体的综合性公园</t>
  </si>
  <si>
    <t>102.545,24.354</t>
  </si>
  <si>
    <t>10001,10002,12407</t>
  </si>
  <si>
    <t>玉溪溶洞</t>
  </si>
  <si>
    <t>溶洞位于玉溪北城侧面的龙马山背后，距城区约30公里。洞中通道险峻，高低错落，层次分明。洞内清新的空气沁人心脾，一点也感受不到是在室内的感觉，好像置身于九霄云外的天宫。</t>
  </si>
  <si>
    <t>102.644,24.478</t>
  </si>
  <si>
    <t>10001,10002,12408</t>
  </si>
  <si>
    <t>秀山风景区</t>
  </si>
  <si>
    <t>102.761,24.106</t>
  </si>
  <si>
    <t>10001,10002,12409</t>
  </si>
  <si>
    <t>九龙池</t>
  </si>
  <si>
    <t>九龙池位于玉溪市州城西北10公里处，又名奇黎溪，是当地著名的佳景胜地之一</t>
  </si>
  <si>
    <t>102.677,24.104</t>
  </si>
  <si>
    <t>10001,10002,12410</t>
  </si>
  <si>
    <t>笔架山</t>
  </si>
  <si>
    <t>在澄江抚仙湖畔禄充村的北面，有一座奇妙的山峰，近旁无山相连，三峰陡起，形如笔架，故名笔架山。在笔架山一株神奇的“合欢树”，当年电视剧《蹉跎岁月》曾以此作为外景拍摄地</t>
  </si>
  <si>
    <t>102.851,24.568</t>
  </si>
  <si>
    <t>10001,10002,12411</t>
  </si>
  <si>
    <t>江川孤山风景区</t>
  </si>
  <si>
    <t>山岛是抚仙湖唯一的岛屿，位于江川境内抚仙湖南部，面积约6万平方米，孤山南面与海门公园相隔，北面与碧云寺上的莲花峰相望</t>
  </si>
  <si>
    <t>102.85,24.411</t>
  </si>
  <si>
    <t>10001,10002,12412</t>
  </si>
  <si>
    <t>大山包</t>
  </si>
  <si>
    <t>大山包位于云南昭通市，是一个自驾游的理想之地，分为4个景点：鸡公山、仙人田、跳墩湖和大海子。鸡公山雄伟壮观，是观云海、看日落理想之地，大海子可以看日出和黑颈鹤</t>
  </si>
  <si>
    <t>103.336,27.412</t>
  </si>
  <si>
    <t>10001,10002,12413</t>
  </si>
  <si>
    <t>豆沙关</t>
  </si>
  <si>
    <t>古驿道豆沙关，绚丽的老黎山岭风光，众星捧月的圆丘乳峰，梦幻迷离的天然迷宫，满山遍野的名贵花卉，顶天立地的参天古木，美丽如画的三股水瀑布，丰厚古老的文化遗存等，是通向四川、大西北途中的游览胜地</t>
  </si>
  <si>
    <t>104.127,28.04</t>
  </si>
  <si>
    <t>10001,10002,12414</t>
  </si>
  <si>
    <t xml:space="preserve">黄连河风景区 </t>
  </si>
  <si>
    <t>黄连河风景区位于昭通市大关县，以瀑布景观为主体，集峡谷、溶洞、原始森林、竹海、山顶水库、地质历史遗迹、珍稀动植物等自然景观和古墓、史前遗迹、民族风情等为一体，是一个多功能风景名胜区</t>
  </si>
  <si>
    <t>103.924,27.731</t>
  </si>
  <si>
    <t>10001,10002,12415</t>
  </si>
  <si>
    <t xml:space="preserve">扎西会址 </t>
  </si>
  <si>
    <t>扎西会址不远的小山岗上为扎西会议纪念馆，馆内有多年来征集到的珍贵革命历史文物数千件，有珍贵历史照片，形象逼真的雕塑，翔实的文字说明，距纪念馆不远有巍然矗立的红军纪念碑，四围护以大理石栏杆</t>
  </si>
  <si>
    <t>105.058,27.853</t>
  </si>
  <si>
    <t>10001,10002,12416</t>
  </si>
  <si>
    <t>望海楼</t>
  </si>
  <si>
    <t>望海楼位于昭通市南郊凤凰山西麓，距城约2公里，是清乾隆二十五年（1760）由恩安县知县沈生遴建，望海楼不但是昭通的风物胜景，也是中共昭通地下党早期革命活动的纪念地</t>
  </si>
  <si>
    <t>103.712,27.315</t>
  </si>
  <si>
    <t>10001,10002,12417</t>
  </si>
  <si>
    <t>大龙洞</t>
  </si>
  <si>
    <t>大龙洞位于昭通市北郊，拥有许多古色古香的建筑群落，楼台上雕梁画栋，飞檐彩亭。轩内苍松成林、绿茵满地，一古寺藏于林深洞口处，洞口恢宏，洞顶钟乳石倒悬，千姿百态，一泓清泉从中汩汩流出，水质优良，是昭通市的城市主要水源之一</t>
  </si>
  <si>
    <t>103.786,27.419</t>
  </si>
  <si>
    <t>10001,10002,12418</t>
  </si>
  <si>
    <t>罗炳辉将军纪念馆</t>
  </si>
  <si>
    <t>罗炳辉将军纪念馆位于昭通市彝良县城北部，馆藏罗炳辉将军生前事迹介绍及图片展览，是青少年爱国主义教育基地</t>
  </si>
  <si>
    <t>104.051,27.633</t>
  </si>
  <si>
    <t>10001,10002,12419</t>
  </si>
  <si>
    <t>小山峡（躲军洞）</t>
  </si>
  <si>
    <t>小山峡风景区位于昭通市镇雄县中屯乡翟底河西岸，地处云贵交界处，南距县城20公里，距川、滇、黔主要公路干线500米，整个风景片区集山、水、溶洞、峡自然景观于一体</t>
  </si>
  <si>
    <t>104.874,27.35</t>
  </si>
  <si>
    <t>10001,10002,12420</t>
  </si>
  <si>
    <t>小草坝风景区</t>
  </si>
  <si>
    <t>小草坝风景区位于昭通市彝良县国营小草坝林场内，地跨彝良、盐津、大关三县，境内山峦起伏、林海绵延，四季风物各异，是度假、旅游、观光、休闲的理想去处</t>
  </si>
  <si>
    <t>104.26,27.771</t>
  </si>
  <si>
    <t>10001,10002,12421</t>
  </si>
  <si>
    <t>观斗山石雕</t>
  </si>
  <si>
    <t>观斗山石雕位于昭通市威信县城东北40公里高田乡的新华汾山与罗汉山之间，海拔1880米。观斗山庙始建于明代，以观斗山为中心，同时建有昆仑山、小西天、神速林山等十多座庙宇</t>
  </si>
  <si>
    <t>105.185,28.006</t>
  </si>
  <si>
    <t>10001,10002,12422</t>
  </si>
  <si>
    <t>腾冲热海温泉景区</t>
  </si>
  <si>
    <t>腾冲热海温泉景区俗称热海，景区内气泉、温泉群共有80余处，其中10个温泉群的水温达90℃以上，到处都可以看到热泉在呼呼喷涌，景区内雾气氤氲。热海温泉水质软、温度高、矿化度高</t>
  </si>
  <si>
    <t>98.442,24.953</t>
  </si>
  <si>
    <t>10001,10002,12423</t>
  </si>
  <si>
    <t>腾冲悦椿温泉村</t>
  </si>
  <si>
    <t>腾冲属亚热带高原气候，自然火山地貌处处可见，是一个地热资源丰富的地方</t>
  </si>
  <si>
    <t>98.573,25.079</t>
  </si>
  <si>
    <t>10001,10002,12424</t>
  </si>
  <si>
    <t>和顺古镇</t>
  </si>
  <si>
    <t>和顺古镇位于腾冲县城以西4公里处，始建于明代，因小河绕村而过故名“河顺”，后文人雅士取“士和民顺”之意而更名为“和顺”。和顺古镇是云南省著名的侨乡，更是茶马古道重镇、西南丝绸之路的必经之地</t>
  </si>
  <si>
    <t>98.464,25.018</t>
  </si>
  <si>
    <t>10001,10002,12425</t>
  </si>
  <si>
    <t>滇缅抗战博物馆</t>
  </si>
  <si>
    <t>滇缅抗战博物馆位于保山市腾冲县和顺古镇内，当年是远征军反攻指挥部的旧址。博物馆是我国第一个民间出资建设、民间收藏、以抗战为主题的博物馆</t>
  </si>
  <si>
    <t>98.463,25.016</t>
  </si>
  <si>
    <t>10001,10002,12426</t>
  </si>
  <si>
    <t>国殇墓园</t>
  </si>
  <si>
    <t>国殇墓园位于腾冲县城西南的叠水河畔、来凤山北麓，是为了是为纪念抗日战争时期中国远征军第二十集团军攻克腾冲战斗中阵亡将士而建的墓园，目前是中国规模最大、保存也最完整的抗战时期正面战场阵亡将士纪念陵园</t>
  </si>
  <si>
    <t>98.488,25.032</t>
  </si>
  <si>
    <t>10001,10002,12427</t>
  </si>
  <si>
    <t>和顺龙潭</t>
  </si>
  <si>
    <t>和顺龙潭为地下涌泉形成，碧波荡漾，游鱼可数，潭周边以精美石栏饰之，潭中石亭翼然，潭畔古木苍天，古阁临潭而建，阁身倒映潭中，如诗如画，为和顺侨乡一胜景。传说古时和顺有龙为患，先民修潭敬龙，因此风调雨顺</t>
  </si>
  <si>
    <t>98.47,25.009</t>
  </si>
  <si>
    <t>10001,10002,12428</t>
  </si>
  <si>
    <t xml:space="preserve">火山地热国家地质公园 </t>
  </si>
  <si>
    <t>拥有97座火山的腾冲是探索火山地貌的最佳目的地，其中腾冲的火山地质公园是欣赏火山地质风貌的绝好去处。火山地质公园景区主要包括大小空山、柱状节理和黑鱼河三部分</t>
  </si>
  <si>
    <t>98.498,25.217</t>
  </si>
  <si>
    <t>10001,10002,12429</t>
  </si>
  <si>
    <t>银杏村</t>
  </si>
  <si>
    <t>固东镇位于腾冲县北部，是腾北经济、文化、商贸中心，素有“腾北重镇”之美誉。江东村银杏除具有古老和天然连片等特色外，还有一个最大的特点就是“村在林中，林在村中”相互依托</t>
  </si>
  <si>
    <t>98.522,25.312</t>
  </si>
  <si>
    <t>10001,10002,12430</t>
  </si>
  <si>
    <t>北海湿地</t>
  </si>
  <si>
    <t>腾冲北海湿地保护区在春夏有着鲜花、芦苇和群鸟的迷人风光，浮动的草排由历年的草根盘结而成，夏季草排上面生长着茂盛的北海兰、苇席草和许多叫不出名的野草野花，一片醉人的蓝色让你分不清这是草原还是湖泊</t>
  </si>
  <si>
    <t>98.565,25.126</t>
  </si>
  <si>
    <t>10001,10002,12431</t>
  </si>
  <si>
    <t>艾思奇纪念馆</t>
  </si>
  <si>
    <t>艾思奇纪念馆位于和顺古镇内，是一幢中西合璧式砖木结构的四合院楼房。大门口悬有“艾思奇纪念馆”匾额，院内建筑精巧，串楼通栏，点缀西式小品阳台，正房前厅有一石砌圆形拱门，青藤缠缆，古朴秀雅</t>
  </si>
  <si>
    <t>10001,10002,12432</t>
  </si>
  <si>
    <t>丽江古城</t>
  </si>
  <si>
    <t>丽江古城又名大研镇，是茶马古道上最著名的城镇之一，已有八百多年的历史。古城内木楼青瓦，古街石巷，小桥流水，站在古城东大街上，举头即可遥望玉龙雪山。《一米阳光》、《木府风云》等影视剧都在此取过景</t>
  </si>
  <si>
    <t>100.228,26.882</t>
  </si>
  <si>
    <t>10001,10002,12433</t>
  </si>
  <si>
    <t>拉市海</t>
  </si>
  <si>
    <t>拉市海位于丽江城西10公里，是一片水丰草美的湿地，湖畔青草依依，水中鱼虾成群，环境非常优美。这里还是很多候鸟的越冬栖息地，每年都会有十几万只候鸟过冬。拉市海也由此成为丽江骑马、划船、观鸟的绝佳去处</t>
  </si>
  <si>
    <t>100.145,26.896</t>
  </si>
  <si>
    <t>10001,10002,12434</t>
  </si>
  <si>
    <t xml:space="preserve">玉龙雪山 </t>
  </si>
  <si>
    <t>玉龙雪山是丽江最著名的景点之一，也是纳西族心中的神山，一共13座山峰连绵起伏，似银龙飞舞，因此得名。景区内可以直接乘坐索道上山，轻松欣赏高海拔冰川的瑰丽，是很多游客来此游玩的亮点</t>
  </si>
  <si>
    <t>100.27,27.034</t>
  </si>
  <si>
    <t>10001,10002,12435</t>
  </si>
  <si>
    <t>丽江宋城旅游区</t>
  </si>
  <si>
    <t>丽江宋城旅游区是由旅游业著名的宋城股份公司打造，距丽江古城约6公里，毗邻文笔海，是丽江的一个重要旅游目的地。这里以精彩的千古情表演为核心，外部有各种民俗园区和表演秀，是观赏演出、感受民俗风情的好去处</t>
  </si>
  <si>
    <t>100.224,26.834</t>
  </si>
  <si>
    <t>10001,10002,12436</t>
  </si>
  <si>
    <t>泸沽湖位于云南与四川边界，海拔2685米，是云南省最高的湖泊，风光旖旎，民风质朴，有“高原明珠”之称。云南一侧湖畔居住的摩梭人奉行“男不娶女不嫁”的走婚制度，所以泸沽湖又被称为“东方女儿国”</t>
  </si>
  <si>
    <t>100.752,27.732</t>
  </si>
  <si>
    <t>10001,10002,12437</t>
  </si>
  <si>
    <t>蓝月谷</t>
  </si>
  <si>
    <t>蓝月谷位于玉龙雪山脚下，与玉龙雪山目前属于同一景区，仅持玉龙雪山门票（并非大玉龙门票）就可以免费游玩。蓝月谷是由玉龙雪山融水白水河流经此地形成，池水清澈见底，而且一片奇幻的蓝色，非常震撼眼球</t>
  </si>
  <si>
    <t>100.251,27.131</t>
  </si>
  <si>
    <t>10001,10002,12438</t>
  </si>
  <si>
    <t>木府</t>
  </si>
  <si>
    <t>木府位于丽江古城南部，是历代丽江木氏土司的府邸，建筑融合了明代中原建筑风格和白族、纳西族的工艺，精美壮观，徐霞客曾赞“宫室之丽，拟于王者”。如今木府已是古城的一座地标，吸引无数游客来此欣赏</t>
  </si>
  <si>
    <t>100.24,26.875</t>
  </si>
  <si>
    <t>10001,10002,12439</t>
  </si>
  <si>
    <t>四方街</t>
  </si>
  <si>
    <t>四方街位于丽江古城中心，形状是长方形，明清时期，这里是滇西北商贸枢纽、茶马古道上的交易中心。如今依然是丽江古城的闹市，附近店铺、美食街、酒吧街密布，游人如织，是古城内最热闹的地标</t>
  </si>
  <si>
    <t>100.21,26.927</t>
  </si>
  <si>
    <t>10001,10002,12440</t>
  </si>
  <si>
    <t>束河古镇</t>
  </si>
  <si>
    <t>束河古镇位于丽江古城西北部，是当年茶马古道上的重要驿站。古镇依山傍水，构造布局与大研古城相仿，屋舍错落有致，巷道间流水潺潺，环境优美。难得的是，由于旅游开发较晚，束河古镇比大研古镇要幽静古朴得多</t>
  </si>
  <si>
    <t>100.212,26.926</t>
  </si>
  <si>
    <t>10001,10002,12441</t>
  </si>
  <si>
    <t>里格岛</t>
  </si>
  <si>
    <t>里格岛位于泸沽湖西北部，是湖畔一个美丽的半岛，三面环水，左右青山环抱，背靠格姆女神山，风景如画，而且这里还有最淳朴的摩梭人家和最原始的自然风光</t>
  </si>
  <si>
    <t>100.754,27.735</t>
  </si>
  <si>
    <t>10001,10002,12442</t>
  </si>
  <si>
    <t>茶马古道</t>
  </si>
  <si>
    <t>茶马古道位于普洱市的宁洱县，是中国古代一条重要的贸易通道，具有深厚的历史积淀和文化底蕴，游客可骑马亲身感受古人骑行古道的情景和普洱的风土人情</t>
  </si>
  <si>
    <t>100.995,22.761</t>
  </si>
  <si>
    <t>10001,10002,12443</t>
  </si>
  <si>
    <t>勐梭龙潭</t>
  </si>
  <si>
    <t>勐梭龙潭位于普洱西盟县城南侧，是天然的高原淡水湖泊，为国家级水利风景区。湖泊四周原始森林青翠欲滴、景色秀丽，林中有许多珍贵的植物和珍稀的野生动物</t>
  </si>
  <si>
    <t>99.602,22.644</t>
  </si>
  <si>
    <t>10001,10002,12444</t>
  </si>
  <si>
    <t>孟连宣抚司署</t>
  </si>
  <si>
    <t>孟连宣抚司署俗称“孟连土司府”，位于普洱市孟连县城西门外，始建于明永乐四年（1406年），是傣族土司刀氏的衙署。从明朝到民国五百多年间，共有28代世袭土司在此行使统治权</t>
  </si>
  <si>
    <t>99.585,22.336</t>
  </si>
  <si>
    <t>10001,10002,12445</t>
  </si>
  <si>
    <t>普洱国家公园犀牛坪景区</t>
  </si>
  <si>
    <t>普洱国家公园犀牛坪景区处于普洱国家公园的中北部，景区地处热带与亚热带的过渡地区，森林覆盖率达94.5%，保存着中国面积最大、最完整的南亚热带季风常绿阔叶林</t>
  </si>
  <si>
    <t>101.103,22.608</t>
  </si>
  <si>
    <t>10001,10002,12446</t>
  </si>
  <si>
    <t>龙摩爷圣地</t>
  </si>
  <si>
    <t>龙摩爷为佤语发音，意为圣地，相传是众神灵的聚集地。是佤族朝拜神灵，祭祀祖先，祈福求安的地方。景区内有不计其数的牛头依山势错落有致地悬于绝壁和苍天古木之上，是探究最原始、最神秘的阿佤山的首选地之一</t>
  </si>
  <si>
    <t>99.592,22.663</t>
  </si>
  <si>
    <t>10001,10002,12447</t>
  </si>
  <si>
    <t>北回归线标志园</t>
  </si>
  <si>
    <t>普洱市墨江哈尼族自治县位于北纬22度51分-23度59分，东经101度07分-102度04分之间。建于1997年，占地1500平方米，融天文、地理、植物及科普知识和园林艺术、旅游文化为一体</t>
  </si>
  <si>
    <t>101.691,23.438</t>
  </si>
  <si>
    <t>10001,10002,12448</t>
  </si>
  <si>
    <t>中华普洱茶博览苑</t>
  </si>
  <si>
    <t>普洱茶博览苑建在距市区29公里的营盘山上。以万亩生态茶园为建设背景，青山环绕丘陵相拥，景色秀丽是茶海中的一颗璀璨明珠</t>
  </si>
  <si>
    <t>101.106,22.653</t>
  </si>
  <si>
    <t>10001,10002,12449</t>
  </si>
  <si>
    <t>娜允古镇</t>
  </si>
  <si>
    <t>娜允古镇位于普洱市孟连傣族拉祜族佤族自治县城，是中国至今还保存着的最后一个傣族古镇，已被列为傣族历史文化名城</t>
  </si>
  <si>
    <t>99.588,22.335</t>
  </si>
  <si>
    <t>10001,10002,12450</t>
  </si>
  <si>
    <t xml:space="preserve"> 孟连大金塔</t>
  </si>
  <si>
    <t>孟连大金塔位于普洱市孟连县的南垒河畔，由8个小塔环抱一个主塔构成，主塔高31.68米，每座塔均挂有风铃，每当风吹过，风铃便发出轻脆的叮当声，让人感受到别样的的佛国意韵</t>
  </si>
  <si>
    <t>99.59,22.328</t>
  </si>
  <si>
    <t>10001,10002,12451</t>
  </si>
  <si>
    <t>梅子湖公园</t>
  </si>
  <si>
    <t>100.996,22.759</t>
  </si>
  <si>
    <t>10001,10002,12452</t>
  </si>
  <si>
    <t>翁丁佤族原始群居村落</t>
  </si>
  <si>
    <t>翁丁佤族原始群居村落位于临沧市沧源佤族自治县。村落周围自然景观优美，民族风情浓郁，由于基本未开发，所以翁丁村至今仍然保留了佤族原始的民族建筑风格和纯朴的风土人情，是迄今为止保存最为完好的原始群居村落</t>
  </si>
  <si>
    <t>99.174,23.284</t>
  </si>
  <si>
    <t>10001,10002,12453</t>
  </si>
  <si>
    <t>五老山森林公园</t>
  </si>
  <si>
    <t>五老山森林公园位于临沧城东15公里处，为临沧大雪山自然保护区缓冲地带。远观五座山峰，就像五位老人并坐闲谈，故得名：五老山</t>
  </si>
  <si>
    <t>100.181,23.906</t>
  </si>
  <si>
    <t>10001,10002,12454</t>
  </si>
  <si>
    <t>彩壁国画长廊</t>
  </si>
  <si>
    <t>"云南临沧沧源崖画谷风景旅游区是一个以崖画为依托，充分展示佤族民俗文化为核心，集民族文化、民族风情和自然景观、人文景观为一体的综合性风景旅游区</t>
  </si>
  <si>
    <t>99.254,23.157</t>
  </si>
  <si>
    <t>10001,10002,12455</t>
  </si>
  <si>
    <t>广允缅寺</t>
  </si>
  <si>
    <t>广允缅寺位于沧源县城勐懂镇大街北侧，俗称“学堂缅寺”，始建于清代，为南传上部座佛教建筑，是云南省西南省民族信仰南传上部座佛教较有重要影响的寺院之一</t>
  </si>
  <si>
    <t>99.256,23.159</t>
  </si>
  <si>
    <t>10001,10002,12456</t>
  </si>
  <si>
    <t>沧源崖画谷</t>
  </si>
  <si>
    <t>临沧崖画谷位于临沧地区沧源县以北勐来乡，因3500多年历史的古崖画而闻名。目前所发现的崖画共11处，生动的展现了佤族先民狩猎放牧舞蹈祭祀等活动场面，内容丰富，结构简练，独具一格</t>
  </si>
  <si>
    <t>99.34,23.331</t>
  </si>
  <si>
    <t>10001,10002,12457</t>
  </si>
  <si>
    <t>南伞跨国溶洞</t>
  </si>
  <si>
    <t>南伞跨国溶洞位于南伞镇与缅甸掸邦第一特区果敢县接壤的国境线上，属石花瓶溶洞群中的一个主体溶洞，因该洞地跨两国而得名跨国溶洞</t>
  </si>
  <si>
    <t>98.826,23.778</t>
  </si>
  <si>
    <t>10001,10002,12458</t>
  </si>
  <si>
    <t>鲁史古镇</t>
  </si>
  <si>
    <t>鲁史古镇原称阿鲁司，历史悠久，文化底蕴深厚，有名的历史古镇。是临沧市凤庆县古滇西茶马古道要道之一，也是滇西保存较为完好、规模较大的古建筑群之一</t>
  </si>
  <si>
    <t>100.006,24.843</t>
  </si>
  <si>
    <t>10001,10002,12459</t>
  </si>
  <si>
    <t>孟定洞景佛寺</t>
  </si>
  <si>
    <t>孟定洞景佛寺位于临沧市耿马县国家级口岸孟定镇的洞景寨，是国家及文物保护单位，佛寺的建筑结构及陈设属南传上座部佛教山林派，因埋藏释迦牟尼“舍利子”而闻名东南亚</t>
  </si>
  <si>
    <t>99.152,23.603</t>
  </si>
  <si>
    <t>10001,10002,12460</t>
  </si>
  <si>
    <t>青龙桥</t>
  </si>
  <si>
    <t>青龙桥位于凤庆县城东北60公里外的澜沧江上，桥体由16根铁索构成，两端各有桥亭5间，岸边有摩崖题刻数处。青龙桥是茶马古道的咽喉要塞，是澜沧江上目前惟一仅存的古桥</t>
  </si>
  <si>
    <t>100.107,24.671</t>
  </si>
  <si>
    <t>10001,10002,12461</t>
  </si>
  <si>
    <t>茶文化风情园</t>
  </si>
  <si>
    <t>茶文化风情园景区位于临沧县城，是一处综合性人文旅游景区。茶文化风情园内以滇茶文化及少数民族茶文化为主，兼顾中国及世界茶文化，展现了古老的茶道、差异、茶经、茶礼、茶俗、茶歌、茶舞等茶文化精华</t>
  </si>
  <si>
    <t>100.11,23.922</t>
  </si>
  <si>
    <t>10001,10002,12462</t>
  </si>
  <si>
    <t>莫里热带雨林景区</t>
  </si>
  <si>
    <t>莫里热带雨林景区位于瑞丽市东北，莫里”是傣语，意为“美丽的瀑布”。莫里热带雨林以其秀丽奇异的自然景观和佛教圣地名闻遐迩</t>
  </si>
  <si>
    <t>97.999,24.107</t>
  </si>
  <si>
    <t>10001,10002,12463</t>
  </si>
  <si>
    <t>一寨两国</t>
  </si>
  <si>
    <t>一寨两国位于瑞丽市西南，有名的中缅边境71号界碑矗立寨中，国界线从该寨中央蜿蜒划过，是个典型的“一寨两国”边境地区，在这里可以体验到缅甸的风土人情</t>
  </si>
  <si>
    <t>97.803,23.959</t>
  </si>
  <si>
    <t>10001,10002,12464</t>
  </si>
  <si>
    <t>勐焕大金塔</t>
  </si>
  <si>
    <t>勐焕大金塔座落在雷崖让山顶。传说“释加牟尼”生前转世为金鸡时曾生活于此地，佛涅槃后数百年，佛教弟子“召罕大”为传播佛祖教义亲临此山修炼，为“召罕大”有个修练的好环境，野草和荆棘全部让开，故称为雷牙让山</t>
  </si>
  <si>
    <t>98.602,24.427</t>
  </si>
  <si>
    <t>10001,10002,12465</t>
  </si>
  <si>
    <t>勐巴娜西珍奇园</t>
  </si>
  <si>
    <t>勐巴娜西珍奇园建于2001年，由榕树园、三角梅园、紫薇园、桂花园、鸡蛋花园、盆景园、桫椤园、展览馆和奇石长廊等构成，珍奇园汇集了全国少见的大量古树名木和世界罕见的硅化木玉石</t>
  </si>
  <si>
    <t>98.594,24.431</t>
  </si>
  <si>
    <t>10001,10002,12466</t>
  </si>
  <si>
    <t>瑞丽江</t>
  </si>
  <si>
    <t>瑞丽江傣语称为南卯江，意为“白雾笼罩的河”。因瑞丽傣语称为勐卯，所以也叫勐卯江，历史上又叫麓川江。瑞丽江发源于腾冲县境内高黎贡山西侧的分水岭，最后流入缅甸境内，汇入伊洛瓦底江</t>
  </si>
  <si>
    <t>97.887,23.996</t>
  </si>
  <si>
    <t>10001,10002,12467</t>
  </si>
  <si>
    <t>畹町桥</t>
  </si>
  <si>
    <t>位于畹町市区南边的畹町河上，既是中缅两国的界河桥，也是滇缅公路出入国境的口岸桥和中缅两国的友谊桥。桥头设有中华人民共和国海关和边防检查站，每天早晨8时，这里都要举行升国旗仪式和开关仪式</t>
  </si>
  <si>
    <t>98.079,24.083</t>
  </si>
  <si>
    <t>10001,10002,12468</t>
  </si>
  <si>
    <t>允燕佛塔</t>
  </si>
  <si>
    <t>允燕佛塔又称曼勐町塔，位于盈江县城以东1公里的允燕山上，“允燕”是傣语，意为吉祥、欢跃、令人向往的地方。是云南小乘佛教最重要的佛塔之一</t>
  </si>
  <si>
    <t>97.954,24.698</t>
  </si>
  <si>
    <t>10001,10002,12469</t>
  </si>
  <si>
    <t>瑞丽边贸街</t>
  </si>
  <si>
    <t>瑞丽边贸街位于瑞丽市西北，这里卖货的大多是中缅边民，货物琳琅满目，而且多有本地傣族特色的木雕、皮革、纺织等工艺品，可以感受到浓厚的傣族风情</t>
  </si>
  <si>
    <t>97.863,24.02</t>
  </si>
  <si>
    <t>10001,10002,12470</t>
  </si>
  <si>
    <t>树包塔</t>
  </si>
  <si>
    <t>树包塔是一座傣式佛塔，原名铁城佛塔，是为了纪念一次战事而建的，佛塔为实心的砖塔，被树根缠绕覆盖，故名树包塔，是当地傣族建造最早的佛塔</t>
  </si>
  <si>
    <t>98.591,24.44</t>
  </si>
  <si>
    <t>10001,10002,12471</t>
  </si>
  <si>
    <t>三仙洞</t>
  </si>
  <si>
    <t>三仙洞位于芒市镇西南约40公里的三角岩上，是一个清代开发的天然溶洞，因洞中的三块石头像狐、像猴、像嫦娥，因而得名。这里，曾经一度成为周围地区的朝佛圣地，而如今，已成为潞西市重要的旅游区</t>
  </si>
  <si>
    <t>98.431,24.244</t>
  </si>
  <si>
    <t>10001,10002,12472</t>
  </si>
  <si>
    <t>丙中洛</t>
  </si>
  <si>
    <t>丙中洛位于怒江僳僳族自治州贡山独龙族怒族自治县的北部，是滇西北三大山脉（高黎贡山、怒山、云岭）与三江（怒江、澜沧江、金沙江）形成倒“川”字的“三江并流”核心区，怒江自北向南贯穿全境</t>
  </si>
  <si>
    <t>98.627,28.021</t>
  </si>
  <si>
    <t>10001,10002,12473</t>
  </si>
  <si>
    <t>怒江大峡谷</t>
  </si>
  <si>
    <t>怒江大峡谷位于横断山脉三江并流区域，其中云南段有300多公里，平均深度2000米，其中最深的3500一段就位于云南贡山丙中洛一带，被称为“东方大峡谷”</t>
  </si>
  <si>
    <t>98.868,25.828</t>
  </si>
  <si>
    <t>10001,10002,12474</t>
  </si>
  <si>
    <t>六库</t>
  </si>
  <si>
    <t>六库位于怒江傈僳族自治州泸水县，是州政府所在地。因每年春节期间的“澡堂会”而闻名。六库东依碧罗雪山，西靠高黎贡山，很多旅行者从这里开始他的怒江之行</t>
  </si>
  <si>
    <t>98.861,25.849</t>
  </si>
  <si>
    <t>10001,10002,12475</t>
  </si>
  <si>
    <t>怒江第一湾</t>
  </si>
  <si>
    <t>怒江流经贡山县丙中洛乡日丹村附近，受王期岩壁和丹拉大山的阻挡，掉头急转，形成了一个半圆形大弯，称为怒江第一湾。怒江第一湾是怒江大峡谷的标志性景观</t>
  </si>
  <si>
    <t>98.64,28.004</t>
  </si>
  <si>
    <t>10001,10002,12476</t>
  </si>
  <si>
    <t>桃花岛位于扎拉桶村，因房前屋后遍地是桃树，每到春天，粉红色的桃花似彩霞映红了小岛，所以人们就把扎拉桶村称为桃花岛</t>
  </si>
  <si>
    <t>98.638,28.022</t>
  </si>
  <si>
    <t>10001,10002,12477</t>
  </si>
  <si>
    <t>碧罗雪山</t>
  </si>
  <si>
    <t>碧罗雪山是西玛拉雅山的余脉，属于横断山脉，是贡山县与迪庆藏族自治州德钦县交界线及怒江与澜沧江的分水岭。山中气候变化异常，飞瀑密布，高山湖泊云集，被人们称作万瀑千湖之山</t>
  </si>
  <si>
    <t>99.009,26.465</t>
  </si>
  <si>
    <t>10001,10002,12478</t>
  </si>
  <si>
    <t>高黎贡山自然保护区</t>
  </si>
  <si>
    <t>高黎贡山国家级自然保护区位于怒江西岸，山势陡峭，峰谷南北相间排列，有着典型的高山峡谷景观和丰富的动植物资源。高黎贡山与怒江自北并列南下，山顶与河谷相对高差近3000米，被誉为“东方第一大峡谷”</t>
  </si>
  <si>
    <t>98.824,25.988</t>
  </si>
  <si>
    <t>10001,10002,12479</t>
  </si>
  <si>
    <t>听命湖</t>
  </si>
  <si>
    <t>听命湖位于泸水县片马镇东北部，距离高黎贡山风雪垭口600米，为古冰川侵蚀而成的冰蚀湖。听命湖水温低、海拔高，湖水清澈，水质优良，是听命河的源头</t>
  </si>
  <si>
    <t>98.691,26.059</t>
  </si>
  <si>
    <t>10001,10002,12480</t>
  </si>
  <si>
    <t>老姆登教堂</t>
  </si>
  <si>
    <t>“老姆登”是白族语，意为“紫竹生长的地方”。老姆登教堂是怒江峡谷里最大的一座教堂。青砖墙，红漆木窗，白铁皮屋顶，简单朴素，更显出人们信仰的纯粹和虔诚</t>
  </si>
  <si>
    <t>98.921,26.559</t>
  </si>
  <si>
    <t>10001,10002,12481</t>
  </si>
  <si>
    <t xml:space="preserve">片马 </t>
  </si>
  <si>
    <t>片马是怒江州唯一的省级开放口岸，处在国家级自然保护区—高黎贡山自然保护区西坡腹地。片马边境旅游区内，茂密的原始森林令人神往，田园山水如诗如画。本世纪初，曾发生过各民族英勇抗击英帝国主义的“片马事件”</t>
  </si>
  <si>
    <t>98.633,26.016</t>
  </si>
  <si>
    <t>10001,10002,12482</t>
  </si>
  <si>
    <t>普达措国家公园</t>
  </si>
  <si>
    <t>普达措国家公园位于大香格里拉风景区的中心区域，是世界自然遗产“三江并流”风景区的重要组成部分，主要由碧塔海、属都湖和霞给民俗生态文化村三部分组成</t>
  </si>
  <si>
    <t>99.914,27.807</t>
  </si>
  <si>
    <t>10001,10002,12483</t>
  </si>
  <si>
    <t>香格里拉</t>
  </si>
  <si>
    <t>香格里拉，原名：中甸。据说就是詹姆斯希尔顿的小说《消失的地平线》里描述的人间天堂。2000年，更名为：香格里拉。香格里拉在藏语里的意思是：心中的日月</t>
  </si>
  <si>
    <t>99.704,27.841</t>
  </si>
  <si>
    <t>10001,10002,12484</t>
  </si>
  <si>
    <t>虎跳峡</t>
  </si>
  <si>
    <t>虎跳峡是世界上落差最大的峡谷，位于香格里拉县虎跳峡镇东部，分为上、中、下虎跳三段，全长约20公里。金沙江奔流至此，被玉龙、哈巴两大雪山所挟峙，江面最窄处仅二三十米，加上巨大的落差，江水奔腾汹涌</t>
  </si>
  <si>
    <t>100.119,27.195</t>
  </si>
  <si>
    <t>10001,10002,12485</t>
  </si>
  <si>
    <t xml:space="preserve">梅里雪山 </t>
  </si>
  <si>
    <t>梅里雪山又称太子雪山，主峰卡瓦格博藏语意为：峡谷中险峻的白色雪峰，是藏区八大神山之一。其著名的“日照金山”是很多背包客梦寐以求难得一见的胜景，这里也是户外爱好者和摄影发烧友的最爱目的地之一</t>
  </si>
  <si>
    <t>98.691,28.441</t>
  </si>
  <si>
    <t>10001,10002,12486</t>
  </si>
  <si>
    <t>松赞林寺</t>
  </si>
  <si>
    <t>松赞林寺全称噶丹松赞林寺，又名：归化寺，是云南地区最大的藏传佛教寺庙，也是川滇一带的格鲁派（黄教）中心。寺庙始建于公元1679年，由五世达赖亲自赐名</t>
  </si>
  <si>
    <t>99.712,27.866</t>
  </si>
  <si>
    <t>10001,10002,12487</t>
  </si>
  <si>
    <t>飞来寺</t>
  </si>
  <si>
    <t>飞来寺位于距离德钦县城约10公里处的滇藏公路边，正对梅里雪山主峰卡瓦格博。距今已有380余年。</t>
  </si>
  <si>
    <t>98.888,28.45</t>
  </si>
  <si>
    <t>10001,10002,12488</t>
  </si>
  <si>
    <t>巴拉格宗大峡谷</t>
  </si>
  <si>
    <t>巴拉格宗大峡谷又名香格里拉大峡谷，位于香格里拉市区的西北侧，拥有非常壮阔的自然风光。据说《消失的地平线》里描述的蓝月亮峡谷就是这里</t>
  </si>
  <si>
    <t>99.463,28.321</t>
  </si>
  <si>
    <t>10001,10002,12489</t>
  </si>
  <si>
    <t>白马雪山</t>
  </si>
  <si>
    <t>白马雪山国家级自然保护区地处德钦县境内，是金沙江于澜沧江的分水岭，这里保存有国家重点保护植物星叶草、澜沧黄杉和重点保护动物滇金丝猴、云豹、小熊猫等，素有“寒温带高山动植物王国”之美誉</t>
  </si>
  <si>
    <t>99.085,28.339</t>
  </si>
  <si>
    <t>10001,10002,12490</t>
  </si>
  <si>
    <t>独克宗古城</t>
  </si>
  <si>
    <t>独克宗古城位于迪庆藏族自治州香格里拉县东南隅。“独克宗”是藏语发音，意为“月光城”和“建在石头上的城堡”，为唐代吐蕃王朝所建</t>
  </si>
  <si>
    <t>99.713,27.817</t>
  </si>
  <si>
    <t>10001,10002,12491</t>
  </si>
  <si>
    <t>依拉草原</t>
  </si>
  <si>
    <t>依拉草原位于香格里拉县城西北6公里处，总面积13平方公里，是香格里拉地区最大最美的草原。依拉，藏语意为“豹山”，因传说中依拉草原北边坐落的豹山是一座“神山”，故而得名</t>
  </si>
  <si>
    <t>99.667,27.87</t>
  </si>
  <si>
    <t>10001,10002,12492</t>
  </si>
  <si>
    <t>大理古城</t>
  </si>
  <si>
    <t>大理古城位于风光秀丽的苍山脚下，是古代南诏国和大理国的都城。这里是个适合生活的地方，当地人日出而作日落而息，闲时养花草晒太阳，加之阳光明媚温度适宜，吸引游客无数</t>
  </si>
  <si>
    <t>100.17,25.7</t>
  </si>
  <si>
    <t>10001,10002,12493</t>
  </si>
  <si>
    <t>洱海</t>
  </si>
  <si>
    <t>洱海位于大理古城东侧，青葱的苍山脚下，水色蔚蓝，以无敌的山水美景和湖滨独具风情的各个村镇而闻名于世。“下关风，上关花，苍山雪，洱海月”，洱海是大理四大名景之一，来大理，洱海不得不去</t>
  </si>
  <si>
    <t>100.272,25.649</t>
  </si>
  <si>
    <t>10001,10002,12494</t>
  </si>
  <si>
    <t>崇圣寺三塔文化旅游区</t>
  </si>
  <si>
    <t>崇圣寺位于大理古城北，是大理国时期的皇家寺院。这里东临洱海，西靠苍山应乐峰，风景十分优美。三塔原来是崇圣寺的一部分，如今看到的寺院是重建的，而三塔则是已有千年历史的遗迹，也是来此的最大看点</t>
  </si>
  <si>
    <t>100.149,25.709</t>
  </si>
  <si>
    <t>10001,10002,12495</t>
  </si>
  <si>
    <t>苍山</t>
  </si>
  <si>
    <t>苍山位于大理洱海西侧，风光极为秀美。主峰的积雪风光巍峨壮观，是大理著名的“风花雪月”四景之一。山间云雾变幻莫测，有“望夫云”、“玉带云”等奇秀形状</t>
  </si>
  <si>
    <t>100.176,25.65</t>
  </si>
  <si>
    <t>10001,10002,12496</t>
  </si>
  <si>
    <t>蝴蝶泉</t>
  </si>
  <si>
    <t>蝴蝶泉位于苍山脚下，因为老电影《五朵金花》而为人所知。这是一个泉水清澈的方形泉池，泉水的颜色十分漂亮。平时前来，能看到蝴蝶大世界内繁育的几十种蝴蝶，颇为有趣</t>
  </si>
  <si>
    <t>100.104,25.912</t>
  </si>
  <si>
    <t>10001,10002,12497</t>
  </si>
  <si>
    <t>天龙八部影视城</t>
  </si>
  <si>
    <t>大理天龙八部影视城位于大理古城西侧，背靠苍山，是电视剧《天龙八部》的主要拍摄地，规模宏大。游玩影视城，虽然看到的都是仿古建筑，但依然可以从中感受到当年大理国的繁荣昌盛</t>
  </si>
  <si>
    <t>100.155,25.688</t>
  </si>
  <si>
    <t>10001,10002,12498</t>
  </si>
  <si>
    <t>双廊</t>
  </si>
  <si>
    <t>双廊镇位于洱海东北岸，大理市东北部，紧靠碧波荡漾的洱海，并可远眺苍山十九峰，集苍洱风光之精华于一处。晴天时阳光透过云层，折射在湖水上，伴以连绵的苍山为背景，是摄友们最想捕捉的镜头</t>
  </si>
  <si>
    <t>100.2,25.915</t>
  </si>
  <si>
    <t>10001,10002,12499</t>
  </si>
  <si>
    <t>喜洲</t>
  </si>
  <si>
    <t>喜洲位于大理古城以北18公里处，西倚苍山，东临洱海，保存有大量的白族民居，也是著名的喜洲粑粑发源地。游走古镇里，看着身着白族服装的老人、卖粑粑的小店、白族民居……满是浓郁的白族风情</t>
  </si>
  <si>
    <t>100.138,25.858</t>
  </si>
  <si>
    <t>10001,10002,12500</t>
  </si>
  <si>
    <t xml:space="preserve">南诏风情岛 </t>
  </si>
  <si>
    <t>南诏风情岛位于洱海东北部的双廊村对面，洱海三岛之一。南诏岛四面环水，风光秀美，除了那号称世上最高的汉白玉观音像，岛上有不少风格各异的客栈，非常漂亮</t>
  </si>
  <si>
    <t>100.197,25.908</t>
  </si>
  <si>
    <t>10001,10002,12501</t>
  </si>
  <si>
    <t>洗马潭大索道</t>
  </si>
  <si>
    <t>苍山洗马潭大索道是由天龙八部影视城起，途径七龙女池而直达苍山之顶洗马潭的观光旅游索道。游客可以饱览苍山和大理古城的风光，然后到达苍山山顶</t>
  </si>
  <si>
    <t>100.154,25.686</t>
  </si>
  <si>
    <t>10001,10002,12502</t>
  </si>
  <si>
    <t>禄丰世界恐龙谷</t>
  </si>
  <si>
    <t>禄丰世界恐龙谷位于楚雄州禄丰县川街乡阿纳村恐龙山，是一个大型的恐龙文化旅游主题公园，很有趣味性和科普意义。在这里，游人可以走进恐龙王国、穿越侏罗纪世界、解读地球生灵的兴衰演变</t>
  </si>
  <si>
    <t>102.082,24.976</t>
  </si>
  <si>
    <t>10001,10002,12503</t>
  </si>
  <si>
    <t>元谋土林</t>
  </si>
  <si>
    <t>元谋土林位于楚雄州元谋县境内，元谋土林与陆良彩色沙林、路南石林并称“云南三林”。这里是摄影爱好者的天堂，拍出的照片非常壮观</t>
  </si>
  <si>
    <t>101.765,25.851</t>
  </si>
  <si>
    <t>10001,10002,12504</t>
  </si>
  <si>
    <t>彝人古镇</t>
  </si>
  <si>
    <t>彝人古镇位于楚雄市经济开发区永安西路，古镇内全方位展现了彝族文化，主要景点有望江楼、桃花溪、德运广场、彝人部落、土司府等，可以感受到浓厚的彝族风情</t>
  </si>
  <si>
    <t>101.524,25.064</t>
  </si>
  <si>
    <t>10001,10002,12505</t>
  </si>
  <si>
    <t>狮子山旅游区</t>
  </si>
  <si>
    <t>武定县狮子山风景名胜区以山型酷似伏卧的雄狮而得名，是融自然风光和人文景观为一体的旅游景区，景区以优美的自然风光、悠久灿烂的历史文化和积淀深厚的佛教文化底蕴以及冠盖西南独有的牡丹芍药精品园而吸引四方游客</t>
  </si>
  <si>
    <t>102.385,25.539</t>
  </si>
  <si>
    <t>10001,10002,12506</t>
  </si>
  <si>
    <t>黑井古镇</t>
  </si>
  <si>
    <t>黑井古镇位于楚雄州禄丰县城西北98公里的龙川江畔，黑井自汉朝起开井煮盐，2000多年来形成一个经济繁荣、多元文化发达的古镇，尤以明清时最为繁荣，有“明清社会活化石”之称</t>
  </si>
  <si>
    <t>101.752,25.37</t>
  </si>
  <si>
    <t>10001,10002,12507</t>
  </si>
  <si>
    <t>物茂土林（虎跳滩土林）</t>
  </si>
  <si>
    <t>虎跳滩土林位于楚雄州元谋县西北32公里的物茂乡罗茂勒村西侧，又称“物茂土林”，通常所说的“元谋土林”景点即指此处</t>
  </si>
  <si>
    <t>10001,10002,12508</t>
  </si>
  <si>
    <t>浪巴铺土林（新华土林）</t>
  </si>
  <si>
    <t>新华土林位于楚雄州元谋县城西33公里处的新华乡境内，又名“浪巴铺土林”，距班果土林15公里，地处元谋、大姚、牟定3县交界处</t>
  </si>
  <si>
    <t>101.704,25.69</t>
  </si>
  <si>
    <t>10001,10002,12509</t>
  </si>
  <si>
    <t>紫溪山森林公园</t>
  </si>
  <si>
    <t>紫溪山风景区位于楚雄市城西，紫溪山整个山脉为东南向西转北的弯月形，主峰海拔2500米，早在宋代以前就有“六十六座林、七十七座庵、八十八座寺”的说法，是当时有名的佛教胜地</t>
  </si>
  <si>
    <t>101.405,25.021</t>
  </si>
  <si>
    <t>10001,10002,12510</t>
  </si>
  <si>
    <t>彝人部落</t>
  </si>
  <si>
    <t>彝人古镇是集彝族文化和彝族风情、吃、住、行、游、购、娱为一体的4A级特色旅游景区。在彝人古镇彝人部落景区里，彝族原生态建筑文化、生产生活文化、歌舞文化和祭祀文化等都展示了彝族的特色</t>
  </si>
  <si>
    <t>101.523,25.063</t>
  </si>
  <si>
    <t>10001,10002,12511</t>
  </si>
  <si>
    <t xml:space="preserve">石羊古镇 </t>
  </si>
  <si>
    <t>石羊古镇距大姚县城仅30公里车程，从县城往西北方一路沿着平坦的柏油路前行，路随峰转，时而曲折，时而平直，路经十几个路边小村，一路有奇峰怪石，有葱葱郁郁的沧桑古树</t>
  </si>
  <si>
    <t>101.106,25.863</t>
  </si>
  <si>
    <t>10001,10002,12512</t>
  </si>
  <si>
    <t>元阳梯田</t>
  </si>
  <si>
    <t>元阳梯田地处哀牢山南部，是哈尼族世世代代留下的杰作，梯田依地势层层相叠，非常壮观。元阳梯田主要由坝达景区、老虎嘴景区、多依树景区、箐口景区4部分组成</t>
  </si>
  <si>
    <t>102.746,23.123</t>
  </si>
  <si>
    <t>10001,10002,12513</t>
  </si>
  <si>
    <t>朱家花园</t>
  </si>
  <si>
    <t>朱家花园位于建水县翰林街，是清末乡绅朱渭卿兄弟建造的家宅和宗祠。园内宗祠、庙堂、居室、园林皆富丽堂皇，在这可以了解到西南民居建筑风格</t>
  </si>
  <si>
    <t>102.833,23.622</t>
  </si>
  <si>
    <t>10001,10002,12514</t>
  </si>
  <si>
    <t>建水古城</t>
  </si>
  <si>
    <t>建水古城古称临安，是一座有着深厚历史的文化名城，位于红河州建水县境内。古城内各种古建筑精美且保存完好，看看精美的建筑工艺，拍拍照片，都是不错的体验</t>
  </si>
  <si>
    <t>102.839,23.639</t>
  </si>
  <si>
    <t>10001,10002,12515</t>
  </si>
  <si>
    <t>建水文庙</t>
  </si>
  <si>
    <t>建水文庙位于建水县城西北隅，始建于元代，迄今已有600多年的历史，经明清两代扩建，目前是除山东曲阜孔庙和北京孔庙外的第三大孔庙</t>
  </si>
  <si>
    <t>102.83,23.618</t>
  </si>
  <si>
    <t>10001,10002,12516</t>
  </si>
  <si>
    <t>建水燕子洞</t>
  </si>
  <si>
    <t>建水燕子洞位于建水县东部，包括自然林地、旱洞和水洞。景区主要是观赏溶洞的自然奇观、形态各异的钟乳石和每年5-7月份的燕子出、归巢。若是要观赏壮丽的自然景观，建水燕子洞是一个很好的地方</t>
  </si>
  <si>
    <t>103.057,23.638</t>
  </si>
  <si>
    <t>10001,10002,12517</t>
  </si>
  <si>
    <t>坝达景区</t>
  </si>
  <si>
    <t>坝达景区又叫麻栗寨景区，位于县城南部43公里，新街东部15公里。主要景点：全福庄梯田、坝达梯田、麻栗寨梯田、上马点梯田、村落</t>
  </si>
  <si>
    <t>102.776,23.117</t>
  </si>
  <si>
    <t>10001,10002,12518</t>
  </si>
  <si>
    <t>多依树梯田</t>
  </si>
  <si>
    <t>多依树景区包括多依树、爱春、大瓦遮等连片的上万亩梯田。这里是摄影爱好者的天堂，许许多多摄友举着各式各样的装备，长时间的逗留于此，拍摄那如画的梯田！住在这里的悬崖居，走到阳台上，就能欣赏到无尽的美景</t>
  </si>
  <si>
    <t>102.802,23.095</t>
  </si>
  <si>
    <t>10001,10002,12519</t>
  </si>
  <si>
    <t xml:space="preserve">阿庐古洞国家地质公园 </t>
  </si>
  <si>
    <t>阿庐古洞地处滇东南，位于云南省红河州泸西县城西2公里处，被誉为“云南第一洞”。“阿庐古洞”为彝语，意即“前面有平坦草地的虎洞”，系宋元时云南“三十七蛮部”之一“阿庐部”的穴居点</t>
  </si>
  <si>
    <t>103.759,24.563</t>
  </si>
  <si>
    <t>10001,10002,12520</t>
  </si>
  <si>
    <t>朝阳楼</t>
  </si>
  <si>
    <t>朝阳楼又称迎晖门，位于建水县中心建中路的东端，是建水古城的地标性建筑。唐元和年间，南诏政权在此处修筑土城，明洪武二十年（1387年），设临安卫，在原来土城的基础上扩建成砖城</t>
  </si>
  <si>
    <t>102.837,23.622</t>
  </si>
  <si>
    <t>10001,10002,12521</t>
  </si>
  <si>
    <t>屏边大围山</t>
  </si>
  <si>
    <t>大围山风景名胜区位于滇南边陲屏边县境内，距离屏边县城约10公里，由大围山片区、滇越铁路屏边境内一线和新现河一线，由19个景点组成，面积约50余平方公里</t>
  </si>
  <si>
    <t>103.702,22.949</t>
  </si>
  <si>
    <t>10001,10002,12522</t>
  </si>
  <si>
    <t>普者黑</t>
  </si>
  <si>
    <t>“普者黑”是彝语，意为“盛满鱼虾的池塘”,被誉为“世间罕见、中国独一无二的喀斯特山水田园风光”。由于2013年湖南卫视亲子节目《爸爸去哪儿》曾在此取景，而被众人熟知</t>
  </si>
  <si>
    <t>104.139,24.115</t>
  </si>
  <si>
    <t>10001,10002,12523</t>
  </si>
  <si>
    <t>坝美</t>
  </si>
  <si>
    <t>坝美村位于云南省文山壮族苗族自治州广南县北部的阿科乡和八达乡交界处，属喀斯特地貌，四周被翠绿的群山环抱。“坝美”是壮语的音译，意为“森林中的洞口”，在这可以感受到陶渊明描写的世外桃源的模样</t>
  </si>
  <si>
    <t>105.047,24.319</t>
  </si>
  <si>
    <t>10001,10002,12524</t>
  </si>
  <si>
    <t>仙人洞</t>
  </si>
  <si>
    <t>仙人洞位于仙人洞村以北，坐船进入溶洞，洞内空间狭小，有的地方甚至还要侧身而过，洞内的清凉扑面而来。如刀似剑的钟乳石从洞顶倒悬下来，仿佛一个收藏丰富的古兵器库</t>
  </si>
  <si>
    <t>104.874,23.507</t>
  </si>
  <si>
    <t>10001,10002,12525</t>
  </si>
  <si>
    <t>天鹅湖</t>
  </si>
  <si>
    <t>普者黑天鹅湖位于普者黑国家级风景名胜区、国家4A级旅游景区内，是一个集喀斯特孤峰群、湖泊群、等为主的生态型湖区。湖区内湿地生物极其丰富，仅候鸟就有大雁、天鹅、苍鹭、白鹭等100多种1万多只</t>
  </si>
  <si>
    <t>104.14,24.114</t>
  </si>
  <si>
    <t>10001,10002,12526</t>
  </si>
  <si>
    <t>文笔塔</t>
  </si>
  <si>
    <t>文笔塔高49米，塔为八角形，七层八翘，层层重阁，古朴典雅，塔身整体为红色，显得雄伟壮观、庄严挺拔，金碧辉煌</t>
  </si>
  <si>
    <t>104.266,23.377</t>
  </si>
  <si>
    <t>10001,10002,12527</t>
  </si>
  <si>
    <t>西华公园</t>
  </si>
  <si>
    <t>西华公园位于文山县开化镇西华山，于1931年被辟为公园，后经过扩建，增建了险峰、翠峰、伴月等亭阁，并建有“九龙”大型石雕</t>
  </si>
  <si>
    <t>104.24,23.355</t>
  </si>
  <si>
    <t>10001,10002,12528</t>
  </si>
  <si>
    <t>蒲塘秀色</t>
  </si>
  <si>
    <t>蒲塘秀色位于普者黑景区仙人洞村西南部，四周地势平坦。景区有清澈透明的湖水和远方青翠的山峰，这里空气清新，鸟语花香，非常适合休闲养生，是一家人度假的好去处</t>
  </si>
  <si>
    <t>103.952,24.253</t>
  </si>
  <si>
    <t>10001,10002,12529</t>
  </si>
  <si>
    <t>青龙山</t>
  </si>
  <si>
    <t>青龙山位于普者黑景区普者黑村西部，有石阶可登上山上三处观景台。在山顶观景台处，可俯瞰整个普者黑景区，是摄影爱好者必到之处。山中树木茂密，怪石璘珣，早可赏日出，傍晚可观日落，是一座值得一爬的山峰。</t>
  </si>
  <si>
    <t>104.119,24.143</t>
  </si>
  <si>
    <t>10001,10002,12530</t>
  </si>
  <si>
    <t>三腊瀑布</t>
  </si>
  <si>
    <t>三腊瀑布位于文山州广南县八宝镇东20公里处的三腊村附近，三腊的壮语意为三条河溪汇集的地方，古称响泉瀑布</t>
  </si>
  <si>
    <t>105.509,23.759</t>
  </si>
  <si>
    <t>10001,10002,12531</t>
  </si>
  <si>
    <t>老君山风景名胜区</t>
  </si>
  <si>
    <t>文山县老君山风景名胜区由老君山原始林区、薄竹山和西华山三个片区组成，并纳入了上天生桥、下天生桥、东方红电站等白沙热带至南温带的多层性高原岩溶地貌特点，是滇东南地区唯一的一块亚热带“植物宝库”</t>
  </si>
  <si>
    <t>103.953,23.304</t>
  </si>
  <si>
    <t>10001,10002,12532</t>
  </si>
  <si>
    <t>野象谷</t>
  </si>
  <si>
    <t>西双版纳野象谷位于景洪市以北36公里处，213国道线西侧，这里是亚洲野象频繁光顾的地方，野象谷也因此而得名</t>
  </si>
  <si>
    <t>100.863,22.172</t>
  </si>
  <si>
    <t>10001,10002,12533</t>
  </si>
  <si>
    <t>曼听公园</t>
  </si>
  <si>
    <t>曼听公园是西双版纳最古老的公园，位于景洪市东南，是个天然的村寨式公园。当地人习惯称之为：春欢园。意为：灵魂之园。因为这里以前是傣王的御花园，王妃来游玩时，灵魂被美丽景色所吸引，因而得名</t>
  </si>
  <si>
    <t>100.814,21.998</t>
  </si>
  <si>
    <t>10001,10002,12534</t>
  </si>
  <si>
    <t>中科院西双版纳热带植物园</t>
  </si>
  <si>
    <t>中国科学院西双版纳热带植物园位于西双版纳勐腊县勐仑镇的热带林海之中，当地人称勐仑植物园</t>
  </si>
  <si>
    <t>101.263,21.93</t>
  </si>
  <si>
    <t>10001,10002,12535</t>
  </si>
  <si>
    <t>西双版纳原始森林公园</t>
  </si>
  <si>
    <t>西双版纳原始森林公园位于景洪以东、澜沧江以北，是全州离景洪城最近的一块原始森林</t>
  </si>
  <si>
    <t>100.881,22.033</t>
  </si>
  <si>
    <t>10001,10002,12536</t>
  </si>
  <si>
    <t>西双版纳热带雨林国家公园望天树景区</t>
  </si>
  <si>
    <t>西双版纳热带雨林国家公园望天树景区位于西双版纳傣族自治州勐腊县东北，是北纬21度的一片绿洲，是热带雨林国家公园的核心景区，也是从水、陆、空全方位体验热带雨林的好地方</t>
  </si>
  <si>
    <t>101.595,21.627</t>
  </si>
  <si>
    <t>10001,10002,12537</t>
  </si>
  <si>
    <t>基诺山寨</t>
  </si>
  <si>
    <t>基诺山寨位于景洪市东部基诺乡巴坡村，是基诺族世代繁衍生息之地。基诺山，古称攸乐山,在这里不仅可以观赏基诺山风光，还可以体验浓浓的基诺族民俗</t>
  </si>
  <si>
    <t>100.992,22.061</t>
  </si>
  <si>
    <t>10001,10002,12538</t>
  </si>
  <si>
    <t>西双版纳傣族园</t>
  </si>
  <si>
    <t>西双版纳傣族园位于景洪市东南的勐罕镇。由保存最完好的五个傣族自然村寨组成，分别是曼将、曼春满、曼听、曼乍、曼嘎。无论你走进哪一个寨子，都会看到典型的缅式佛塔和传统的傣家竹楼，感受到浓郁的傣家文化</t>
  </si>
  <si>
    <t>100.953,21.855</t>
  </si>
  <si>
    <t>10001,10002,12539</t>
  </si>
  <si>
    <t>空中走廊</t>
  </si>
  <si>
    <t>空中走廊位于西双版纳望天树景区内，是借助几十棵望天树的树干，以钢丝和尼龙绳搭建而成的一座悬空吊桥。吊桥有10多层楼高，游客可以走在上面体验空中漫步般的感觉</t>
  </si>
  <si>
    <t>101.596,21.629</t>
  </si>
  <si>
    <t>10001,10002,12540</t>
  </si>
  <si>
    <t>大佛寺</t>
  </si>
  <si>
    <t>勐泐大佛寺位于西双版纳傣族自治州景洪市，是在古代傣王朝的皇家寺院“景飘佛寺”的原址上恢复重建，已东南亚国家寺庙建筑和佛像为主。在山顶可以眺望景洪市的城市美景，也可以在寺内进行佛教活动，感受佛教文化</t>
  </si>
  <si>
    <t>100.813,21.969</t>
  </si>
  <si>
    <t>10001,10002,12541</t>
  </si>
  <si>
    <t>澜沧江风光</t>
  </si>
  <si>
    <t>澜沧江发源于青海高原的唐古拉山，经西双版纳流出境外。以景洪至橄榄坝一段自然风光和人文景观为最佳，可以欣赏到美丽的西双版纳风光</t>
  </si>
  <si>
    <t>100.772,22.053</t>
  </si>
  <si>
    <t>10001,10002,12542</t>
  </si>
  <si>
    <t>10001,10002,12543</t>
  </si>
  <si>
    <t>10001,10002,12544</t>
  </si>
  <si>
    <t>10001,10002,12545</t>
  </si>
  <si>
    <t>10001,10002,12546</t>
  </si>
  <si>
    <t>10001,10002,12547</t>
  </si>
  <si>
    <t>10001,10002,12548</t>
  </si>
  <si>
    <t>10001,10002,12549</t>
  </si>
  <si>
    <t>10001,10002,12550</t>
  </si>
  <si>
    <t>10001,10002,12551</t>
  </si>
  <si>
    <t>10001,10002,12552</t>
  </si>
  <si>
    <t>10001,10002,12553</t>
  </si>
  <si>
    <t>10001,10002,12554</t>
  </si>
  <si>
    <t>10001,10002,12555</t>
  </si>
  <si>
    <t>10001,10002,12556</t>
  </si>
  <si>
    <t>10001,10002,12557</t>
  </si>
  <si>
    <t>10001,10002,12558</t>
  </si>
  <si>
    <t>10001,10002,12559</t>
  </si>
  <si>
    <t>10001,10002,12560</t>
  </si>
  <si>
    <t>10001,10002,12561</t>
  </si>
  <si>
    <t>10001,10002,12562</t>
  </si>
  <si>
    <t>10001,10002,12563</t>
  </si>
  <si>
    <t>10001,10002,12564</t>
  </si>
  <si>
    <t>10001,10002,12565</t>
  </si>
  <si>
    <t>10001,10002,12566</t>
  </si>
  <si>
    <t>10001,10002,12567</t>
  </si>
  <si>
    <t>10001,10002,12568</t>
  </si>
  <si>
    <t>10001,10002,12569</t>
  </si>
  <si>
    <t>10001,10002,12570</t>
  </si>
  <si>
    <t>10001,10002,12571</t>
  </si>
  <si>
    <t>10001,10002,12572</t>
  </si>
  <si>
    <t>10001,10002,12573</t>
  </si>
  <si>
    <t>10001,10002,12574</t>
  </si>
  <si>
    <t>10001,10002,12575</t>
  </si>
  <si>
    <t>10001,10002,12576</t>
  </si>
  <si>
    <t>10001,10002,12577</t>
  </si>
  <si>
    <t>10001,10002,12578</t>
  </si>
  <si>
    <t>10001,10002,12579</t>
  </si>
  <si>
    <t>10001,10002,12580</t>
  </si>
  <si>
    <t>10001,10002,12581</t>
  </si>
  <si>
    <t>10001,10002,12582</t>
  </si>
  <si>
    <t>10001,10002,12583</t>
  </si>
  <si>
    <t>10001,10002,12584</t>
  </si>
  <si>
    <t>10001,10002,12585</t>
  </si>
  <si>
    <t>10001,10002,12586</t>
  </si>
  <si>
    <t>10001,10002,12587</t>
  </si>
  <si>
    <t>10001,10002,12588</t>
  </si>
  <si>
    <t>10001,10002,12589</t>
  </si>
  <si>
    <t>10001,10002,12590</t>
  </si>
  <si>
    <t>10001,10002,12591</t>
  </si>
  <si>
    <t>10001,10002,12592</t>
  </si>
  <si>
    <t>10001,10002,12593</t>
  </si>
  <si>
    <t>10001,10002,12594</t>
  </si>
  <si>
    <t>10001,10002,12595</t>
  </si>
  <si>
    <t>10001,10002,12596</t>
  </si>
  <si>
    <t>10001,10002,12597</t>
  </si>
  <si>
    <t>10001,10002,12598</t>
  </si>
  <si>
    <t>10001,10002,12599</t>
  </si>
  <si>
    <t>10001,10002,12600</t>
  </si>
  <si>
    <t>10001,10002,12601</t>
  </si>
  <si>
    <t>10001,10002,12602</t>
  </si>
  <si>
    <t>10001,10002,12603</t>
  </si>
  <si>
    <t>10001,10002,12604</t>
  </si>
  <si>
    <t>10001,10002,12605</t>
  </si>
  <si>
    <t>10001,10002,12606</t>
  </si>
  <si>
    <t>10001,10002,12607</t>
  </si>
  <si>
    <t>10001,10002,12608</t>
  </si>
  <si>
    <t>10001,10002,12609</t>
  </si>
  <si>
    <t>10001,10002,12610</t>
  </si>
  <si>
    <t>10001,10002,12611</t>
  </si>
  <si>
    <t>10001,10002,12612</t>
  </si>
  <si>
    <t>10001,10002,12613</t>
  </si>
  <si>
    <t>10001,10002,12614</t>
  </si>
  <si>
    <t>10001,10002,12615</t>
  </si>
  <si>
    <t>10001,10002,12616</t>
  </si>
  <si>
    <t>10001,10002,12617</t>
  </si>
  <si>
    <t>10001,10002,12618</t>
  </si>
  <si>
    <t>10001,10002,12619</t>
  </si>
  <si>
    <t>10001,10002,12620</t>
  </si>
  <si>
    <t>10001,10002,12621</t>
  </si>
  <si>
    <t>10001,10002,12622</t>
  </si>
  <si>
    <t>10001,10002,12623</t>
  </si>
  <si>
    <t>10001,10002,12624</t>
  </si>
  <si>
    <t>10001,10002,12625</t>
  </si>
  <si>
    <t>10001,10002,12626</t>
  </si>
  <si>
    <t>10001,10002,12627</t>
  </si>
  <si>
    <t>10001,10002,12628</t>
  </si>
  <si>
    <t>10001,10002,12629</t>
  </si>
  <si>
    <t>10001,10002,12630</t>
  </si>
  <si>
    <t>10001,10002,12631</t>
  </si>
  <si>
    <t>10001,10002,12632</t>
  </si>
  <si>
    <t>10001,10002,12633</t>
  </si>
  <si>
    <t>10001,10002,12634</t>
  </si>
  <si>
    <t>10001,10002,12635</t>
  </si>
  <si>
    <t>10001,10002,12636</t>
  </si>
  <si>
    <t>10001,10002,12637</t>
  </si>
  <si>
    <t>10001,10002,12638</t>
  </si>
  <si>
    <t>10001,10002,12639</t>
  </si>
  <si>
    <t>10001,10002,12640</t>
  </si>
  <si>
    <t>10001,10002,12641</t>
  </si>
  <si>
    <t>10001,10002,12642</t>
  </si>
  <si>
    <t>10001,10002,12643</t>
  </si>
  <si>
    <t>10001,10002,12644</t>
  </si>
  <si>
    <t>10001,10002,12645</t>
  </si>
  <si>
    <t>10001,10002,12646</t>
  </si>
  <si>
    <t>10001,10002,12647</t>
  </si>
  <si>
    <t>10001,10002,12648</t>
  </si>
  <si>
    <t>10001,10002,12649</t>
  </si>
  <si>
    <t>10001,10002,12650</t>
  </si>
  <si>
    <t>10001,10002,12651</t>
  </si>
  <si>
    <t>10001,10002,12652</t>
  </si>
  <si>
    <t>10001,10002,12653</t>
  </si>
  <si>
    <t>10001,10002,12654</t>
  </si>
  <si>
    <t>10001,10002,12655</t>
  </si>
  <si>
    <t>10001,10002,12656</t>
  </si>
  <si>
    <t>10001,10002,12657</t>
  </si>
  <si>
    <t>10001,10002,12658</t>
  </si>
  <si>
    <t>10001,10002,12659</t>
  </si>
  <si>
    <t>10001,10002,12660</t>
  </si>
  <si>
    <t>10001,10002,12661</t>
  </si>
  <si>
    <t>10001,10002,12662</t>
  </si>
  <si>
    <t>10001,10002,12663</t>
  </si>
  <si>
    <t>10001,10002,12664</t>
  </si>
  <si>
    <t>10001,10002,12665</t>
  </si>
  <si>
    <t>10001,10002,12666</t>
  </si>
  <si>
    <t>10001,10002,12667</t>
  </si>
  <si>
    <t>10001,10002,12668</t>
  </si>
  <si>
    <t>10001,10002,12669</t>
  </si>
  <si>
    <t>10001,10002,12670</t>
  </si>
  <si>
    <t>10001,10002,12671</t>
  </si>
  <si>
    <t>10001,10002,12672</t>
  </si>
  <si>
    <t>10001,10002,12673</t>
  </si>
  <si>
    <t>10001,10002,12674</t>
  </si>
  <si>
    <t>10001,10002,12675</t>
  </si>
  <si>
    <t>10001,10002,12676</t>
  </si>
  <si>
    <t>10001,10002,12677</t>
  </si>
  <si>
    <t>10001,10002,12678</t>
  </si>
  <si>
    <t>10001,10002,12679</t>
  </si>
  <si>
    <t>10001,10002,12680</t>
  </si>
  <si>
    <t>10001,10002,12681</t>
  </si>
  <si>
    <t>10001,10002,12682</t>
  </si>
  <si>
    <t>10001,10002,12683</t>
  </si>
  <si>
    <t>10001,10002,12684</t>
  </si>
  <si>
    <t>10001,10002,12685</t>
  </si>
  <si>
    <t>10001,10002,12686</t>
  </si>
  <si>
    <t>10001,10002,12687</t>
  </si>
  <si>
    <t>10001,10002,12688</t>
  </si>
  <si>
    <t>10001,10002,12689</t>
  </si>
  <si>
    <t>10001,10002,12690</t>
  </si>
  <si>
    <t>10001,10002,12691</t>
  </si>
  <si>
    <t>10001,10002,12692</t>
  </si>
  <si>
    <t>10001,10002,12693</t>
  </si>
  <si>
    <t>10001,10002,12694</t>
  </si>
  <si>
    <t>10001,10002,12695</t>
  </si>
  <si>
    <t>10001,10002,12696</t>
  </si>
  <si>
    <t>10001,10002,12697</t>
  </si>
  <si>
    <t>10001,10002,12698</t>
  </si>
  <si>
    <t>10001,10002,12699</t>
  </si>
  <si>
    <t>10001,10002,12700</t>
  </si>
  <si>
    <t>10001,10002,12701</t>
  </si>
  <si>
    <t>10001,10002,12702</t>
  </si>
  <si>
    <t>10001,10002,12703</t>
  </si>
  <si>
    <t>10001,10002,12704</t>
  </si>
  <si>
    <t>10001,10002,12705</t>
  </si>
  <si>
    <t>10001,10002,12706</t>
  </si>
  <si>
    <t>10001,10002,12707</t>
  </si>
  <si>
    <t>10001,10002,12708</t>
  </si>
  <si>
    <t>10001,10002,12709</t>
  </si>
  <si>
    <t>10001,10002,12710</t>
  </si>
  <si>
    <t>10001,10002,12711</t>
  </si>
  <si>
    <t>10001,10002,12712</t>
  </si>
  <si>
    <t>10001,10002,12713</t>
  </si>
  <si>
    <t>10001,10002,12714</t>
  </si>
  <si>
    <t>10001,10002,12715</t>
  </si>
  <si>
    <t>10001,10002,12716</t>
  </si>
  <si>
    <t>10001,10002,12717</t>
  </si>
  <si>
    <t>10001,10002,12718</t>
  </si>
  <si>
    <t>10001,10002,12719</t>
  </si>
  <si>
    <t>10001,10002,12720</t>
  </si>
  <si>
    <t>10001,10002,12721</t>
  </si>
  <si>
    <t>10001,10002,12722</t>
  </si>
  <si>
    <t>10001,10002,12723</t>
  </si>
  <si>
    <t>10001,10002,12724</t>
  </si>
  <si>
    <t>10001,10002,12725</t>
  </si>
  <si>
    <t>10001,10002,12726</t>
  </si>
  <si>
    <t>10001,10002,12727</t>
  </si>
  <si>
    <t>10001,10002,12728</t>
  </si>
  <si>
    <t>10001,10002,12729</t>
  </si>
  <si>
    <t>10001,10002,12730</t>
  </si>
  <si>
    <t>10001,10002,12731</t>
  </si>
  <si>
    <t>10001,10002,12732</t>
  </si>
  <si>
    <t>10001,10002,12733</t>
  </si>
  <si>
    <t>10001,10002,12734</t>
  </si>
  <si>
    <t>10001,10002,12735</t>
  </si>
  <si>
    <t>10001,10002,12736</t>
  </si>
  <si>
    <t>10001,10002,12737</t>
  </si>
  <si>
    <t>10001,10002,12738</t>
  </si>
  <si>
    <t>10001,10002,12739</t>
  </si>
  <si>
    <t>10001,10002,12740</t>
  </si>
  <si>
    <t>10001,10002,12741</t>
  </si>
  <si>
    <t>10001,10002,12742</t>
  </si>
  <si>
    <t>10001,10002,12743</t>
  </si>
  <si>
    <t>10001,10002,12744</t>
  </si>
  <si>
    <t>10001,10002,12745</t>
  </si>
  <si>
    <t>10001,10002,12746</t>
  </si>
  <si>
    <t>10001,10002,12747</t>
  </si>
  <si>
    <t>10001,10002,12748</t>
  </si>
  <si>
    <t>10001,10002,12749</t>
  </si>
  <si>
    <t>10001,10002,12750</t>
  </si>
  <si>
    <t>10001,10002,12751</t>
  </si>
  <si>
    <t>10001,10002,12752</t>
  </si>
  <si>
    <t>10001,10002,12753</t>
  </si>
  <si>
    <t>10001,10002,12754</t>
  </si>
  <si>
    <t>10001,10002,12755</t>
  </si>
  <si>
    <t>10001,10002,12756</t>
  </si>
  <si>
    <t>10001,10002,12757</t>
  </si>
  <si>
    <t>10001,10002,12758</t>
  </si>
  <si>
    <t>10001,10002,12759</t>
  </si>
  <si>
    <t>10001,10002,12760</t>
  </si>
  <si>
    <t>10001,10002,12761</t>
  </si>
  <si>
    <t>10001,10002,12762</t>
  </si>
  <si>
    <t>10001,10002,12763</t>
  </si>
  <si>
    <t>10001,10002,12764</t>
  </si>
  <si>
    <t>10001,10002,12765</t>
  </si>
  <si>
    <t>10001,10002,12766</t>
  </si>
  <si>
    <t>10001,10002,12767</t>
  </si>
  <si>
    <t>10001,10002,12768</t>
  </si>
  <si>
    <t>10001,10002,12769</t>
  </si>
  <si>
    <t>10001,10002,12770</t>
  </si>
  <si>
    <t>10001,10002,12771</t>
  </si>
  <si>
    <t>10001,10002,12772</t>
  </si>
  <si>
    <t>10001,10002,12773</t>
  </si>
  <si>
    <t>10001,10002,12774</t>
  </si>
  <si>
    <t>10001,10002,12775</t>
  </si>
  <si>
    <t>10001,10002,12776</t>
  </si>
  <si>
    <t>10001,10002,12777</t>
  </si>
  <si>
    <t>10001,10002,12778</t>
  </si>
  <si>
    <t>10001,10002,12779</t>
  </si>
  <si>
    <t>10001,10002,12780</t>
  </si>
  <si>
    <t>10001,10002,12781</t>
  </si>
  <si>
    <t>10001,10002,12782</t>
  </si>
  <si>
    <t>10001,10002,12783</t>
  </si>
  <si>
    <t>10001,10002,12784</t>
  </si>
  <si>
    <t>10001,10002,12785</t>
  </si>
  <si>
    <t>10001,10002,12786</t>
  </si>
  <si>
    <t>10001,10002,12787</t>
  </si>
  <si>
    <t>10001,10002,12788</t>
  </si>
  <si>
    <t>10001,10002,12789</t>
  </si>
  <si>
    <t>10001,10002,12790</t>
  </si>
  <si>
    <t>10001,10002,12791</t>
  </si>
  <si>
    <t>10001,10002,12792</t>
  </si>
  <si>
    <t>10001,10002,12793</t>
  </si>
  <si>
    <t>10001,10002,12794</t>
  </si>
  <si>
    <t>10001,10002,12795</t>
  </si>
  <si>
    <t>10001,10002,12796</t>
  </si>
  <si>
    <t>10001,10002,12797</t>
  </si>
  <si>
    <t>10001,10002,12798</t>
  </si>
  <si>
    <t>10001,10002,12799</t>
  </si>
  <si>
    <t>10001,10002,12800</t>
  </si>
  <si>
    <t>10001,10002,12801</t>
  </si>
  <si>
    <t>10001,10002,12802</t>
  </si>
  <si>
    <t>10001,10002,12803</t>
  </si>
  <si>
    <t>10001,10002,12804</t>
  </si>
  <si>
    <t>10001,10002,12805</t>
  </si>
  <si>
    <t>10001,10002,12806</t>
  </si>
  <si>
    <t>10001,10002,12807</t>
  </si>
  <si>
    <t>10001,10002,12808</t>
  </si>
  <si>
    <t>10001,10002,12809</t>
  </si>
  <si>
    <t>10001,10002,12810</t>
  </si>
  <si>
    <t>10001,10002,12811</t>
  </si>
  <si>
    <t>10001,10002,12812</t>
  </si>
  <si>
    <t>10001,10002,12813</t>
  </si>
  <si>
    <t>10001,10002,12814</t>
  </si>
  <si>
    <t>10001,10002,12815</t>
  </si>
  <si>
    <t>10001,10002,12816</t>
  </si>
  <si>
    <t>10001,10002,12817</t>
  </si>
  <si>
    <t>10001,10002,12818</t>
  </si>
  <si>
    <t>10001,10002,12819</t>
  </si>
  <si>
    <t>10001,10002,12820</t>
  </si>
  <si>
    <t>10001,10002,12821</t>
  </si>
  <si>
    <t>10001,10002,12822</t>
  </si>
  <si>
    <t>10001,10002,12823</t>
  </si>
  <si>
    <t>10001,10002,12824</t>
  </si>
  <si>
    <t>10001,10002,12825</t>
  </si>
  <si>
    <t>10001,10002,12826</t>
  </si>
  <si>
    <t>10001,10002,12827</t>
  </si>
  <si>
    <t>10001,10002,12828</t>
  </si>
  <si>
    <t>10001,10002,12829</t>
  </si>
  <si>
    <t>10001,10002,12830</t>
  </si>
  <si>
    <t>10001,10002,12831</t>
  </si>
  <si>
    <t>10001,10002,12832</t>
  </si>
  <si>
    <t>10001,10002,12833</t>
  </si>
  <si>
    <t>10001,10002,12834</t>
  </si>
  <si>
    <t>10001,10002,12835</t>
  </si>
  <si>
    <t>10001,10002,12836</t>
  </si>
  <si>
    <t>10001,10002,12837</t>
  </si>
  <si>
    <t>10001,10002,12838</t>
  </si>
  <si>
    <t>10001,10002,12839</t>
  </si>
  <si>
    <t>10001,10002,12840</t>
  </si>
  <si>
    <t>10001,10002,12841</t>
  </si>
  <si>
    <t>10001,10002,12842</t>
  </si>
  <si>
    <t>10001,10002,12843</t>
  </si>
  <si>
    <t>10001,10002,12844</t>
  </si>
  <si>
    <t>10001,10002,12845</t>
  </si>
  <si>
    <t>10001,10002,12846</t>
  </si>
  <si>
    <t>10001,10002,12847</t>
  </si>
  <si>
    <t>10001,10002,12848</t>
  </si>
  <si>
    <t>10001,10002,12849</t>
  </si>
  <si>
    <t>10001,10002,12850</t>
  </si>
  <si>
    <t>10001,10002,12851</t>
  </si>
  <si>
    <t>10001,10002,12852</t>
  </si>
  <si>
    <t>10001,10002,12853</t>
  </si>
  <si>
    <t>10001,10002,12854</t>
  </si>
  <si>
    <t>10001,10002,12855</t>
  </si>
  <si>
    <t>10001,10002,12856</t>
  </si>
  <si>
    <t>10001,10002,12857</t>
  </si>
  <si>
    <t>10001,10002,12858</t>
  </si>
  <si>
    <t>10001,10002,12859</t>
  </si>
  <si>
    <t>10001,10002,12860</t>
  </si>
  <si>
    <t>10001,10002,12861</t>
  </si>
  <si>
    <t>10001,10002,12862</t>
  </si>
  <si>
    <t>10001,10002,12863</t>
  </si>
  <si>
    <t>10001,10002,12864</t>
  </si>
  <si>
    <t>10001,10002,12865</t>
  </si>
  <si>
    <t>10001,10002,12866</t>
  </si>
  <si>
    <t>10001,10002,12867</t>
  </si>
  <si>
    <t>10001,10002,12868</t>
  </si>
  <si>
    <t>10001,10002,12869</t>
  </si>
  <si>
    <t>10001,10002,12870</t>
  </si>
  <si>
    <t>10001,10002,12871</t>
  </si>
  <si>
    <t>10001,10002,12872</t>
  </si>
  <si>
    <t>10001,10002,12873</t>
  </si>
  <si>
    <t>10001,10002,12874</t>
  </si>
  <si>
    <t>10001,10002,12875</t>
  </si>
  <si>
    <t>10001,10002,12876</t>
  </si>
  <si>
    <t>10001,10002,12877</t>
  </si>
  <si>
    <t>10001,10002,12878</t>
  </si>
  <si>
    <t>10001,10002,12879</t>
  </si>
  <si>
    <t>10001,10002,12880</t>
  </si>
  <si>
    <t>10001,10002,12881</t>
  </si>
  <si>
    <t>10001,10002,12882</t>
  </si>
  <si>
    <t>10001,10002,12883</t>
  </si>
  <si>
    <t>10001,10002,12884</t>
  </si>
  <si>
    <t>10001,10002,12885</t>
  </si>
  <si>
    <t>10001,10002,12886</t>
  </si>
  <si>
    <t>10001,10002,12887</t>
  </si>
  <si>
    <t>10001,10002,12888</t>
  </si>
  <si>
    <t>10001,10002,12889</t>
  </si>
  <si>
    <t>10001,10002,12890</t>
  </si>
  <si>
    <t>10001,10002,12891</t>
  </si>
  <si>
    <t>10001,10002,12892</t>
  </si>
  <si>
    <t>10001,10002,12893</t>
  </si>
  <si>
    <t>10001,10002,12894</t>
  </si>
  <si>
    <t>10001,10002,12895</t>
  </si>
  <si>
    <t>10001,10002,12896</t>
  </si>
  <si>
    <t>10001,10002,12897</t>
  </si>
  <si>
    <t>10001,10002,12898</t>
  </si>
  <si>
    <t>10001,10002,12899</t>
  </si>
  <si>
    <t>10001,10002,12900</t>
  </si>
  <si>
    <t>10001,10002,12901</t>
  </si>
  <si>
    <t>10001,10002,12902</t>
  </si>
  <si>
    <t>10001,10002,12903</t>
  </si>
  <si>
    <t>10001,10002,12904</t>
  </si>
  <si>
    <t>10001,10002,12905</t>
  </si>
  <si>
    <t>10001,10002,12906</t>
  </si>
  <si>
    <t>10001,10002,12907</t>
  </si>
  <si>
    <t>10001,10002,12908</t>
  </si>
  <si>
    <t>10001,10002,12909</t>
  </si>
  <si>
    <t>10001,10002,12910</t>
  </si>
  <si>
    <t>10001,10002,12911</t>
  </si>
  <si>
    <t>10001,10002,12912</t>
  </si>
  <si>
    <t>10001,10002,12913</t>
  </si>
  <si>
    <t>10001,10002,12914</t>
  </si>
  <si>
    <t>10001,10002,12915</t>
  </si>
  <si>
    <t>10001,10002,12916</t>
  </si>
  <si>
    <t>10001,10002,12917</t>
  </si>
  <si>
    <t>10001,10002,12918</t>
  </si>
  <si>
    <t>10001,10002,12919</t>
  </si>
  <si>
    <t>10001,10002,12920</t>
  </si>
  <si>
    <t>10001,10002,12921</t>
  </si>
  <si>
    <t>10001,10002,12922</t>
  </si>
  <si>
    <t>10001,10002,12923</t>
  </si>
  <si>
    <t>10001,10002,12924</t>
  </si>
  <si>
    <t>10001,10002,12925</t>
  </si>
  <si>
    <t>10001,10002,12926</t>
  </si>
  <si>
    <t>10001,10002,12927</t>
  </si>
  <si>
    <t>10001,10002,12928</t>
  </si>
  <si>
    <t>10001,10002,12929</t>
  </si>
  <si>
    <t>10001,10002,12930</t>
  </si>
  <si>
    <t>10001,10002,12931</t>
  </si>
  <si>
    <t>10001,10002,12932</t>
  </si>
  <si>
    <t>10001,10002,12933</t>
  </si>
  <si>
    <t>10001,10002,12934</t>
  </si>
  <si>
    <t>10001,10002,12935</t>
  </si>
  <si>
    <t>10001,10002,12936</t>
  </si>
  <si>
    <t>10001,10002,12937</t>
  </si>
  <si>
    <t>10001,10002,12938</t>
  </si>
  <si>
    <t>10001,10002,12939</t>
  </si>
  <si>
    <t>10001,10002,12940</t>
  </si>
  <si>
    <t>10001,10002,12941</t>
  </si>
  <si>
    <t>10001,10002,12942</t>
  </si>
  <si>
    <t>10001,10002,12943</t>
  </si>
  <si>
    <t>10001,10002,12944</t>
  </si>
  <si>
    <t>10001,10002,12945</t>
  </si>
  <si>
    <t>10001,10002,12946</t>
  </si>
  <si>
    <t>10001,10002,12947</t>
  </si>
  <si>
    <t>10001,10002,12948</t>
  </si>
  <si>
    <t>10001,10002,12949</t>
  </si>
  <si>
    <t>10001,10002,12950</t>
  </si>
  <si>
    <t>10001,10002,12951</t>
  </si>
  <si>
    <t>10001,10002,12952</t>
  </si>
  <si>
    <t>10001,10002,12953</t>
  </si>
  <si>
    <t>10001,10002,12954</t>
  </si>
  <si>
    <t>10001,10002,12955</t>
  </si>
  <si>
    <t>10001,10002,12956</t>
  </si>
  <si>
    <t>10001,10002,12957</t>
  </si>
  <si>
    <t>10001,10002,12958</t>
  </si>
  <si>
    <t>10001,10002,12959</t>
  </si>
  <si>
    <t>10001,10002,12960</t>
  </si>
  <si>
    <t>10001,10002,12961</t>
  </si>
  <si>
    <t>10001,10002,12962</t>
  </si>
  <si>
    <t>10001,10002,12963</t>
  </si>
  <si>
    <t>10001,10002,12964</t>
  </si>
  <si>
    <t>10001,10002,12965</t>
  </si>
  <si>
    <t>10001,10002,12966</t>
  </si>
  <si>
    <t>10001,10002,12967</t>
  </si>
  <si>
    <t>10001,10002,12968</t>
  </si>
  <si>
    <t>10001,10002,12969</t>
  </si>
  <si>
    <t>10001,10002,12970</t>
  </si>
  <si>
    <t>10001,10002,12971</t>
  </si>
  <si>
    <t>10001,10002,12972</t>
  </si>
  <si>
    <t>10001,10002,12973</t>
  </si>
  <si>
    <t>10001,10002,12974</t>
  </si>
  <si>
    <t>10001,10002,12975</t>
  </si>
  <si>
    <t>10001,10002,12976</t>
  </si>
  <si>
    <t>10001,10002,12977</t>
  </si>
  <si>
    <t>10001,10002,12978</t>
  </si>
  <si>
    <t>10001,10002,12979</t>
  </si>
  <si>
    <t>10001,10002,12980</t>
  </si>
  <si>
    <t>10001,10002,12981</t>
  </si>
  <si>
    <t>10001,10002,12982</t>
  </si>
  <si>
    <t>10001,10002,12983</t>
  </si>
  <si>
    <t>10001,10002,12984</t>
  </si>
  <si>
    <t>10001,10002,12985</t>
  </si>
  <si>
    <t>10001,10002,12986</t>
  </si>
  <si>
    <t>10001,10002,12987</t>
  </si>
  <si>
    <t>10001,10002,12988</t>
  </si>
  <si>
    <t>10001,10002,12989</t>
  </si>
  <si>
    <t>10001,10002,12990</t>
  </si>
  <si>
    <t>10001,10002,12991</t>
  </si>
  <si>
    <t>10001,10002,12992</t>
  </si>
  <si>
    <t>10001,10002,12993</t>
  </si>
  <si>
    <t>10001,10002,12994</t>
  </si>
  <si>
    <t>10001,10002,12995</t>
  </si>
  <si>
    <t>10001,10002,12996</t>
  </si>
  <si>
    <t>10001,10002,12997</t>
  </si>
  <si>
    <t>10001,10002,12998</t>
  </si>
  <si>
    <t>10001,10002,12999</t>
  </si>
  <si>
    <t>10001,10002,13000</t>
  </si>
  <si>
    <t>10001,10002,13001</t>
  </si>
  <si>
    <t>10001,10002,13002</t>
  </si>
  <si>
    <t>10001,10002,13003</t>
  </si>
  <si>
    <t>10001,10002,13004</t>
  </si>
  <si>
    <t>10001,10002,13005</t>
  </si>
  <si>
    <t>10001,10002,13006</t>
  </si>
  <si>
    <t>10001,10002,13007</t>
  </si>
  <si>
    <t>10001,10002,13008</t>
  </si>
  <si>
    <t>10001,10002,13009</t>
  </si>
  <si>
    <t>10001,10002,13010</t>
  </si>
  <si>
    <t>10001,10002,13011</t>
  </si>
  <si>
    <t>10001,10002,13012</t>
  </si>
  <si>
    <t>10001,10002,13013</t>
  </si>
  <si>
    <t>10001,10002,13014</t>
  </si>
  <si>
    <t>10001,10002,13015</t>
  </si>
  <si>
    <t>10001,10002,13016</t>
  </si>
  <si>
    <t>10001,10002,13017</t>
  </si>
  <si>
    <t>10001,10002,13018</t>
  </si>
  <si>
    <t>10001,10002,13019</t>
  </si>
  <si>
    <t>10001,10002,13020</t>
  </si>
  <si>
    <t>10001,10002,13021</t>
  </si>
  <si>
    <t>10001,10002,13022</t>
  </si>
  <si>
    <t>10001,10002,13023</t>
  </si>
  <si>
    <t>10001,10002,13024</t>
  </si>
  <si>
    <t>10001,10002,13025</t>
  </si>
  <si>
    <t>10001,10002,13026</t>
  </si>
  <si>
    <t>10001,10002,13027</t>
  </si>
  <si>
    <t>10001,10002,13028</t>
  </si>
  <si>
    <t>10001,10002,13029</t>
  </si>
  <si>
    <t>10001,10002,13030</t>
  </si>
  <si>
    <t>10001,10002,13031</t>
  </si>
  <si>
    <t>10001,10002,13032</t>
  </si>
  <si>
    <t>10001,10002,13033</t>
  </si>
  <si>
    <t>10001,10002,13034</t>
  </si>
  <si>
    <t>10001,10002,13035</t>
  </si>
  <si>
    <t>10001,10002,13036</t>
  </si>
  <si>
    <t>10001,10002,13037</t>
  </si>
  <si>
    <t>10001,10002,13038</t>
  </si>
  <si>
    <t>10001,10002,13039</t>
  </si>
  <si>
    <t>10001,10002,13040</t>
  </si>
  <si>
    <t>10001,10002,13041</t>
  </si>
  <si>
    <t>10001,10002,13042</t>
  </si>
  <si>
    <t>10001,10002,13043</t>
  </si>
  <si>
    <t>10001,10002,13044</t>
  </si>
  <si>
    <t>10001,10002,13045</t>
  </si>
  <si>
    <t>10001,10002,13046</t>
  </si>
  <si>
    <t>10001,10002,13047</t>
  </si>
  <si>
    <t>10001,10002,13048</t>
  </si>
  <si>
    <t>10001,10002,13049</t>
  </si>
  <si>
    <t>10001,10002,13050</t>
  </si>
  <si>
    <t>10001,10002,13051</t>
  </si>
  <si>
    <t>10001,10002,13052</t>
  </si>
  <si>
    <t>10001,10002,13053</t>
  </si>
  <si>
    <t>10001,10002,13054</t>
  </si>
  <si>
    <t>10001,10002,13055</t>
  </si>
  <si>
    <t>10001,10002,13056</t>
  </si>
  <si>
    <t>10001,10002,13057</t>
  </si>
  <si>
    <t>10001,10002,13058</t>
  </si>
  <si>
    <t>10001,10002,13059</t>
  </si>
  <si>
    <t>10001,10002,13060</t>
  </si>
  <si>
    <t>10001,10002,13061</t>
  </si>
  <si>
    <t>10001,10002,13062</t>
  </si>
  <si>
    <t>10001,10002,13063</t>
  </si>
  <si>
    <t>10001,10002,13064</t>
  </si>
  <si>
    <t>10001,10002,13065</t>
  </si>
  <si>
    <t>10001,10002,13066</t>
  </si>
  <si>
    <t>10001,10002,13067</t>
  </si>
  <si>
    <t>10001,10002,13068</t>
  </si>
  <si>
    <t>10001,10002,13069</t>
  </si>
  <si>
    <t>10001,10002,13070</t>
  </si>
  <si>
    <t>10001,10002,13071</t>
  </si>
  <si>
    <t>10001,10002,13072</t>
  </si>
  <si>
    <t>青秀山</t>
  </si>
  <si>
    <t>青秀山位于南宁市区往东南约9公里处的邕江江畔，坐落着青山、凤凰岭等十几座山峦，是南宁市最著名的风景区</t>
  </si>
  <si>
    <t>108.395,22.793</t>
  </si>
  <si>
    <t>10001,10002,13073</t>
  </si>
  <si>
    <t>云顶观光</t>
  </si>
  <si>
    <t>云顶观光是位于地王国际商会中心的观光项目，游客可站在目前中国西南地区最高的观光层，将南宁城区风光尽收眼底，晚上夜景更美。当然也可以挑战自己的胆量，站上脚底全透明的走廊俯视地面</t>
  </si>
  <si>
    <t>108.375,22.822</t>
  </si>
  <si>
    <t>10001,10002,13074</t>
  </si>
  <si>
    <t>南湖公园</t>
  </si>
  <si>
    <t>南湖公园位于南宁市区东南，是一座围绕着南湖而建的开放式公园。公园内植被茂盛，可以看到来自全国各地的中草药植物以及许多国外名树</t>
  </si>
  <si>
    <t>108.36,22.812</t>
  </si>
  <si>
    <t>10001,10002,13075</t>
  </si>
  <si>
    <t>扬美古镇</t>
  </si>
  <si>
    <t>108.071,22.844</t>
  </si>
  <si>
    <t>10001,10002,13076</t>
  </si>
  <si>
    <t>大明山</t>
  </si>
  <si>
    <t>扬美古镇是一座始建于宋代的美丽古镇。整个古镇共有两百多座古建筑和八条古街，如今保留较为完整的有清代一条街、明朝房屋、魁星楼、黄氏庄园等，是南宁市明清古建筑保存最为完好的一个古镇</t>
  </si>
  <si>
    <t>108.342,23.529</t>
  </si>
  <si>
    <t>10001,10002,13077</t>
  </si>
  <si>
    <t>伊岭岩</t>
  </si>
  <si>
    <t>伊岭岩位于南宁北部、武鸣城区南部，是南宁周边最有名的一处喀斯特溶洞。整个岩洞的形状像一个海螺，分为三层，其中游道曲折迂回，层层叠叠的柱幔和林立的石笋，给人扑朔迷离的感觉</t>
  </si>
  <si>
    <t>108.303,23.044</t>
  </si>
  <si>
    <t>10001,10002,13078</t>
  </si>
  <si>
    <t>南宁动物园</t>
  </si>
  <si>
    <t>南宁动物园位于南宁市西郊五里亭，又名西郊公园，这里自然环境优美，可看到黑叶猴、犀鸟、大熊猫、白虎、双峰骆驼等珍稀动物，还可体验各种游乐设施和水上乐园</t>
  </si>
  <si>
    <t>108.275,22.841</t>
  </si>
  <si>
    <t>10001,10002,13079</t>
  </si>
  <si>
    <t>龙虎山自然保护区</t>
  </si>
  <si>
    <t>龙虎山自然保护区位于南宁西北部的隆安县境内，是中国“四大猴山”之一，与四川峨眉山、海南猴岛、黑龙江大兴安岭齐名，山中约有八大族群共三千余只猕猴，常与游人嬉戏玩耍</t>
  </si>
  <si>
    <t>107.664,22.971</t>
  </si>
  <si>
    <t>10001,10002,13080</t>
  </si>
  <si>
    <t>广西大学</t>
  </si>
  <si>
    <t>广西大学位于南宁市区，是一座拥有80多年历史的著名学府。广西大学的校园植被茂盛，拥有堪比大型自然公园的优美环境，是许多游客钟爱的休闲观景与赏荷花的好去处</t>
  </si>
  <si>
    <t>108.297,22.85</t>
  </si>
  <si>
    <t>10001,10002,13081</t>
  </si>
  <si>
    <t>花花大世界</t>
  </si>
  <si>
    <t>花大世界位于南宁北部、武鸣城区的南部，是一座规模较大的植物园，四季来此都可以欣赏到各种花卉，是名副其实的花的世界</t>
  </si>
  <si>
    <t>108.28,23.02</t>
  </si>
  <si>
    <t>10001,10002,13082</t>
  </si>
  <si>
    <t>龙潭公园</t>
  </si>
  <si>
    <t>龙潭公园又叫大龙潭景区，毗邻柳州市中心，面积之广，景色之美都让人十分难忘，春天的桃花和秋天的桂花更是“锦上添花”的一抹色彩</t>
  </si>
  <si>
    <t>108.242,22.569</t>
  </si>
  <si>
    <t>10001,10002,13083</t>
  </si>
  <si>
    <t>马鞍山位于柳江“U”字形河段的正南面，因山峰形状像马鞍而得名。马鞍山主峰海拔270米，是柳州市中心的最高峰，到达山顶后，站上玻璃观景台，放眼眺望，柳州全城之景尽收眼底</t>
  </si>
  <si>
    <t>118.511,31.71</t>
  </si>
  <si>
    <t>10001,10002,13084</t>
  </si>
  <si>
    <t>程阳八寨</t>
  </si>
  <si>
    <t>程阳八寨由程阳八个自然村寨组成，周围青山绿树环绕，景色优美。游客来此可以漫步传统村庄观赏美景，参观程阳风雨桥等全国闻名的古迹，观看具有侗族风情的民俗表演等</t>
  </si>
  <si>
    <t>109.647,25.901</t>
  </si>
  <si>
    <t>10001,10002,13085</t>
  </si>
  <si>
    <t>程阳风雨桥</t>
  </si>
  <si>
    <t>程阳风雨桥又名永济桥、盘龙桥，位于三江侗族自治县内的程阳八寨景区中，是其标志性景点之一，更是广西众多风雨桥中最有名的一座</t>
  </si>
  <si>
    <t>109.651,25.911</t>
  </si>
  <si>
    <t>10001,10002,13086</t>
  </si>
  <si>
    <t>柳侯公园</t>
  </si>
  <si>
    <t>柳侯公园是柳州市中心的城市公园，是个闹中取静的好地方，公园的命名是为了纪念曾任柳州刺史的柳宗元，柳州解放纪念碑也正是位于这个公园内</t>
  </si>
  <si>
    <t>109.422,24.323</t>
  </si>
  <si>
    <t>10001,10002,13087</t>
  </si>
  <si>
    <t>丹洲古城</t>
  </si>
  <si>
    <t>丹洲是座文化古城，地处融江江心的小岛上，该地拥有众多历史遗迹，这里还盛产柚子，漫步在古城中，随处可见柚子树，四月柚子花开的时候，清香宜人，每年11月的“丹洲柚子节”更是场面浩大</t>
  </si>
  <si>
    <t>109.452,25.378</t>
  </si>
  <si>
    <t>10001,10002,13088</t>
  </si>
  <si>
    <t>百里柳江旅游景区</t>
  </si>
  <si>
    <t>百里柳江在柳州城中蜿蜒而过，河畔有江滨公园、柳州文庙、蟠龙山等美丽景致，这里的夜景更是经典，北岸的大型音乐喷泉、南岸被景观灯勾勒出迷人线条的山水，每一处都让人流连忘返</t>
  </si>
  <si>
    <t>109.305,24.408</t>
  </si>
  <si>
    <t>10001,10002,13089</t>
  </si>
  <si>
    <t>三江鼓楼</t>
  </si>
  <si>
    <t>三江鼓楼是三江侗族自治县的标志性景观之一，享有“世界第一鼓楼”的美誉。楼呈宝塔形，重瓴飞檐，非常精美。楼身共9层，全由杉木衔接，未用一颗钢钉，完美地呈现了侗族人民建筑技法的高超</t>
  </si>
  <si>
    <t>109.618,25.787</t>
  </si>
  <si>
    <t>10001,10002,13090</t>
  </si>
  <si>
    <t>三江侗乡</t>
  </si>
  <si>
    <t>三江侗乡景区又名三江大桐寨，这里被五湖四海的人誉为“世界桥楼之乡，侗族风情殿堂”，木质的桥梁、鼓楼和大屋建筑都十分出色</t>
  </si>
  <si>
    <t>109.615,25.795</t>
  </si>
  <si>
    <t>10001,10002,13091</t>
  </si>
  <si>
    <t>融水苗寨</t>
  </si>
  <si>
    <t>融水苗山旖旎如画的风光，有巍巍的元宝山、莽莽的林海、飞瀑、深潭和幽洞。清清的贝江水，伴有“贝江飞虹”——铁索桥，还有寿星岩寺庙等景观</t>
  </si>
  <si>
    <t>109.128,25.278</t>
  </si>
  <si>
    <t>10001,10002,13092</t>
  </si>
  <si>
    <t>漓江</t>
  </si>
  <si>
    <t>“桂林山水甲天下”指的就是游漓江。漓江的两岸山峰伟岸挺拔，形态万千，是桂林风光的精华。它全程最具代表性的景观有九马画山和黄布倒影，新版人民币20元背面，就是指的黄布倒影的景观</t>
  </si>
  <si>
    <t>110.438,25.153</t>
  </si>
  <si>
    <t>10001,10002,13093</t>
  </si>
  <si>
    <t>世外桃源</t>
  </si>
  <si>
    <t>世外桃源景区位于阳朔县城西北约15公里处，这里是根据陶渊明所著《桃花源记》中描绘的意境，结合当地的田园山水风光所建的民俗风景园区</t>
  </si>
  <si>
    <t>110.399,24.868</t>
  </si>
  <si>
    <t>10001,10002,13094</t>
  </si>
  <si>
    <t>西街</t>
  </si>
  <si>
    <t>西街是一条有着1400多年历史的老街，沿街的建筑至今保留着小青瓦、坡屋面、白粉墙、吊阳台的桂北明清时期风格。这里最出名的便是风格各异的酒吧、餐厅和咖啡店，白天文艺，夜里热闹，是来阳朔不得不逛的地方</t>
  </si>
  <si>
    <t>110.5,24.779</t>
  </si>
  <si>
    <t>10001,10002,13095</t>
  </si>
  <si>
    <t xml:space="preserve">银子岩 </t>
  </si>
  <si>
    <t>银子岩是典型的喀斯特地貌，整个溶洞贯穿十二座山峰，汇集了不同地质年代的钟乳石，宛如夜空的银河倾斜而下，闪烁像银子一般的光芒，坊间流传的“游了银子岩，一世不缺钱”的说法，也吸引了不少游客前去一探究竟</t>
  </si>
  <si>
    <t>110.445,24.643</t>
  </si>
  <si>
    <t>10001,10002,13096</t>
  </si>
  <si>
    <t>两江四湖</t>
  </si>
  <si>
    <t>两江四湖包括了桂林市中心区的漓江、桃花江以及杉湖、榕湖、桂湖、木龙湖，是桂林城市中心最优美的环城风景带，也是桂林的风景名片</t>
  </si>
  <si>
    <t>110.301,25.278</t>
  </si>
  <si>
    <t>10001,10002,13097</t>
  </si>
  <si>
    <t>芦笛岩</t>
  </si>
  <si>
    <t>芦笛岩位于桂林市西北的桃花江畔，是离市区比较近的一个知名溶洞。洞内有大量玲珑剔透的石笋、石乳、石柱、石幔、石花，犹如壮丽的地下宫殿</t>
  </si>
  <si>
    <t>110.279,25.316</t>
  </si>
  <si>
    <t>10001,10002,13098</t>
  </si>
  <si>
    <t>遇龙河</t>
  </si>
  <si>
    <t>遇龙河是漓江在阳朔境内最长的一条支流，河水清澈如镜，随手就能拍出山水画般的照片。与漓江风光相比，遇龙河的风景更温婉，有“小漓江”之称</t>
  </si>
  <si>
    <t>110.405,24.815</t>
  </si>
  <si>
    <t>10001,10002,13099</t>
  </si>
  <si>
    <t>《印象刘三姐》山水实景演出</t>
  </si>
  <si>
    <t>印象刘三姐》是著名导演张艺谋、王潮歌、樊跃共同打造的“印象系列”大型实景演出之一，演出地点位于漓江与田家河交汇处，与书童山隔水相望</t>
  </si>
  <si>
    <t>110.512,24.771</t>
  </si>
  <si>
    <t>10001,10002,13100</t>
  </si>
  <si>
    <t>象山景区</t>
  </si>
  <si>
    <t>象山景区位于桂林市中心，景区内的象鼻山山形酷似一头伸着鼻子汲饮漓水的巨象，是桂林最著名的标志性景观之一。许多游客冲着象鼻山的名气而来，只为拍摄这它的全景以作留念</t>
  </si>
  <si>
    <t>110.302,25.273</t>
  </si>
  <si>
    <t>10001,10002,13101</t>
  </si>
  <si>
    <t>龙脊梯田</t>
  </si>
  <si>
    <t>龙脊梯田是桂林地区一个规模宏大的梯田群，这里坐落着几个少数民族古寨，居住着壮、瑶两个民族。来龙脊梯田，多以徒步看景拍照为主，还可尝尝当地的农家菜，体验少数民族风情</t>
  </si>
  <si>
    <t>110.078,25.731</t>
  </si>
  <si>
    <t>10001,10002,13102</t>
  </si>
  <si>
    <t>石表山</t>
  </si>
  <si>
    <t>石表山位于梧州藤县境内，这里有着壮美辽阔的丹霞地貌风光，还有着丰富多彩的娱乐活动。其中人气较旺的几个景区分别是石表山寨、道家沙滩、思罗河漂流和古井峡谷</t>
  </si>
  <si>
    <t>110.699,23.121</t>
  </si>
  <si>
    <t>10001,10002,13103</t>
  </si>
  <si>
    <t>四恩寺</t>
  </si>
  <si>
    <t>四恩寺是广西唯一出家人受戒道场，华南现代第一大寺。坐落在白云山半山腰处，背靠五岭山脉的白云山，西江象玉带一样在前面不远处自西北向东南蜿蜒流过</t>
  </si>
  <si>
    <t>111.335,23.485</t>
  </si>
  <si>
    <t>10001,10002,13104</t>
  </si>
  <si>
    <t>天龙顶国家山地公园</t>
  </si>
  <si>
    <t>天龙顶国家山地公园是是梧州岑溪一处风光迷人的山地景致。景区主峰天龙顶海拔1221米，有高山草甸、原始森林、沟壑峡谷等风光，而且四季都有着不同的风光</t>
  </si>
  <si>
    <t>110.881,22.726</t>
  </si>
  <si>
    <t>10001,10002,13105</t>
  </si>
  <si>
    <t xml:space="preserve">中山公园 </t>
  </si>
  <si>
    <t>中山公园原为北山，古称茶山，位于市中心。民国14年（1925年），辟为公园，名曰“中山公园”，为梧州最早建成的公园</t>
  </si>
  <si>
    <t>111.325,23.483</t>
  </si>
  <si>
    <t>10001,10002,13106</t>
  </si>
  <si>
    <t>骑楼城</t>
  </si>
  <si>
    <t>骑楼城是指梧州河东老城连绵成片的骑楼群，骑楼在南方并不少见，但能称上“城”的却不多。梧州这片骑楼不仅保存较好，建筑集中度和规模在我国也是数一数二</t>
  </si>
  <si>
    <t>111.324,23.477</t>
  </si>
  <si>
    <t>10001,10002,13107</t>
  </si>
  <si>
    <t>西竺园</t>
  </si>
  <si>
    <t>西竺园位于中山公园北面的珠投岭上，为梧州现存最大的佛教圣地。1933年，梁秀珍（出家为尼后法名妙真）和她的师父达禅法师创建寺庙，当时李宗仁、郑建民等参与捐资建寺，次年12月落成</t>
  </si>
  <si>
    <t>111.323,23.486</t>
  </si>
  <si>
    <t>10001,10002,13108</t>
  </si>
  <si>
    <t>白云山</t>
  </si>
  <si>
    <t>白云山景区紧邻龙母太庙景区，最高峰386米，因此也是梧州市民周末休闲度假非常喜欢去的一个地方。这里空气清新，环境清幽，也不乏四恩寺等人文历史景点。登顶白云山还可将梧州美景尽收眼底</t>
  </si>
  <si>
    <t>111.338,23.493</t>
  </si>
  <si>
    <t>10001,10002,13109</t>
  </si>
  <si>
    <t>梧州龙母庙</t>
  </si>
  <si>
    <t>龙母太庙位于梧州城北的桂江东岸，是为了纪念龙母而修建的，“龙母文化”算是当地比较独特的文化之一，类似于福建、台湾地区的“妈祖文化”</t>
  </si>
  <si>
    <t>111.321,23.487</t>
  </si>
  <si>
    <t>10001,10002,13110</t>
  </si>
  <si>
    <t>李济深故居</t>
  </si>
  <si>
    <t>李济深故居位于梧州市苍梧县料神村。曾任中央人民政府副主席的李济深先生1885年诞生于此</t>
  </si>
  <si>
    <t>111.286,23.317</t>
  </si>
  <si>
    <t>10001,10002,13111</t>
  </si>
  <si>
    <t>英国领事署旧址</t>
  </si>
  <si>
    <t>英国领事署旧址位于梧州市白鹤山上河滨公园内，是梧州市区著名的清代文物旅游景点和游览胜地。始建于清光绪二十三年（1897）</t>
  </si>
  <si>
    <t>111.316,23.477</t>
  </si>
  <si>
    <t>10001,10002,13112</t>
  </si>
  <si>
    <t>涠洲岛</t>
  </si>
  <si>
    <t>位于北海南部的涠洲岛是我国最大的死火山岛，鳄鱼山景区那层峦叠嶂的火山岩，滴水丹屏丰富的海蚀景观，风情各异的海滩，历史悠久的人文景点，丰富的水上运动，绝美的日出日落，每一处景致都让人流连忘返</t>
  </si>
  <si>
    <t>109.122,21.047</t>
  </si>
  <si>
    <t>10001,10002,13113</t>
  </si>
  <si>
    <t>北海银滩旅游度假区</t>
  </si>
  <si>
    <t>银滩是位于北海南部的著名海滨度假区，它由银滩公园、海滩公园以及丰富的娱乐设施组成。这里拥有细腻的银白色沙滩，日落晚霞之景特别漂亮，也是下海游泳和玩水上项目的胜地</t>
  </si>
  <si>
    <t>109.156,21.41</t>
  </si>
  <si>
    <t>10001,10002,13114</t>
  </si>
  <si>
    <t>北海老街</t>
  </si>
  <si>
    <t>北海老街是一条始建于1883年的街道，分布着英法德等国领事馆旧址、德国森宝洋行旧址和天主教堂女修院旧址等许多中西合璧的骑楼式建筑，见证了北海曾经的繁华</t>
  </si>
  <si>
    <t>109.121,21.489</t>
  </si>
  <si>
    <t>10001,10002,13115</t>
  </si>
  <si>
    <t>北海海底世界</t>
  </si>
  <si>
    <t>北海海底世界坐落于北海海滨公园内，能看到种类丰富的海洋生物，如活体珊瑚、鲨鱼、海龟等，还有蛇和蜥蜴之类的两栖动物以及一些珍稀生物标本。还拥有长长的海底观光隧道以及“人鲨大战”等精彩的演出</t>
  </si>
  <si>
    <t>109.133,21.492</t>
  </si>
  <si>
    <t>10001,10002,13116</t>
  </si>
  <si>
    <t xml:space="preserve">鳄鱼山景区 </t>
  </si>
  <si>
    <t>鳄鱼山景区又叫鳄鱼山公园，位于涠洲岛南湾西侧的鳄鱼岭，是整个涠洲岛火山地质景观的精华所在</t>
  </si>
  <si>
    <t>109.109,21.016</t>
  </si>
  <si>
    <t>10001,10002,13117</t>
  </si>
  <si>
    <t xml:space="preserve">北海金海湾红树林生态旅游区 </t>
  </si>
  <si>
    <t>金海湾红树林位于北海市区东南方，距离银滩风景区15分钟左右的车程。这是一处景色优美的滨海湿地。主要由红树林观赏区与疍家民俗园组成</t>
  </si>
  <si>
    <t>109.215,21.426</t>
  </si>
  <si>
    <t>10001,10002,13118</t>
  </si>
  <si>
    <t>海洋之窗</t>
  </si>
  <si>
    <t>海洋之窗是一家位于北海市区内的大型水族馆，这里拥有巨大的活体珊瑚展缸，可以看到形态各异的活体珊瑚，其中不乏珍稀品种</t>
  </si>
  <si>
    <t>109.128,21.45</t>
  </si>
  <si>
    <t>10001,10002,13119</t>
  </si>
  <si>
    <t>侨港风情街</t>
  </si>
  <si>
    <t>侨港风情街位于北海市区南部的侨港镇，是北海最有名的美食街，尤其到了晚上这里摆满了各种海鲜摊档，非常热闹。由于这一带是越南侨民的居住地，所以在侨港风情街可以品尝到许多越南风味的美食</t>
  </si>
  <si>
    <t>109.132,21.432</t>
  </si>
  <si>
    <t>10001,10002,13120</t>
  </si>
  <si>
    <t>北部湾广场</t>
  </si>
  <si>
    <t>北部湾广场地处北海市中心，广场中央矗立着15米高的巨型人工珠贝雕塑“南珠魂”，这是是北海的城市标志</t>
  </si>
  <si>
    <t>109.119,21.478</t>
  </si>
  <si>
    <t>10001,10002,13121</t>
  </si>
  <si>
    <t>冠头岭国家森林公园</t>
  </si>
  <si>
    <t>冠头岭国家森林公园坐落于北海市区最西端，是一处既有森林又有海蚀礁石群的景区，游客可以在礁石海滩漫步，欣赏日出日落美景。景区里的主峰望楼岭海拔120米，是北海市区最高点，登上山顶可远眺周边海岸风光</t>
  </si>
  <si>
    <t>109.061,21.455</t>
  </si>
  <si>
    <t>10001,10002,13122</t>
  </si>
  <si>
    <t>万尾金滩</t>
  </si>
  <si>
    <t>万尾金滩是位于东兴市的京族三岛的绵长海滩，因沙质金黄，日落时分在阳光的照耀下显得金光闪闪而闻名。这里沙滩平缓，海水清澈，相比北海银滩，显得更为清静与原生态</t>
  </si>
  <si>
    <t>108.168,21.53</t>
  </si>
  <si>
    <t>10001,10002,13123</t>
  </si>
  <si>
    <t>江山半岛</t>
  </si>
  <si>
    <t>江山半岛是北部湾沿海景点最集中的区域之一，沿岸分布有沙黑浪白的白浪滩、沙软水清的月亮湾、幽静平缓的白沙滩、拥有抗美援越时期的胡志明小道遗址以及有“龟蛇守水口”之称的白龙炮台等众多旅游景点</t>
  </si>
  <si>
    <t>108.3,21.543</t>
  </si>
  <si>
    <t>10001,10002,13124</t>
  </si>
  <si>
    <t>白浪滩</t>
  </si>
  <si>
    <t>白浪滩因为常常可见海面上卷起的一层层白浪而得名，这里的沙质也与众不同，含钛量较高，因而接近黑褐色，固有“黑沙白浪”一说</t>
  </si>
  <si>
    <t>108.298,21.547</t>
  </si>
  <si>
    <t>10001,10002,13125</t>
  </si>
  <si>
    <t>火山岛</t>
  </si>
  <si>
    <t>火山岛是防城港一处由于火山爆发而形成的天然海岛，从红沙码头便可乘船登岛。漫步在小岛上，可欣赏到50万年前遗留至今的火山岩，看怪石嶙峋和众多的远古植物</t>
  </si>
  <si>
    <t>108.564,24.211</t>
  </si>
  <si>
    <t>10001,10002,13126</t>
  </si>
  <si>
    <t>东兴屏峰雨林公园</t>
  </si>
  <si>
    <t>屏峰雨林公园是东兴一处天然氧吧，在这里既可欣赏到层层叠叠的瀑布之景，也可体验惊险刺激的漂流运动</t>
  </si>
  <si>
    <t>108.013,21.683</t>
  </si>
  <si>
    <t>10001,10002,13127</t>
  </si>
  <si>
    <t>野人谷</t>
  </si>
  <si>
    <t>野人谷景区位于北仑河的第一大支流上，树木葱茏、峰奇石秀，在野人谷的江山木锣景区，原生态的寨门、悬空古树屋、原始打扮的“野人”、精彩的民族表演，一起展现了神秘的野人文化</t>
  </si>
  <si>
    <t>107.855,21.711</t>
  </si>
  <si>
    <t>10001,10002,13128</t>
  </si>
  <si>
    <t>防城港怪石滩</t>
  </si>
  <si>
    <t>防城港怪石滩位于江山半岛景区的南端，景如其名，这里的海滩上分布着成片的石滩，它们沟壑纵横，形状各异，大部分呈现出红褐色，许多人都称其为“海上赤壁”</t>
  </si>
  <si>
    <t>108.226,21.504</t>
  </si>
  <si>
    <t>10001,10002,13129</t>
  </si>
  <si>
    <t>东兴口岸</t>
  </si>
  <si>
    <t>东兴口岸位于防城港市东兴市，这里通过北仑河大桥与越南芒街相连，目前是中越之间主要的贸易通道，也是出境的必经之路。附近还设有大清国五号界碑、胡志明亭等景点</t>
  </si>
  <si>
    <t>107.977,21.541</t>
  </si>
  <si>
    <t>10001,10002,13130</t>
  </si>
  <si>
    <t>大清国五号界碑</t>
  </si>
  <si>
    <t>大清国五号界碑位于现东兴口岸旁的北仑河大桥下，是清光绪十三年钦州知州李受彤所立，这里曾经是代表中越边境的界碑，随着1369号界碑的设立，如今它只是一个历史符号了。来这里与它合影留念的游客数不胜数</t>
  </si>
  <si>
    <t>10001,10002,13131</t>
  </si>
  <si>
    <t>十万大山国家森林公园</t>
  </si>
  <si>
    <t>十万大山国家森林公园位于上思县南部，这里环境清幽，有着一派原始的森林景观，群山连绵、飞泉流泻、绿林环绕，景色非常迷人</t>
  </si>
  <si>
    <t>107.915,21.91</t>
  </si>
  <si>
    <t>10001,10002,13132</t>
  </si>
  <si>
    <t>三娘湾</t>
  </si>
  <si>
    <t>三娘湾景区位于钦州市南侧海岸，这是一处宁静优美的海滨小渔村。三娘湾最著名的的看点当属栖息在附近海域的众多中华白海豚，不过若想一睹它们的风采</t>
  </si>
  <si>
    <t>108.763,21.628</t>
  </si>
  <si>
    <t>10001,10002,13133</t>
  </si>
  <si>
    <t>六峰山</t>
  </si>
  <si>
    <t>六峰山风景区位于钦州市灵山县境内，六峰山拨地横空，山石嶙峋，老树盘根，古刹幽深，东西北三面悬崖峭壁，自古只有南麓“灵岩初地”一条石径</t>
  </si>
  <si>
    <t>109.294,22.424</t>
  </si>
  <si>
    <t>10001,10002,13134</t>
  </si>
  <si>
    <t>八寨沟</t>
  </si>
  <si>
    <t>八寨沟是钦州市一处非常富有原生态的自然景观，幽幽竹林、山间小溪、清新空气，这里是天然的氧吧。游玩的最佳季节在夏季，那时气温舒适、植被茂密，堪称避暑圣地</t>
  </si>
  <si>
    <t>108.263,22.112</t>
  </si>
  <si>
    <t>10001,10002,13135</t>
  </si>
  <si>
    <t>大芦村古宅</t>
  </si>
  <si>
    <t>大芦村号称“荔枝村”古宅共有九个群落，分别建于明清两代，藏有文天祥手迹等大量的文物珍品，最宝贵的是这里藏有三百多副明、清时期创作的传世楹联，有着珍贵的人文历史研究价值和欣赏价值</t>
  </si>
  <si>
    <t>109.311,22.425</t>
  </si>
  <si>
    <t>10001,10002,13136</t>
  </si>
  <si>
    <t>冯子材故居</t>
  </si>
  <si>
    <t>冯子材故居位于刘永福故居北面约5公里处，也是钦州的重要名人故居。在反帝斗争中，刘冯二人都打了让国人扬眉吐气的胜仗，因此他们的名字常会被一同提及</t>
  </si>
  <si>
    <t>108.631,21.99</t>
  </si>
  <si>
    <t>10001,10002,13137</t>
  </si>
  <si>
    <t>王岗山</t>
  </si>
  <si>
    <t>王岗山位于钦州市以西48公里，天然林保护面积740.1公顷，海拔最高峰994.6米。王岗山山岳险峻、地貌奇特，茂密的热带雨林、竹林、清沏的山涧瀑布飞花汇成“王岗春色”——钦州八景之一</t>
  </si>
  <si>
    <t>108.278,21.971</t>
  </si>
  <si>
    <t>10001,10002,13138</t>
  </si>
  <si>
    <t>七十二泾</t>
  </si>
  <si>
    <t>在钦州湾蔚蓝的海面上，有百余个形态各异的小岛散布其中，岛与岛之间被七十二条弯曲的水道环绕，这些水道就被称为“七十二泾”</t>
  </si>
  <si>
    <t>108.605,21.742</t>
  </si>
  <si>
    <t>10001,10002,13139</t>
  </si>
  <si>
    <t>五皇山</t>
  </si>
  <si>
    <t>五皇山是著名的国家地质公园，以石奇山峻、云海神峰而闻名，具有非常丰富、独特的旅游资源，素有天然氧吧、森林浴场之称</t>
  </si>
  <si>
    <t>109.373,22.161</t>
  </si>
  <si>
    <t>10001,10002,13140</t>
  </si>
  <si>
    <t>三宣堂(刘永福故居)</t>
  </si>
  <si>
    <t>三宣堂是曾在钦州任三宣提督的刘永福的故居，整座建筑保留得比较完整，造型端庄而朴实，装饰着漂亮的彩绘，既有晚清风格又有民族特色</t>
  </si>
  <si>
    <t>108.628,21.95</t>
  </si>
  <si>
    <t>10001,10002,13141</t>
  </si>
  <si>
    <t>大芦村民俗风情旅游区</t>
  </si>
  <si>
    <t>大芦村民俗风情旅游区素以其规模恢宏的古民居建筑群、流传数百年楹联文化及其土特产“三月红”荔枝、“大芦”椪柑而享誉四方，因此号称“荔枝村”</t>
  </si>
  <si>
    <t>109.348,22.458</t>
  </si>
  <si>
    <t>10001,10002,13142</t>
  </si>
  <si>
    <t>西山风景名胜区</t>
  </si>
  <si>
    <t>西山风景名胜区是广西东部最著名的景区之一。广义的西山风景名胜区包含桂平西山景区、北回归线标志公园、大藤峡、太平天国金田起义遗址等众多名胜，几乎包含了桂平所以景点，占地面积极大</t>
  </si>
  <si>
    <t>110.07,23.404</t>
  </si>
  <si>
    <t>10001,10002,13143</t>
  </si>
  <si>
    <t>东塔</t>
  </si>
  <si>
    <t>东塔隔江与宾山寺相对峙，建于明万历年间，塔身每层叠涩棱角重檐，檐顶平座一周，东北和西北面开圭角形门，其余各面设圭角形假壶门。东塔顶置铜葫芦，塔内木楼板和木板楼梯登顶。有“东塔回澜”之称</t>
  </si>
  <si>
    <t>110.13,23.419</t>
  </si>
  <si>
    <t>10001,10002,13144</t>
  </si>
  <si>
    <t>龙潭国家森林公园</t>
  </si>
  <si>
    <t>龙潭国家森林公园以雄奇险峻的山峰峡谷之景和落差高达200多米的峡谷瀑布最为有特色，这里植被茂密，有着丰富的动植物景观，和众多调皮可爱的猴子，颇有趣味。这里还曾是电视剧《太平天国》的主要取景地之一</t>
  </si>
  <si>
    <t>110.019,23.501</t>
  </si>
  <si>
    <t>10001,10002,13145</t>
  </si>
  <si>
    <t xml:space="preserve">马草江生态公园 </t>
  </si>
  <si>
    <t>贵港市马草江公园总体布局概括为：三门两桥十里路，五场一坪十座园，两江四塘三大湖。公园内绿化面积达416亩，绿地面积占园区总面积的80%以上</t>
  </si>
  <si>
    <t>109.585,23.107</t>
  </si>
  <si>
    <t>10001,10002,13146</t>
  </si>
  <si>
    <t>白石山</t>
  </si>
  <si>
    <t>白石山是桂东南有名的丹霞地貌景观，这里山峰险峻，也曾是著名的道佛胜地。道教所尊崇的三十六洞天中的第二十一洞天便在这里，素有“白石洞天”一说</t>
  </si>
  <si>
    <t>110.214,23.205</t>
  </si>
  <si>
    <t>10001,10002,13147</t>
  </si>
  <si>
    <t>九凌湖</t>
  </si>
  <si>
    <t>位于贵港市区中心东南约12公里处，距柳北公路（209国道）与贵横公路的十字交汇处3公里。湖水常年清澈无污染，冬暖夏凉。湖岸是连绵起伏的山岭，莽莽苍苍，山水相连，重峦叠翠</t>
  </si>
  <si>
    <t>109.476,22.965</t>
  </si>
  <si>
    <t>10001,10002,13148</t>
  </si>
  <si>
    <t>贵港的南山寺坐落在南山公园内，这里环境清幽，山上奇岩峭壁，杂树间生，景色雅致。南山寺依洞而建，始建于宋端拱二年（公元989年），距今已有一千多年的历史了</t>
  </si>
  <si>
    <t>109.624,23.056</t>
  </si>
  <si>
    <t>10001,10002,13149</t>
  </si>
  <si>
    <t>太平天国金田起义旧址</t>
  </si>
  <si>
    <t>距桂平市城北28公里处，是1851年1月11日爆发的我国历史上规模最大、影响最深远的太平天国农民起义所在地</t>
  </si>
  <si>
    <t>110.089,23.593</t>
  </si>
  <si>
    <t>10001,10002,13150</t>
  </si>
  <si>
    <t>大藤峡风景区</t>
  </si>
  <si>
    <t>位于桂平市西北7.5公里处，以山水奇异、风景秀丽、景观独特而著称，这里由山溪跌落而成，沿冲击的石槽而下，成潺潺流泉而泻，有国家级保护珍稀动植物，其中树蕨被称为与恐龙同时代的植物活化石</t>
  </si>
  <si>
    <t>110.081,23.408</t>
  </si>
  <si>
    <t>10001,10002,13151</t>
  </si>
  <si>
    <t xml:space="preserve">青牛谷漂流 </t>
  </si>
  <si>
    <t>青牛谷风景区位于贵港市港北区中里乡三陵村，距离城区仅11公里，青牛谷主题项目勇士漂流河道长3.5公里，整体落差190米，落差处有38处</t>
  </si>
  <si>
    <t>109.563,23.171</t>
  </si>
  <si>
    <t>10001,10002,13152</t>
  </si>
  <si>
    <t>真武阁</t>
  </si>
  <si>
    <t>真武阁位于容州古城景区内，与黄鹤楼、岳阳楼、滕王阁并称为“江南四大名楼”</t>
  </si>
  <si>
    <t>110.567,22.861</t>
  </si>
  <si>
    <t>10001,10002,13153</t>
  </si>
  <si>
    <t>鹿峰山风景区</t>
  </si>
  <si>
    <t>鹿峰山风景区位于玉林市兴业县，山中看点丰富，除了神秘的溶洞、秀美的山水等自然景观，还有“李宗仁屯兵地”等历史遗迹</t>
  </si>
  <si>
    <t>109.764,22.614</t>
  </si>
  <si>
    <t>10001,10002,13154</t>
  </si>
  <si>
    <t>勾漏洞</t>
  </si>
  <si>
    <t>勾漏洞景区是典型的岩溶地貌景观，也是古代道教“三十六洞天”中的第二十二洞天。洞内景色奇美，石柱、石笋等钟乳石纵横交错，千姿百态，引人入胜</t>
  </si>
  <si>
    <t>110.399,22.745</t>
  </si>
  <si>
    <t>10001,10002,13155</t>
  </si>
  <si>
    <t>云天文化城</t>
  </si>
  <si>
    <t>云天文化城又名云天宫，这是一座金碧辉煌的仿古宫殿建筑，更是一座文化艺术展示馆，来到云天宫前，你一定会被这座恢弘大气的建筑吸引住，既有江南的亭台楼阁风情，又有布达拉宫的庄严，雕梁画栋，十分壮观</t>
  </si>
  <si>
    <t>110.171,22.629</t>
  </si>
  <si>
    <t>10001,10002,13156</t>
  </si>
  <si>
    <t>谢鲁山庄风景名胜区</t>
  </si>
  <si>
    <t>谢鲁山庄建于1920年，距今已有上百年历史。它依山而建，环境清幽，奇花异草、亭台楼阁以及砖墙瓦顶的特色老建筑，使得这里既有苏州园林的小桥流水，又形成了别样的岭南韵味</t>
  </si>
  <si>
    <t>110.191,22.157</t>
  </si>
  <si>
    <t>10001,10002,13157</t>
  </si>
  <si>
    <t>都峤山风景区(庆寿岩)</t>
  </si>
  <si>
    <t>庆寿岩是都峤山的一部分，自古以来就是容县的赏景与宗教胜地，如今这里已经建成为都峤山生态文化旅游区</t>
  </si>
  <si>
    <t>110.611,22.797</t>
  </si>
  <si>
    <t>10001,10002,13158</t>
  </si>
  <si>
    <t>五彩田园农业嘉年华</t>
  </si>
  <si>
    <t>五彩田园农业嘉年华位于茂林镇鹿塘社区,是目前全国主体面积最大的高科技农业技术展示馆。共分“瓜彩世界、农艺高科、神农草堂、玉蔬林风、蚕织天下、大漠风情、蜜境寻踪、梦幻花海”8个主题展馆</t>
  </si>
  <si>
    <t>110.3,22.647</t>
  </si>
  <si>
    <t>10001,10002,13159</t>
  </si>
  <si>
    <t>大容山森林公园</t>
  </si>
  <si>
    <t>大容山森林公园有着丰富的高山森林湖泊景观，这里有“桂东南的第一高峰”大容山，清秀的莲花瀑布，峡谷幽深的九瀑谷等。景观类型丰富，是欣赏山林美景和观日出、日落、云海的好去处</t>
  </si>
  <si>
    <t>110.29,22.859</t>
  </si>
  <si>
    <t>10001,10002,13160</t>
  </si>
  <si>
    <t>水月岩</t>
  </si>
  <si>
    <t>水月岩是玉林一处新发掘的溶洞景观，有着浓浓的原生态气息。千姿百态的钟乳石让人惊叹，徐霞客也曾在此留下了足迹</t>
  </si>
  <si>
    <t>110.259,22.61</t>
  </si>
  <si>
    <t>10001,10002,13161</t>
  </si>
  <si>
    <t>广西马尔代夫水上乐园</t>
  </si>
  <si>
    <t>广西马尔代夫水上乐园是广西境内规模较大的一处水上乐园，这里是玩水的天堂，拥有丰富多彩的水上运动</t>
  </si>
  <si>
    <t>110.031,22.588</t>
  </si>
  <si>
    <t>10001,10002,13162</t>
  </si>
  <si>
    <t>通灵大峡谷</t>
  </si>
  <si>
    <t>通灵大峡谷位于广西百色市靖西县，是一处结合了热带雨林、河流瀑布、峡谷溶洞等多种景观的自然风景区，也是靖西最著名的景点之一</t>
  </si>
  <si>
    <t>106.658,23.029</t>
  </si>
  <si>
    <t>10001,10002,13163</t>
  </si>
  <si>
    <t>大石围天坑群</t>
  </si>
  <si>
    <t>大石围天坑群位于广西百色乐业县西部，以独特的巨型漏斗状天坑地貌而闻名，是百色地区最著名的景点之一</t>
  </si>
  <si>
    <t>106.466,24.82</t>
  </si>
  <si>
    <t>10001,10002,13164</t>
  </si>
  <si>
    <t>鹅泉</t>
  </si>
  <si>
    <t>鹅泉位于靖西市，自古就是靖西八景之一，绿水青山、亭台楼阁、乡村田园，在这里都可以感受到。“鹅泉跃鲤三层浪”的传说、明代皇帝赐封的“灵泉晚照”古石刻，更是给这里添了一份迷人气息</t>
  </si>
  <si>
    <t>106.396,23.104</t>
  </si>
  <si>
    <t>10001,10002,13165</t>
  </si>
  <si>
    <t>古龙山峡谷群</t>
  </si>
  <si>
    <t>古龙山大峡谷又称古龙山峡谷群，距离通灵大峡谷也比较近，景区以漂流最为著名，沿途风光独特，有密布的原始森林、壮观的峡谷风光，还有多个规模宏大地貌奇特的溶洞，十分值得来此体验</t>
  </si>
  <si>
    <t>106.695,23.014</t>
  </si>
  <si>
    <t>10001,10002,13166</t>
  </si>
  <si>
    <t>百色起义纪念馆</t>
  </si>
  <si>
    <t>百色起义纪念馆位于百色起义公园内，也是整个公园的核心。馆内详细记录了关于右江革命根据地和百色起义的历史，算得上国内数一数二的革命纪念馆</t>
  </si>
  <si>
    <t>106.647,23.907</t>
  </si>
  <si>
    <t>10001,10002,13167</t>
  </si>
  <si>
    <t>大王岭原始森林</t>
  </si>
  <si>
    <t>大王岭原始森林位于百色市西南侧，以其保存完好的原始森林、国内罕见的桫椤群落和惊险的峡谷漂流而著名。漂流是这里最受欢迎的游玩方式，河道条件好，周围古木参天、怪石嶙峋，景色优美</t>
  </si>
  <si>
    <t>106.42,23.729</t>
  </si>
  <si>
    <t>10001,10002,13168</t>
  </si>
  <si>
    <t>罗妹莲花洞</t>
  </si>
  <si>
    <t>罗妹莲花洞位于百色市乐业县县城南侧约1公里处，是一处天然形成的神奇溶洞。莲花洞内以十分神奇的天然钟乳石莲花盆最为著名，数量和尺寸都非常大</t>
  </si>
  <si>
    <t>106.558,24.778</t>
  </si>
  <si>
    <t>10001,10002,13169</t>
  </si>
  <si>
    <t>云台山</t>
  </si>
  <si>
    <t>云台山与五指山相邻，是一个登高望远的好去处，登至顶峰便可看到云台寺，向北望去，凌云县的城镇建筑依稀可见，河流穿过其中，仿若玉带一般；向南望去，陇田稻浪、依稀村落，将田园美景尽收眼底</t>
  </si>
  <si>
    <t>113.321,35.439</t>
  </si>
  <si>
    <t>10001,10002,13170</t>
  </si>
  <si>
    <t>澄碧湖</t>
  </si>
  <si>
    <t>澄碧湖位于百色城北7公里处，原是一条地下河，后修建水库，成为桂西一处著名的大湖。澄碧湖的湖面面积39平方公里，湖水碧波荡漾，壮阔又漂亮，是百色市著名的旅游胜地</t>
  </si>
  <si>
    <t>115.941,28.556</t>
  </si>
  <si>
    <t>10001,10002,13171</t>
  </si>
  <si>
    <t>粤东会馆</t>
  </si>
  <si>
    <t>粤东会馆，位于百色市解放步行街，是一座砖木结构的古建筑，具有南方古建筑的艺术传统和风格。粤东会馆是百色人民的骄傲，因为当年邓小平等老一辈无产阶级革命家就是在这里运筹指挥了百色起义</t>
  </si>
  <si>
    <t>106.632,23.907</t>
  </si>
  <si>
    <t>10001,10002,13172</t>
  </si>
  <si>
    <t>黄姚古镇</t>
  </si>
  <si>
    <t>黄姚是有着近千年历史的古镇，它发祥于宋朝年间，由于镇上以黄、姚两姓居多，故名“黄姚”</t>
  </si>
  <si>
    <t>111.209,24.254</t>
  </si>
  <si>
    <t>10001,10002,13173</t>
  </si>
  <si>
    <t>姑婆山</t>
  </si>
  <si>
    <t>姑婆山景区以秀美的山势、灵透的瀑布河流和古老茂密的森林风光为主，是一处环境优美的天然氧吧</t>
  </si>
  <si>
    <t>111.567,24.622</t>
  </si>
  <si>
    <t>10001,10002,13174</t>
  </si>
  <si>
    <t>十八水原生态景区</t>
  </si>
  <si>
    <t>十八水景区是贺州市最著名的景点之一，毗邻姑婆山景区，周边还有玉石林、黄姚古镇等景点，景区内自然风光优美，以众多落差高、规模大的瀑布而闻名，是观赏瀑布的绝佳地带</t>
  </si>
  <si>
    <t>111.561,24.582</t>
  </si>
  <si>
    <t>10001,10002,13175</t>
  </si>
  <si>
    <t>玉石林风景区</t>
  </si>
  <si>
    <t>贺州玉石林风景区是一片由汉玉石柱、石笋组成的“玉石林”，它形成于一亿多年前的侏罗纪时期。这里怪石嶙峋，形态各异，有“千年骆驼”、“空中走廊”、“一线天”等奇特自然景观</t>
  </si>
  <si>
    <t>111.621,24.521</t>
  </si>
  <si>
    <t>10001,10002,13176</t>
  </si>
  <si>
    <t>紫云洞景区</t>
  </si>
  <si>
    <t>贺州紫云洞又名紫云仙境，形成于侏罗纪时期，因冬季洞中的暖气从洞口喷出，形成的气雾在洞口萦绕，有如缥缈的仙境，从而得名</t>
  </si>
  <si>
    <t>111.535,24.38</t>
  </si>
  <si>
    <t>10001,10002,13177</t>
  </si>
  <si>
    <t>贺州温泉</t>
  </si>
  <si>
    <t>贺州温泉毗邻姑婆山和玉石林风景区，这里四面青山环抱，环境清幽，温泉资源十分丰富，许多游客都会选择游玩姑婆山或玉石林之后来这里享受温泉水疗的惬意与舒适</t>
  </si>
  <si>
    <t>111.625,24.537</t>
  </si>
  <si>
    <t>10001,10002,13178</t>
  </si>
  <si>
    <t>神仙湖花海</t>
  </si>
  <si>
    <t>神仙湖花海沿贺州富川县的神仙湖而建，格桑花、孔雀草、醉蝶花、南方薰衣草、玩具熊向日葵等奇花异草在这里争相绽放，景色绚丽斑斓，是看花海和拍照的好去处</t>
  </si>
  <si>
    <t>111.362,24.892</t>
  </si>
  <si>
    <t>10001,10002,13179</t>
  </si>
  <si>
    <t>秀水状元村</t>
  </si>
  <si>
    <t>秀水村位于贺州市富川县西北侧，是一处古色古香的古老村庄。这里从唐代开始著名，唐宋元明几代，村庄里先后出过一位状元和二十六位进士，因此被称为秀水状元村</t>
  </si>
  <si>
    <t>111.156,25.033</t>
  </si>
  <si>
    <t>10001,10002,13180</t>
  </si>
  <si>
    <t>贺州客家围屋</t>
  </si>
  <si>
    <t>贺州客家围屋建于清乾隆末年，距今已有二百多年的历史。围屋占地面积三十多亩，分南、北两座，相距三百米，呈崎角之势</t>
  </si>
  <si>
    <t>111.665,24.432</t>
  </si>
  <si>
    <t>10001,10002,13181</t>
  </si>
  <si>
    <t>大桂山国家森林公园</t>
  </si>
  <si>
    <t>大桂山风景旅游度假区以大桂山国家森林公园为核心，东起贺江，西至207国道，南起207国道故道，北至乐山站，总面积40平方公里</t>
  </si>
  <si>
    <t>111.711,24.174</t>
  </si>
  <si>
    <t>10001,10002,13182</t>
  </si>
  <si>
    <t>百魔洞</t>
  </si>
  <si>
    <t>百魔洞又名百魔天坑，距离巴马长寿村约十分钟的车程。这是一处雄伟壮观的天然溶洞景观。钟乳石、石笋造型千奇百怪，气势恢宏的穿岩、神秘的天坑和缓缓流淌的盘阳河水又为其增添了一丝清秀的气息</t>
  </si>
  <si>
    <t>107.108,24.3</t>
  </si>
  <si>
    <t>10001,10002,13183</t>
  </si>
  <si>
    <t>巴马长寿村</t>
  </si>
  <si>
    <t>巴马长寿村即甲篆乡平安村巴盘屯，是桂北山区中一个神奇而美丽的地方。这里自古就多有长寿的老人，是著名的“世界长寿之乡”</t>
  </si>
  <si>
    <t>107.119,24.275</t>
  </si>
  <si>
    <t>10001,10002,13184</t>
  </si>
  <si>
    <t>七百弄国家地质公园</t>
  </si>
  <si>
    <t>七百弄国家地质公园为独特的喀斯特地貌风光，四周高峰环绕的深洼地与遍布其中的村庄农田，构成了一幅原生态而又壮丽秀美的景色，不论是摄影、漫步登山、还是领略清新原始的村庄农田风光，这里都会让人惊艳</t>
  </si>
  <si>
    <t>107.652,24.074</t>
  </si>
  <si>
    <t>10001,10002,13185</t>
  </si>
  <si>
    <t>下枧河风景区</t>
  </si>
  <si>
    <t>下枧河是到达刘三姐故居的必经之地，两岸青山绿水，河道中还有较多岩石，仿若“水上石林”。游人船行其上时，还会时不时飘来山歌，非常有意思</t>
  </si>
  <si>
    <t>108.702,24.625</t>
  </si>
  <si>
    <t>10001,10002,13186</t>
  </si>
  <si>
    <t>巴马水晶宫</t>
  </si>
  <si>
    <t>水晶宫景区位于著名的长寿之乡河池巴马，这里的钟乳石有许多仍处在生长发育期，所以基本呈乳白色，而且大多为水晶状，令人震撼，是大自然几十万年来的造物奇迹</t>
  </si>
  <si>
    <t>107.017,24.309</t>
  </si>
  <si>
    <t>10001,10002,13187</t>
  </si>
  <si>
    <t xml:space="preserve">三门海 </t>
  </si>
  <si>
    <t>三门海位于广西河池市凤山县袍里乡坡心村，是世界喀斯特地貌典型的核心地带。因发育有三个天窗，由自然通道可乘船入内，使人体会到山中有海、海上有门的神秘感觉，“三门海”因此得名</t>
  </si>
  <si>
    <t>107.044,24.414</t>
  </si>
  <si>
    <t>10001,10002,13188</t>
  </si>
  <si>
    <t>刘三姐故里景区</t>
  </si>
  <si>
    <t>刘三姐故里景区是一处颇有特色的民俗景点，在这里可以领略到广西壮族对歌文化，探访壮寨民俗风情，还可乘船欣赏两岸山水之景</t>
  </si>
  <si>
    <t>108.643,24.506</t>
  </si>
  <si>
    <t>10001,10002,13189</t>
  </si>
  <si>
    <t>巴马百鸟岩</t>
  </si>
  <si>
    <t>百鸟岩，位于广西巴马瑶族自治县甲篆乡烈屯西北面的漠斋山下。因洞内燕子栖集，蝙蝠掠飞，又名百鸟洞。该洞是个独特的地下河溶洞，是大自然几亿年来的“杰作”</t>
  </si>
  <si>
    <t>107.13,24.223</t>
  </si>
  <si>
    <t>10001,10002,13190</t>
  </si>
  <si>
    <t>河池小三峡</t>
  </si>
  <si>
    <t>河池小三峡又称六甲小三峡，是一片由峡谷、河流构成的自然风景区。景区沿河展开，以喀斯特地貌为主，到处都是广西典型的秀丽山峰和水中倒影。来此可以乘舟漫游、摄影观光，还可以在壮乡村寨感受淳朴民俗等</t>
  </si>
  <si>
    <t>107.917,24.76</t>
  </si>
  <si>
    <t>10001,10002,13191</t>
  </si>
  <si>
    <t>赐福湖</t>
  </si>
  <si>
    <t>赐福湖是赐福盘阳河段因岩滩电站蓄水后形成的大湖。位于巴马县城东8公里处，一座长396米、高39米、广西多结构组合型大桥之冠的赐福大桥雄跨西北，把赐福湖分为东南湖和西北湖</t>
  </si>
  <si>
    <t>107.341,24.147</t>
  </si>
  <si>
    <t>10001,10002,13192</t>
  </si>
  <si>
    <t>金秀莲花山景区</t>
  </si>
  <si>
    <t>莲花山主峰海拔1350米，因群峰耸立，远远望去，整个山体酷似一朵含苞待放的莲花而得名。这里集华山的峻峭，张家界的灵秀，黄山的苍茫于一体，自然生态地貌十分丰富</t>
  </si>
  <si>
    <t>110.119,24.157</t>
  </si>
  <si>
    <t>10001,10002,13193</t>
  </si>
  <si>
    <t>百崖大峡谷</t>
  </si>
  <si>
    <t>百崖大峡谷属典型的丹霞地貌，峡谷峰峦险峻、飞瀑壮观。主峡谷全长10公里，计有三十七道弯，十多处瀑布，七处深潭，还有数以百计的侧谷。景区内林木葱郁，清溪流泻，有多种珍稀动物和名贵树种</t>
  </si>
  <si>
    <t>109.896,23.703</t>
  </si>
  <si>
    <t>10001,10002,13194</t>
  </si>
  <si>
    <t>圣堂山</t>
  </si>
  <si>
    <t>圣堂山位于广西金秀县西南，最高峰海拔1979米，有“广西第五高峰”、“桂中第一高峰”之称，这里群峰连绵，且长年掩映在云雾之中，景色非常壮美，是观云海和日出的好去处</t>
  </si>
  <si>
    <t>110.125,23.978</t>
  </si>
  <si>
    <t>10001,10002,13195</t>
  </si>
  <si>
    <t>冰河世纪滑雪场</t>
  </si>
  <si>
    <t>冰河世纪室内滑雪场是一座广西室内最大的滑雪场，属于冰河世纪的第一期工程</t>
  </si>
  <si>
    <t>108.652,24.03</t>
  </si>
  <si>
    <t>10001,10002,13196</t>
  </si>
  <si>
    <t>象州古象温泉度假村</t>
  </si>
  <si>
    <t>古象温泉度假村是象州享受温泉水疗的绝佳去处，这里依山而建，清澈的温泉泡池、清幽的自然环境与亭台楼阁、别墅客房相辉映，酒店内饰典雅而又舒适</t>
  </si>
  <si>
    <t>109.762,23.981</t>
  </si>
  <si>
    <t>10001,10002,13197</t>
  </si>
  <si>
    <t>金秀圣堂湖生态旅游景区</t>
  </si>
  <si>
    <t>圣堂湖是美丽的，美得令人陶醉，美得让人流连忘返，美得使人不禁拍手赞叹。满目的原生态景色，处处山清水秀峰奇。一年四季，河水缓缓的流淌，从不间断</t>
  </si>
  <si>
    <t>110.067,24.029</t>
  </si>
  <si>
    <t>10001,10002,13198</t>
  </si>
  <si>
    <t>象州温泉</t>
  </si>
  <si>
    <t>象州温泉位于象州县寺村镇内，这里有着“中南第一温泉”的美誉，温泉资源丰富，建有多家各具特色的温泉酒店，是来象州享受温泉水疗的好去处</t>
  </si>
  <si>
    <t>109.766,23.98</t>
  </si>
  <si>
    <t>10001,10002,13199</t>
  </si>
  <si>
    <t xml:space="preserve"> 古占瑶寨</t>
  </si>
  <si>
    <t>民俗风情浓郁的古占村有民族歌舞、绝技表演人员40多人，2001年，古占人对自身瑶族绝技和瑶族歌舞进行挖掘、整理，办起了民俗旅游，从此，其民族绝技表演享誉国内外</t>
  </si>
  <si>
    <t>110.123,24.099</t>
  </si>
  <si>
    <t>10001,10002,13200</t>
  </si>
  <si>
    <t>金秀大瑶山</t>
  </si>
  <si>
    <t>大瑶山风景区位于金秀瑶族自治县境内，距离柳州市154公里。风景区面积达500多平方公里。景区内群山环抱，溪流潺潺，旅游资源十分丰富，是理想的旅游观光和避暑胜地</t>
  </si>
  <si>
    <t>110.195,24.142</t>
  </si>
  <si>
    <t>10001,10002,13201</t>
  </si>
  <si>
    <t>古沙沟</t>
  </si>
  <si>
    <t>金秀是世界瑶族支系最多的县份和瑶族文化保存较为完整的自治县，享有“世界瑶都”美誉，保持完好的生态资源和宜人的气候环境</t>
  </si>
  <si>
    <t>110.364,24.208</t>
  </si>
  <si>
    <t>10001,10002,13202</t>
  </si>
  <si>
    <t>德天跨国瀑布景区</t>
  </si>
  <si>
    <t>德天瀑布位于中越边境广西壮族自治区崇左市，横跨中国和越南两个国家，最大宽度达200多米，是亚洲第一大跨国瀑布</t>
  </si>
  <si>
    <t>106.734,22.858</t>
  </si>
  <si>
    <t>10001,10002,13203</t>
  </si>
  <si>
    <t>花山壁画</t>
  </si>
  <si>
    <t>花山壁画，广义上是指一种在广西一些壮族聚居区发现的古老岩画，其中以宁明县花山崖壁上的最具代表性，一般大家所说的花山壁画便是指这里了</t>
  </si>
  <si>
    <t>107.062,22.243</t>
  </si>
  <si>
    <t>10001,10002,13204</t>
  </si>
  <si>
    <t>明仕田园</t>
  </si>
  <si>
    <t>明仕田园位于崇左市大新县西侧，是独特的喀斯特地貌，山势俊秀，周围又有流水环绕，景色极为漂亮,因热播电视剧《花千骨》曾来此取景，如今这里更是声名大噪。</t>
  </si>
  <si>
    <t>106.921,22.715</t>
  </si>
  <si>
    <t>10001,10002,13205</t>
  </si>
  <si>
    <t>龙宫仙境</t>
  </si>
  <si>
    <t>龙宫仙境景区属喀斯特地貌自然溶洞，有“中越边境百里画廊第一溶洞”、“中国天然的龙文化博物馆”之称，是国家特级景点、中国最美丽的瀑布——德天跨国瀑布旅游大区中一处奇特的旅游景观</t>
  </si>
  <si>
    <t>107.067,22.845</t>
  </si>
  <si>
    <t>10001,10002,13206</t>
  </si>
  <si>
    <t>凭祥友谊关</t>
  </si>
  <si>
    <t>友谊关古称镇南关，它始建于明代洪武年间，是中国古代九大名关之一，也是目前的九大关中唯一一个仍在行使通关职能的关口</t>
  </si>
  <si>
    <t>106.715,21.979</t>
  </si>
  <si>
    <t>10001,10002,13207</t>
  </si>
  <si>
    <t>花山风景名胜区石景林景区</t>
  </si>
  <si>
    <t>景区位于崇左市城区南郊5.5公里处，占地1500亩，为国家级风景名胜区，属喀斯特岩溶地貌，由于常年的雨蚀风化，形成天然的盆景式石林，故称石景林</t>
  </si>
  <si>
    <t>107.365,22.376</t>
  </si>
  <si>
    <t>10001,10002,13208</t>
  </si>
  <si>
    <t>黑水河</t>
  </si>
  <si>
    <t>水河位于崇左市大新县，从通灵大峡谷前往德天大瀑布的途中便可看到。黑水河的水并不黑色，而是两岸翠峰夹列、古木参天，碧绿的河水与两岸的山峰倒影相映成“黛”色，因而得名“黑水河”</t>
  </si>
  <si>
    <t>107.132,22.649</t>
  </si>
  <si>
    <t>10001,10002,13209</t>
  </si>
  <si>
    <t>崇左斜塔</t>
  </si>
  <si>
    <t>崇左斜塔，又称归龙塔或者左江斜塔，该塔是明朝知府李友梅于天启元年建造，当时建三层，清康熙三十五年知府徐越加建两层，成为五层砖塔，塔底直径5米，塔身高18.28米，塔身呈八角面体</t>
  </si>
  <si>
    <t>107.374,22.443</t>
  </si>
  <si>
    <t>10001,10002,13210</t>
  </si>
  <si>
    <t>龙谷湾恐龙公园</t>
  </si>
  <si>
    <t>龙谷湾恐龙公园位于南宁市扶绥县，这里是目前世界上储藏有恐龙化石资源最多的地方，景区环境优美，在这里既可以欣赏到逼真的恐龙模型，探索完整的恐龙化石,，在多媒体体验中心感受身临恐龙时代的惊险刺激</t>
  </si>
  <si>
    <t>107.897,22.555</t>
  </si>
  <si>
    <t>10001,10002,13211</t>
  </si>
  <si>
    <t>左江风景区</t>
  </si>
  <si>
    <t>左江是水域风光类自然风景旅游区。发源于越南北部，流经广西龙州、崇左、扶绥，至邕宁县宋村三江口与右江汇合，途经“三县一市一区”，即凭祥市、江州区、龙州县、宁明县、扶绥县</t>
  </si>
  <si>
    <t>107.003,22.331</t>
  </si>
  <si>
    <t>10001,10002,13212</t>
  </si>
  <si>
    <t>10001,10002,13213</t>
  </si>
  <si>
    <t>10001,10002,13214</t>
  </si>
  <si>
    <t>10001,10002,13215</t>
  </si>
  <si>
    <t>10001,10002,13216</t>
  </si>
  <si>
    <t>10001,10002,13217</t>
  </si>
  <si>
    <t>10001,10002,13218</t>
  </si>
  <si>
    <t>10001,10002,13219</t>
  </si>
  <si>
    <t>10001,10002,13220</t>
  </si>
  <si>
    <t>10001,10002,13221</t>
  </si>
  <si>
    <t>10001,10002,13222</t>
  </si>
  <si>
    <t>10001,10002,13223</t>
  </si>
  <si>
    <t>10001,10002,13224</t>
  </si>
  <si>
    <t>10001,10002,13225</t>
  </si>
  <si>
    <t>10001,10002,13226</t>
  </si>
  <si>
    <t>10001,10002,13227</t>
  </si>
  <si>
    <t>10001,10002,13228</t>
  </si>
  <si>
    <t>10001,10002,13229</t>
  </si>
  <si>
    <t>10001,10002,13230</t>
  </si>
  <si>
    <t>10001,10002,13231</t>
  </si>
  <si>
    <t>10001,10002,13232</t>
  </si>
  <si>
    <t>10001,10002,13233</t>
  </si>
  <si>
    <t>10001,10002,13234</t>
  </si>
  <si>
    <t>10001,10002,13235</t>
  </si>
  <si>
    <t>10001,10002,13236</t>
  </si>
  <si>
    <t>10001,10002,13237</t>
  </si>
  <si>
    <t>10001,10002,13238</t>
  </si>
  <si>
    <t>10001,10002,13239</t>
  </si>
  <si>
    <t>10001,10002,13240</t>
  </si>
  <si>
    <t>10001,10002,13241</t>
  </si>
  <si>
    <t>10001,10002,13242</t>
  </si>
  <si>
    <t>10001,10002,13243</t>
  </si>
  <si>
    <t>10001,10002,13244</t>
  </si>
  <si>
    <t>10001,10002,13245</t>
  </si>
  <si>
    <t>10001,10002,13246</t>
  </si>
  <si>
    <t>10001,10002,13247</t>
  </si>
  <si>
    <t>10001,10002,13248</t>
  </si>
  <si>
    <t>10001,10002,13249</t>
  </si>
  <si>
    <t>10001,10002,13250</t>
  </si>
  <si>
    <t>10001,10002,13251</t>
  </si>
  <si>
    <t>10001,10002,13252</t>
  </si>
  <si>
    <t>10001,10002,13253</t>
  </si>
  <si>
    <t>10001,10002,13254</t>
  </si>
  <si>
    <t>10001,10002,13255</t>
  </si>
  <si>
    <t>10001,10002,13256</t>
  </si>
  <si>
    <t>10001,10002,13257</t>
  </si>
  <si>
    <t>10001,10002,13258</t>
  </si>
  <si>
    <t>10001,10002,13259</t>
  </si>
  <si>
    <t>10001,10002,13260</t>
  </si>
  <si>
    <t>10001,10002,13261</t>
  </si>
  <si>
    <t>10001,10002,13262</t>
  </si>
  <si>
    <t>10001,10002,13263</t>
  </si>
  <si>
    <t>10001,10002,13264</t>
  </si>
  <si>
    <t>10001,10002,13265</t>
  </si>
  <si>
    <t>10001,10002,13266</t>
  </si>
  <si>
    <t>10001,10002,13267</t>
  </si>
  <si>
    <t>10001,10002,13268</t>
  </si>
  <si>
    <t>10001,10002,13269</t>
  </si>
  <si>
    <t>10001,10002,13270</t>
  </si>
  <si>
    <t>10001,10002,13271</t>
  </si>
  <si>
    <t>10001,10002,13272</t>
  </si>
  <si>
    <t>10001,10002,13273</t>
  </si>
  <si>
    <t>10001,10002,13274</t>
  </si>
  <si>
    <t>10001,10002,13275</t>
  </si>
  <si>
    <t>10001,10002,13276</t>
  </si>
  <si>
    <t>10001,10002,13277</t>
  </si>
  <si>
    <t>10001,10002,13278</t>
  </si>
  <si>
    <t>10001,10002,13279</t>
  </si>
  <si>
    <t>10001,10002,13280</t>
  </si>
  <si>
    <t>10001,10002,13281</t>
  </si>
  <si>
    <t>10001,10002,13282</t>
  </si>
  <si>
    <t>10001,10002,13283</t>
  </si>
  <si>
    <t>10001,10002,13284</t>
  </si>
  <si>
    <t>10001,10002,13285</t>
  </si>
  <si>
    <t>10001,10002,13286</t>
  </si>
  <si>
    <t>10001,10002,13287</t>
  </si>
  <si>
    <t>10001,10002,13288</t>
  </si>
  <si>
    <t>10001,10002,13289</t>
  </si>
  <si>
    <t>10001,10002,13290</t>
  </si>
  <si>
    <t>10001,10002,13291</t>
  </si>
  <si>
    <t>10001,10002,13292</t>
  </si>
  <si>
    <t>10001,10002,13293</t>
  </si>
  <si>
    <t>10001,10002,13294</t>
  </si>
  <si>
    <t>10001,10002,13295</t>
  </si>
  <si>
    <t>10001,10002,13296</t>
  </si>
  <si>
    <t>10001,10002,13297</t>
  </si>
  <si>
    <t>10001,10002,13298</t>
  </si>
  <si>
    <t>10001,10002,13299</t>
  </si>
  <si>
    <t>10001,10002,13300</t>
  </si>
  <si>
    <t>10001,10002,13301</t>
  </si>
  <si>
    <t>10001,10002,13302</t>
  </si>
  <si>
    <t>10001,10002,13303</t>
  </si>
  <si>
    <t>10001,10002,13304</t>
  </si>
  <si>
    <t>10001,10002,13305</t>
  </si>
  <si>
    <t>10001,10002,13306</t>
  </si>
  <si>
    <t>10001,10002,13307</t>
  </si>
  <si>
    <t>10001,10002,13308</t>
  </si>
  <si>
    <t>10001,10002,13309</t>
  </si>
  <si>
    <t>10001,10002,13310</t>
  </si>
  <si>
    <t>10001,10002,13311</t>
  </si>
  <si>
    <t>10001,10002,13312</t>
  </si>
  <si>
    <t>10001,10002,13313</t>
  </si>
  <si>
    <t>10001,10002,13314</t>
  </si>
  <si>
    <t>10001,10002,13315</t>
  </si>
  <si>
    <t>10001,10002,13316</t>
  </si>
  <si>
    <t>10001,10002,13317</t>
  </si>
  <si>
    <t>10001,10002,13318</t>
  </si>
  <si>
    <t>10001,10002,13319</t>
  </si>
  <si>
    <t>10001,10002,13320</t>
  </si>
  <si>
    <t>10001,10002,13321</t>
  </si>
  <si>
    <t>10001,10002,13322</t>
  </si>
  <si>
    <t>10001,10002,13323</t>
  </si>
  <si>
    <t>10001,10002,13324</t>
  </si>
  <si>
    <t>10001,10002,13325</t>
  </si>
  <si>
    <t>10001,10002,13326</t>
  </si>
  <si>
    <t>10001,10002,13327</t>
  </si>
  <si>
    <t>10001,10002,13328</t>
  </si>
  <si>
    <t>10001,10002,13329</t>
  </si>
  <si>
    <t>10001,10002,13330</t>
  </si>
  <si>
    <t>10001,10002,13331</t>
  </si>
  <si>
    <t>10001,10002,13332</t>
  </si>
  <si>
    <t>10001,10002,13333</t>
  </si>
  <si>
    <t>10001,10002,13334</t>
  </si>
  <si>
    <t>10001,10002,13335</t>
  </si>
  <si>
    <t>10001,10002,13336</t>
  </si>
  <si>
    <t>10001,10002,13337</t>
  </si>
  <si>
    <t>10001,10002,13338</t>
  </si>
  <si>
    <t>10001,10002,13339</t>
  </si>
  <si>
    <t>10001,10002,13340</t>
  </si>
  <si>
    <t>10001,10002,13341</t>
  </si>
  <si>
    <t>10001,10002,13342</t>
  </si>
  <si>
    <t>10001,10002,13343</t>
  </si>
  <si>
    <t>10001,10002,13344</t>
  </si>
  <si>
    <t>10001,10002,13345</t>
  </si>
  <si>
    <t>10001,10002,13346</t>
  </si>
  <si>
    <t>10001,10002,13347</t>
  </si>
  <si>
    <t>10001,10002,13348</t>
  </si>
  <si>
    <t>10001,10002,13349</t>
  </si>
  <si>
    <t>10001,10002,13350</t>
  </si>
  <si>
    <t>10001,10002,13351</t>
  </si>
  <si>
    <t>10001,10002,13352</t>
  </si>
  <si>
    <t>10001,10002,13353</t>
  </si>
  <si>
    <t>10001,10002,13354</t>
  </si>
  <si>
    <t>10001,10002,13355</t>
  </si>
  <si>
    <t>10001,10002,13356</t>
  </si>
  <si>
    <t>10001,10002,13357</t>
  </si>
  <si>
    <t>10001,10002,13358</t>
  </si>
  <si>
    <t>10001,10002,13359</t>
  </si>
  <si>
    <t>10001,10002,13360</t>
  </si>
  <si>
    <t>10001,10002,13361</t>
  </si>
  <si>
    <t>10001,10002,13362</t>
  </si>
  <si>
    <t>10001,10002,13363</t>
  </si>
  <si>
    <t>10001,10002,13364</t>
  </si>
  <si>
    <t>10001,10002,13365</t>
  </si>
  <si>
    <t>10001,10002,13366</t>
  </si>
  <si>
    <t>10001,10002,13367</t>
  </si>
  <si>
    <t>10001,10002,13368</t>
  </si>
  <si>
    <t>10001,10002,13369</t>
  </si>
  <si>
    <t>10001,10002,13370</t>
  </si>
  <si>
    <t>10001,10002,13371</t>
  </si>
  <si>
    <t>10001,10002,13372</t>
  </si>
  <si>
    <t>10001,10002,13373</t>
  </si>
  <si>
    <t>10001,10002,13374</t>
  </si>
  <si>
    <t>10001,10002,13375</t>
  </si>
  <si>
    <t>10001,10002,13376</t>
  </si>
  <si>
    <t>10001,10002,13377</t>
  </si>
  <si>
    <t>10001,10002,13378</t>
  </si>
  <si>
    <t>10001,10002,13379</t>
  </si>
  <si>
    <t>10001,10002,13380</t>
  </si>
  <si>
    <t>10001,10002,13381</t>
  </si>
  <si>
    <t>10001,10002,13382</t>
  </si>
  <si>
    <t>10001,10002,13383</t>
  </si>
  <si>
    <t>10001,10002,13384</t>
  </si>
  <si>
    <t>10001,10002,13385</t>
  </si>
  <si>
    <t>10001,10002,13386</t>
  </si>
  <si>
    <t>10001,10002,13387</t>
  </si>
  <si>
    <t>10001,10002,13388</t>
  </si>
  <si>
    <t>10001,10002,13389</t>
  </si>
  <si>
    <t>10001,10002,13390</t>
  </si>
  <si>
    <t>10001,10002,13391</t>
  </si>
  <si>
    <t>10001,10002,13392</t>
  </si>
  <si>
    <t>10001,10002,13393</t>
  </si>
  <si>
    <t>10001,10002,13394</t>
  </si>
  <si>
    <t>10001,10002,13395</t>
  </si>
  <si>
    <t>10001,10002,13396</t>
  </si>
  <si>
    <t>10001,10002,13397</t>
  </si>
  <si>
    <t>10001,10002,13398</t>
  </si>
  <si>
    <t>10001,10002,13399</t>
  </si>
  <si>
    <t>10001,10002,13400</t>
  </si>
  <si>
    <t>10001,10002,13401</t>
  </si>
  <si>
    <t>10001,10002,13402</t>
  </si>
  <si>
    <t>10001,10002,13403</t>
  </si>
  <si>
    <t>10001,10002,13404</t>
  </si>
  <si>
    <t>10001,10002,13405</t>
  </si>
  <si>
    <t>10001,10002,13406</t>
  </si>
  <si>
    <t>10001,10002,13407</t>
  </si>
  <si>
    <t>10001,10002,13408</t>
  </si>
  <si>
    <t>10001,10002,13409</t>
  </si>
  <si>
    <t>10001,10002,13410</t>
  </si>
  <si>
    <t>10001,10002,13411</t>
  </si>
  <si>
    <t>10001,10002,13412</t>
  </si>
  <si>
    <t>10001,10002,13413</t>
  </si>
  <si>
    <t>10001,10002,13414</t>
  </si>
  <si>
    <t>10001,10002,13415</t>
  </si>
  <si>
    <t>10001,10002,13416</t>
  </si>
  <si>
    <t>10001,10002,13417</t>
  </si>
  <si>
    <t>10001,10002,13418</t>
  </si>
  <si>
    <t>10001,10002,13419</t>
  </si>
  <si>
    <t>10001,10002,13420</t>
  </si>
  <si>
    <t>10001,10002,13421</t>
  </si>
  <si>
    <t>10001,10002,13422</t>
  </si>
  <si>
    <t>10001,10002,13423</t>
  </si>
  <si>
    <t>10001,10002,13424</t>
  </si>
  <si>
    <t>10001,10002,13425</t>
  </si>
  <si>
    <t>10001,10002,13426</t>
  </si>
  <si>
    <t>10001,10002,13427</t>
  </si>
  <si>
    <t>10001,10002,13428</t>
  </si>
  <si>
    <t>10001,10002,13429</t>
  </si>
  <si>
    <t>10001,10002,13430</t>
  </si>
  <si>
    <t>10001,10002,13431</t>
  </si>
  <si>
    <t>10001,10002,13432</t>
  </si>
  <si>
    <t>10001,10002,13433</t>
  </si>
  <si>
    <t>10001,10002,13434</t>
  </si>
  <si>
    <t>10001,10002,13435</t>
  </si>
  <si>
    <t>10001,10002,13436</t>
  </si>
  <si>
    <t>10001,10002,13437</t>
  </si>
  <si>
    <t>10001,10002,13438</t>
  </si>
  <si>
    <t>10001,10002,13439</t>
  </si>
  <si>
    <t>10001,10002,13440</t>
  </si>
  <si>
    <t>10001,10002,13441</t>
  </si>
  <si>
    <t>10001,10002,13442</t>
  </si>
  <si>
    <t>10001,10002,13443</t>
  </si>
  <si>
    <t>10001,10002,13444</t>
  </si>
  <si>
    <t>10001,10002,13445</t>
  </si>
  <si>
    <t>10001,10002,13446</t>
  </si>
  <si>
    <t>10001,10002,13447</t>
  </si>
  <si>
    <t>10001,10002,13448</t>
  </si>
  <si>
    <t>10001,10002,13449</t>
  </si>
  <si>
    <t>10001,10002,13450</t>
  </si>
  <si>
    <t>10001,10002,13451</t>
  </si>
  <si>
    <t>10001,10002,13452</t>
  </si>
  <si>
    <t>10001,10002,13453</t>
  </si>
  <si>
    <t>10001,10002,13454</t>
  </si>
  <si>
    <t>10001,10002,13455</t>
  </si>
  <si>
    <t>10001,10002,13456</t>
  </si>
  <si>
    <t>10001,10002,13457</t>
  </si>
  <si>
    <t>10001,10002,13458</t>
  </si>
  <si>
    <t>10001,10002,13459</t>
  </si>
  <si>
    <t>10001,10002,13460</t>
  </si>
  <si>
    <t>10001,10002,13461</t>
  </si>
  <si>
    <t>10001,10002,13462</t>
  </si>
  <si>
    <t>10001,10002,13463</t>
  </si>
  <si>
    <t>10001,10002,13464</t>
  </si>
  <si>
    <t>10001,10002,13465</t>
  </si>
  <si>
    <t>10001,10002,13466</t>
  </si>
  <si>
    <t>10001,10002,13467</t>
  </si>
  <si>
    <t>10001,10002,13468</t>
  </si>
  <si>
    <t>10001,10002,13469</t>
  </si>
  <si>
    <t>10001,10002,13470</t>
  </si>
  <si>
    <t>10001,10002,13471</t>
  </si>
  <si>
    <t>10001,10002,13472</t>
  </si>
  <si>
    <t>香港迪士尼乐园</t>
  </si>
  <si>
    <t>香港迪士尼乐园（Hong Kong Disneyland）位于大屿山，环抱山峦，与南中国海遥遥相望，是一座融合了美国加州迪士尼乐园及其他迪士尼乐园特色于一体的主题公园。</t>
  </si>
  <si>
    <t>114.052791,22.315581</t>
  </si>
  <si>
    <t>10001,10002,13473</t>
  </si>
  <si>
    <t>香港海洋公园</t>
  </si>
  <si>
    <t>香港海洋公园是一座集海陆动物展览、机动游戏和大型表演于一身的主题公园，分为高峰乐园和海滨乐园两个主要区域，内里再分为八个不同主题的区域。</t>
  </si>
  <si>
    <t>114.187066,22.248832</t>
  </si>
  <si>
    <t>10001,10002,13474</t>
  </si>
  <si>
    <t>香港太平山顶</t>
  </si>
  <si>
    <t>太平山顶是香港最高点，海拔554米，位于香港岛西北部，一直是香港的标志。它又称维多利亚峰或扯旗山，是港岛最负盛名的豪华高级住宅区，也是游览香港的第一焦点。</t>
  </si>
  <si>
    <t>114.155535,22.277078</t>
  </si>
  <si>
    <t>10001,10002,13475</t>
  </si>
  <si>
    <t>南丫岛</t>
  </si>
  <si>
    <t>由于靠近市区，南丫岛便成了周末悠闲的胜地。从烦嚣的香港岛市区出发，只需半小时船程便可达到小岛。岛上中西文化交融，洋溢着浓厚的艺术气息。</t>
  </si>
  <si>
    <t>114.116161,22.222072</t>
  </si>
  <si>
    <t>10001,10002,13476</t>
  </si>
  <si>
    <t>维多利亚港</t>
  </si>
  <si>
    <t>维多利亚港是亚洲的第一大海港，世界第三大。维多利亚港（简称维港，英语：Victoria Harbour）是位于香港的香港岛和九龙半岛之间的海港。</t>
  </si>
  <si>
    <t>114.180433,22.296427</t>
  </si>
  <si>
    <t>10001,10002,13477</t>
  </si>
  <si>
    <t>星光大道</t>
  </si>
  <si>
    <t>香港星光大道原是位于尖沙咀太空馆至洲际酒店之间的海滨长廊，用以连接红磡及尖沙咀。后得到政府拨款美化建成。这个以电影为主题的景点，地上有多位香港电影明星及著名导演的手印和签名。</t>
  </si>
  <si>
    <t>114.185208,22.295914</t>
  </si>
  <si>
    <t>10001,10002,13478</t>
  </si>
  <si>
    <t>旺角</t>
  </si>
  <si>
    <t>旺角位于弥敦道北端，属九龙早期发展的地区，以避风塘及庙宇最为驰名。这里留有不少旧日痕迹，区内大街小巷都不难找到老式饼店，神龛店，麻雀馆等传统店铺，商号较多为小型作业，区内有香港最古老的一些街道。</t>
  </si>
  <si>
    <t>114.180851,22.322898</t>
  </si>
  <si>
    <t>10001,10002,13479</t>
  </si>
  <si>
    <t>尖沙咀</t>
  </si>
  <si>
    <t>尖沙咀（亦作尖沙嘴，古称尖沙头，旧名香埗头；英语：Tsim Sha Tsui）是香港九龙主要的游客区和购物区。区内亦设有多个博物馆和文娱中心，饮食业和酒吧等也相当蓬勃。现代香港年轻人多称尖沙咀为“尖咀”或“老尖”。</t>
  </si>
  <si>
    <t>114.183905,22.299426</t>
  </si>
  <si>
    <t>10001,10002,13480</t>
  </si>
  <si>
    <t>浅水湾</t>
  </si>
  <si>
    <t>香港浅水湾湾号称“天下第一湾”，也有“东方夏威夷”之美誉，是香港最具代表性的沙滩。浅水湾英文名为Repulse Bay，Repulse为 “击退”之意，是以前一艘负责巡逻此区英国海军战舰名字。</t>
  </si>
  <si>
    <t>114.207375,22.241732</t>
  </si>
  <si>
    <t>10001,10002,13481</t>
  </si>
  <si>
    <t>庙街</t>
  </si>
  <si>
    <t>也叫男人街，是香港电影的热门取景地，庙街最出名的要属夜市了，庙街其实只是一条很短的街道，但是却浓缩了最地道的港民文化，白天几乎没什么人，但到了晚上，这里美食大排档和各式摊档就足以丰富你的夜生活。</t>
  </si>
  <si>
    <t>114.181711,22.310552</t>
  </si>
  <si>
    <t>10001,10002,13482</t>
  </si>
  <si>
    <t>渔人码头</t>
  </si>
  <si>
    <t>澳门渔人码头是澳门首个以主题式设计的综合娱乐旅游新景点，座落于外港新填海区海岸，往来港澳码头及直升机场只需5分钟步程。码头占地超过120,000平方米，集娱乐、购物、饮食、酒店、游艇码头及主题公园于一体。</t>
  </si>
  <si>
    <t>113.567901,22.194163</t>
  </si>
  <si>
    <t>10001,10002,13483</t>
  </si>
  <si>
    <t>澳门旅游塔</t>
  </si>
  <si>
    <t xml:space="preserve">澳门塔，位于南湾新填海区D区域1号地段，占地面积达13363平方米的澳门观光塔是澳门特别行政区著名的大型旅游设施，亦是澳门新的标志性建筑。 </t>
  </si>
  <si>
    <t>113.550087,22.183575</t>
  </si>
  <si>
    <t>10001,10002,13484</t>
  </si>
  <si>
    <t>玫瑰堂</t>
  </si>
  <si>
    <t>玫瑰堂从属旧圣道明会院。圣道明会院由1587年从菲律宾到达澳门的西班牙修士兴建，其后不久由葡萄牙信徒管理。教堂为供奉玫瑰圣母而建，最初用樟木兴建，所以也被人称为“板樟堂”，后换上现今的抹上灰浆的实心砖。</t>
  </si>
  <si>
    <t>113.551968,22.197986</t>
  </si>
  <si>
    <t>10001,10002,13485</t>
  </si>
  <si>
    <t>妈祖阁</t>
  </si>
  <si>
    <t>妈祖阁坐落在澳门东南方，妈阁山西面山腰之上，守望着珠海 ，是澳门妈祖文化的象征，也是澳门三大禅院中最古老的一座，至今已有500多年的历史，此景点已于2005年7月随着澳门历史城区一并列入《世界遗产名录》。</t>
  </si>
  <si>
    <t>113.542398,22.189733</t>
  </si>
  <si>
    <t>10001,10002,13486</t>
  </si>
  <si>
    <t>大炮台</t>
  </si>
  <si>
    <t>座落在大三巴牌坊侧的大炮台又名圣保罗炮台、中央炮台、大三巴炮，属圣保禄学院和圣保禄教堂的一部分。大炮台建于公元1616年明神宗年间，是中国最古老的西式炮台之一。</t>
  </si>
  <si>
    <t>113.55386,22.200042</t>
  </si>
  <si>
    <t>10001,10002,13487</t>
  </si>
  <si>
    <t>大三巴牌坊</t>
  </si>
  <si>
    <t>大三巴牌坊是圣保禄教堂正面前壁的遗迹，右边邻近大炮台和澳门博物馆，距今已有350多年历史，是澳门最为大众熟悉的标志。“三巴”是“圣保禄”的译音，又因教堂前壁遗迹貌若中国传统的牌坊，所以称大三巴牌坊。</t>
  </si>
  <si>
    <t>113.552567,22.199887</t>
  </si>
  <si>
    <t>10001,10002,13488</t>
  </si>
  <si>
    <t>议事亭前地</t>
  </si>
  <si>
    <t>议事亭前地坐落在民政总署总部对面，整个广场由碎石子铺成波浪状，附近道路已辟为行人专用区，周围有长椅，所以人们都喜欢聚集在这里谈天和休闲。在广场的中央矗立著一座喷泉，它同时也是这里的标志。</t>
  </si>
  <si>
    <t>113.551017,22.196457</t>
  </si>
  <si>
    <t>10001,10002,13489</t>
  </si>
  <si>
    <t>黑沙海滩</t>
  </si>
  <si>
    <t>黑沙海滩位于澳门的离岛路环岛上，是天然的海滩，也是澳门著名的天然海浴场，“黑沙踏浪”是澳门八景之一。海湾呈半月形，坡度平缓，滩面广阔。附近有一片松林，苍翠茂密；</t>
  </si>
  <si>
    <t>113.582076,22.123211</t>
  </si>
  <si>
    <t>10001,10002,13490</t>
  </si>
  <si>
    <t>龙环葡韵博物馆</t>
  </si>
  <si>
    <t>龙环葡韵住宅式博物馆是以海边马路的五幢葡萄牙式住宅为主的博物馆。五幢葡萄牙式住宅分别为：土生葡人之家、海岛之家、葡萄牙地区之家、展览馆、迎宾馆。现在此博物馆是澳门重要的文物建筑与文化遗产。</t>
  </si>
  <si>
    <t>113.571485,22.156789</t>
  </si>
  <si>
    <t>10001,10002,13491</t>
  </si>
  <si>
    <t>金莲花广场</t>
  </si>
  <si>
    <t>金莲花广场位于澳门新口岸高美士街，是为庆祝1999年澳门回归而设立的。“盛世莲花”主体部分由花茎、花瓣和花蕊组成，共16个造型，采用青铜铸造，表面贴金，重6.5吨；基座部分由23块红色花岗岩相叠组成。</t>
  </si>
  <si>
    <t>113.56491,22.197283</t>
  </si>
  <si>
    <t>10001,10002,13492</t>
  </si>
  <si>
    <t>事件描述</t>
  </si>
  <si>
    <t>事件触发类型</t>
  </si>
  <si>
    <t>地点中文</t>
  </si>
  <si>
    <t>事件归属</t>
  </si>
  <si>
    <t>事件类型</t>
  </si>
  <si>
    <t>知识点</t>
  </si>
  <si>
    <t>事件图片</t>
  </si>
  <si>
    <t>奖励特产</t>
  </si>
  <si>
    <t>事件奖励</t>
  </si>
  <si>
    <t>答题错误奖励</t>
  </si>
  <si>
    <t>前置事件</t>
  </si>
  <si>
    <t>特定日期</t>
  </si>
  <si>
    <t>特定天气</t>
  </si>
  <si>
    <t>特定道具</t>
  </si>
  <si>
    <t>触发权重</t>
  </si>
  <si>
    <t>是否在界面推送</t>
  </si>
  <si>
    <t>正确答案</t>
  </si>
  <si>
    <t>错误答案</t>
  </si>
  <si>
    <t>describe</t>
  </si>
  <si>
    <t>subtype</t>
  </si>
  <si>
    <t>belong</t>
  </si>
  <si>
    <t>type</t>
  </si>
  <si>
    <t>topic</t>
  </si>
  <si>
    <t>picture</t>
  </si>
  <si>
    <t>reward</t>
  </si>
  <si>
    <r>
      <rPr>
        <sz val="11"/>
        <color theme="1"/>
        <rFont val="宋体"/>
        <charset val="134"/>
      </rPr>
      <t>e</t>
    </r>
    <r>
      <rPr>
        <sz val="11"/>
        <color theme="1"/>
        <rFont val="宋体"/>
        <charset val="134"/>
      </rPr>
      <t>rror</t>
    </r>
    <r>
      <rPr>
        <sz val="11"/>
        <color theme="1"/>
        <rFont val="宋体"/>
        <charset val="134"/>
      </rPr>
      <t>reward</t>
    </r>
  </si>
  <si>
    <r>
      <rPr>
        <sz val="11"/>
        <color theme="1"/>
        <rFont val="宋体"/>
        <charset val="134"/>
      </rPr>
      <t>condition</t>
    </r>
    <r>
      <rPr>
        <sz val="11"/>
        <color theme="1"/>
        <rFont val="宋体"/>
        <charset val="134"/>
      </rPr>
      <t>1</t>
    </r>
  </si>
  <si>
    <r>
      <rPr>
        <sz val="11"/>
        <color theme="1"/>
        <rFont val="宋体"/>
        <charset val="134"/>
      </rPr>
      <t>condition</t>
    </r>
    <r>
      <rPr>
        <sz val="11"/>
        <color theme="1"/>
        <rFont val="宋体"/>
        <charset val="134"/>
      </rPr>
      <t>2</t>
    </r>
  </si>
  <si>
    <r>
      <rPr>
        <sz val="11"/>
        <color theme="1"/>
        <rFont val="宋体"/>
        <charset val="134"/>
      </rPr>
      <t>condition</t>
    </r>
    <r>
      <rPr>
        <sz val="11"/>
        <color theme="1"/>
        <rFont val="宋体"/>
        <charset val="134"/>
      </rPr>
      <t>3</t>
    </r>
  </si>
  <si>
    <r>
      <rPr>
        <sz val="11"/>
        <color theme="1"/>
        <rFont val="宋体"/>
        <charset val="134"/>
      </rPr>
      <t>condition</t>
    </r>
    <r>
      <rPr>
        <sz val="11"/>
        <color theme="1"/>
        <rFont val="宋体"/>
        <charset val="134"/>
      </rPr>
      <t>4</t>
    </r>
  </si>
  <si>
    <t>probability</t>
  </si>
  <si>
    <t>inform</t>
  </si>
  <si>
    <t>answer</t>
  </si>
  <si>
    <r>
      <rPr>
        <sz val="11"/>
        <color theme="1"/>
        <rFont val="宋体"/>
        <charset val="134"/>
      </rPr>
      <t>w</t>
    </r>
    <r>
      <rPr>
        <sz val="11"/>
        <color theme="1"/>
        <rFont val="宋体"/>
        <charset val="134"/>
      </rPr>
      <t>rong1</t>
    </r>
  </si>
  <si>
    <r>
      <rPr>
        <sz val="11"/>
        <color theme="1"/>
        <rFont val="宋体"/>
        <charset val="134"/>
      </rPr>
      <t>w</t>
    </r>
    <r>
      <rPr>
        <sz val="11"/>
        <color theme="1"/>
        <rFont val="宋体"/>
        <charset val="134"/>
      </rPr>
      <t>rong2</t>
    </r>
  </si>
  <si>
    <r>
      <rPr>
        <sz val="11"/>
        <color theme="1"/>
        <rFont val="宋体"/>
        <charset val="134"/>
      </rPr>
      <t>w</t>
    </r>
    <r>
      <rPr>
        <sz val="11"/>
        <color theme="1"/>
        <rFont val="宋体"/>
        <charset val="134"/>
      </rPr>
      <t>rong3</t>
    </r>
  </si>
  <si>
    <t>Items</t>
  </si>
  <si>
    <t>Str</t>
  </si>
  <si>
    <t>上图是s%的哪个特产？</t>
  </si>
  <si>
    <t>s%</t>
  </si>
  <si>
    <r>
      <rPr>
        <sz val="11"/>
        <color theme="1"/>
        <rFont val="宋体"/>
        <charset val="134"/>
      </rPr>
      <t>1</t>
    </r>
    <r>
      <rPr>
        <sz val="11"/>
        <color theme="1"/>
        <rFont val="宋体"/>
        <charset val="134"/>
      </rPr>
      <t>,100;5,203</t>
    </r>
  </si>
  <si>
    <t>上图是s%的哪个景点？</t>
  </si>
  <si>
    <r>
      <rPr>
        <sz val="11"/>
        <color theme="1"/>
        <rFont val="宋体"/>
        <charset val="134"/>
      </rPr>
      <t>1</t>
    </r>
    <r>
      <rPr>
        <sz val="11"/>
        <color theme="1"/>
        <rFont val="宋体"/>
        <charset val="134"/>
      </rPr>
      <t>,100;5,204</t>
    </r>
  </si>
  <si>
    <t>上图是哪个特产？</t>
  </si>
  <si>
    <r>
      <rPr>
        <sz val="11"/>
        <color theme="1"/>
        <rFont val="宋体"/>
        <charset val="134"/>
      </rPr>
      <t>1</t>
    </r>
    <r>
      <rPr>
        <sz val="11"/>
        <color theme="1"/>
        <rFont val="宋体"/>
        <charset val="134"/>
      </rPr>
      <t>,100;5,205</t>
    </r>
  </si>
  <si>
    <t>上图是哪个景点？</t>
  </si>
  <si>
    <r>
      <rPr>
        <sz val="11"/>
        <color theme="1"/>
        <rFont val="宋体"/>
        <charset val="134"/>
      </rPr>
      <t>1</t>
    </r>
    <r>
      <rPr>
        <sz val="11"/>
        <color theme="1"/>
        <rFont val="宋体"/>
        <charset val="134"/>
      </rPr>
      <t>,100;5,206</t>
    </r>
  </si>
  <si>
    <t>以下特产中，哪个是s%的特产？</t>
  </si>
  <si>
    <t>0.jgp</t>
  </si>
  <si>
    <r>
      <rPr>
        <sz val="11"/>
        <color theme="1"/>
        <rFont val="宋体"/>
        <charset val="134"/>
      </rPr>
      <t>1</t>
    </r>
    <r>
      <rPr>
        <sz val="11"/>
        <color theme="1"/>
        <rFont val="宋体"/>
        <charset val="134"/>
      </rPr>
      <t>,100;5,207</t>
    </r>
  </si>
  <si>
    <t>以下景点中，哪个是s%的景点？</t>
  </si>
  <si>
    <r>
      <rPr>
        <sz val="11"/>
        <color theme="1"/>
        <rFont val="宋体"/>
        <charset val="134"/>
      </rPr>
      <t>1</t>
    </r>
    <r>
      <rPr>
        <sz val="11"/>
        <color theme="1"/>
        <rFont val="宋体"/>
        <charset val="134"/>
      </rPr>
      <t>,100;5,208</t>
    </r>
  </si>
  <si>
    <t>一个二十多岁黄色头发的小伙子叫住了你，并向你咨询s%的景点，那么以下哪个是s%的景点？</t>
  </si>
  <si>
    <t>s%是以下哪个地区的特产？</t>
  </si>
  <si>
    <r>
      <rPr>
        <sz val="11"/>
        <color theme="1"/>
        <rFont val="宋体"/>
        <charset val="134"/>
      </rPr>
      <t>1</t>
    </r>
    <r>
      <rPr>
        <sz val="11"/>
        <color theme="1"/>
        <rFont val="宋体"/>
        <charset val="134"/>
      </rPr>
      <t>,100;5,209</t>
    </r>
  </si>
  <si>
    <t>s%位于中国哪个地区？</t>
  </si>
  <si>
    <r>
      <rPr>
        <sz val="11"/>
        <color theme="1"/>
        <rFont val="宋体"/>
        <charset val="134"/>
      </rPr>
      <t>1</t>
    </r>
    <r>
      <rPr>
        <sz val="11"/>
        <color theme="1"/>
        <rFont val="宋体"/>
        <charset val="134"/>
      </rPr>
      <t>,100;5,210</t>
    </r>
  </si>
  <si>
    <t>s%位于中国的哪个省？</t>
  </si>
  <si>
    <r>
      <rPr>
        <sz val="11"/>
        <color theme="1"/>
        <rFont val="宋体"/>
        <charset val="134"/>
      </rPr>
      <t>1</t>
    </r>
    <r>
      <rPr>
        <sz val="11"/>
        <color theme="1"/>
        <rFont val="宋体"/>
        <charset val="134"/>
      </rPr>
      <t>,100;5,211</t>
    </r>
  </si>
  <si>
    <t>s%正在举行有奖问答活动，在《点亮足迹》中购买自驾车有什么效果？</t>
  </si>
  <si>
    <r>
      <rPr>
        <sz val="11"/>
        <color theme="1"/>
        <rFont val="宋体"/>
        <charset val="134"/>
      </rPr>
      <t>1</t>
    </r>
    <r>
      <rPr>
        <sz val="11"/>
        <color theme="1"/>
        <rFont val="宋体"/>
        <charset val="134"/>
      </rPr>
      <t>,100;5,212</t>
    </r>
  </si>
  <si>
    <t>加快移动速度。</t>
  </si>
  <si>
    <t>防止下雨感冒。</t>
  </si>
  <si>
    <t>容易约到朋友。</t>
  </si>
  <si>
    <t>容易堵车。</t>
  </si>
  <si>
    <t>s%正在举行有奖问答活动，在《点亮足迹》可以免费拍照几次？</t>
  </si>
  <si>
    <r>
      <rPr>
        <sz val="11"/>
        <color theme="1"/>
        <rFont val="宋体"/>
        <charset val="134"/>
      </rPr>
      <t>1</t>
    </r>
    <r>
      <rPr>
        <sz val="11"/>
        <color theme="1"/>
        <rFont val="宋体"/>
        <charset val="134"/>
      </rPr>
      <t>,100;5,213</t>
    </r>
  </si>
  <si>
    <t>s%正在举行有奖问答活动，在《点亮足迹》中，特产有什么作用？</t>
  </si>
  <si>
    <r>
      <rPr>
        <sz val="11"/>
        <color theme="1"/>
        <rFont val="宋体"/>
        <charset val="134"/>
      </rPr>
      <t>1</t>
    </r>
    <r>
      <rPr>
        <sz val="11"/>
        <color theme="1"/>
        <rFont val="宋体"/>
        <charset val="134"/>
      </rPr>
      <t>,100;5,214</t>
    </r>
  </si>
  <si>
    <t>出售特产赚取差价。</t>
  </si>
  <si>
    <t>填饱肚子。</t>
  </si>
  <si>
    <t>送给好友。</t>
  </si>
  <si>
    <t>种在春天里。</t>
  </si>
  <si>
    <t>地球自转的方向是？</t>
  </si>
  <si>
    <r>
      <rPr>
        <sz val="11"/>
        <color theme="1"/>
        <rFont val="宋体"/>
        <charset val="134"/>
      </rPr>
      <t>1</t>
    </r>
    <r>
      <rPr>
        <sz val="11"/>
        <color theme="1"/>
        <rFont val="宋体"/>
        <charset val="134"/>
      </rPr>
      <t>,100;5,215</t>
    </r>
  </si>
  <si>
    <t>自西向东</t>
  </si>
  <si>
    <t>自东向西</t>
  </si>
  <si>
    <t>自南向北</t>
  </si>
  <si>
    <t>自北向南</t>
  </si>
  <si>
    <t>我国最大的盆地是？</t>
  </si>
  <si>
    <r>
      <rPr>
        <sz val="11"/>
        <color theme="1"/>
        <rFont val="宋体"/>
        <charset val="134"/>
      </rPr>
      <t>1</t>
    </r>
    <r>
      <rPr>
        <sz val="11"/>
        <color theme="1"/>
        <rFont val="宋体"/>
        <charset val="134"/>
      </rPr>
      <t>,100;5,216</t>
    </r>
  </si>
  <si>
    <t>塔里木盆地</t>
  </si>
  <si>
    <t>准噶尔盆地</t>
  </si>
  <si>
    <t>柴达木盆地</t>
  </si>
  <si>
    <t>四川盆地</t>
  </si>
  <si>
    <t>我国最大的平原是？</t>
  </si>
  <si>
    <r>
      <rPr>
        <sz val="11"/>
        <color theme="1"/>
        <rFont val="宋体"/>
        <charset val="134"/>
      </rPr>
      <t>1</t>
    </r>
    <r>
      <rPr>
        <sz val="11"/>
        <color theme="1"/>
        <rFont val="宋体"/>
        <charset val="134"/>
      </rPr>
      <t>,100;5,217</t>
    </r>
  </si>
  <si>
    <t>东北平原</t>
  </si>
  <si>
    <t>华北平原</t>
  </si>
  <si>
    <t>长江中下游平原</t>
  </si>
  <si>
    <t>关中平原</t>
  </si>
  <si>
    <t>五岳中南岳是？</t>
  </si>
  <si>
    <r>
      <rPr>
        <sz val="11"/>
        <color theme="1"/>
        <rFont val="宋体"/>
        <charset val="134"/>
      </rPr>
      <t>1</t>
    </r>
    <r>
      <rPr>
        <sz val="11"/>
        <color theme="1"/>
        <rFont val="宋体"/>
        <charset val="134"/>
      </rPr>
      <t>,100;5,218</t>
    </r>
  </si>
  <si>
    <t>衡山</t>
  </si>
  <si>
    <t>华山</t>
  </si>
  <si>
    <t>武当山</t>
  </si>
  <si>
    <t>嵩山</t>
  </si>
  <si>
    <t>中国面积最大的省级行政区是？</t>
  </si>
  <si>
    <r>
      <rPr>
        <sz val="11"/>
        <color theme="1"/>
        <rFont val="宋体"/>
        <charset val="134"/>
      </rPr>
      <t>1</t>
    </r>
    <r>
      <rPr>
        <sz val="11"/>
        <color theme="1"/>
        <rFont val="宋体"/>
        <charset val="134"/>
      </rPr>
      <t>,100;5,219</t>
    </r>
  </si>
  <si>
    <t>福建的简称是？</t>
  </si>
  <si>
    <r>
      <rPr>
        <sz val="11"/>
        <color theme="1"/>
        <rFont val="宋体"/>
        <charset val="134"/>
      </rPr>
      <t>1</t>
    </r>
    <r>
      <rPr>
        <sz val="11"/>
        <color theme="1"/>
        <rFont val="宋体"/>
        <charset val="134"/>
      </rPr>
      <t>,100;5,220</t>
    </r>
  </si>
  <si>
    <t>闽</t>
  </si>
  <si>
    <t>福</t>
  </si>
  <si>
    <t>闵</t>
  </si>
  <si>
    <t>黔</t>
  </si>
  <si>
    <t>在中国被称为‘日光城’的是？</t>
  </si>
  <si>
    <r>
      <rPr>
        <sz val="11"/>
        <color theme="1"/>
        <rFont val="宋体"/>
        <charset val="134"/>
      </rPr>
      <t>1</t>
    </r>
    <r>
      <rPr>
        <sz val="11"/>
        <color theme="1"/>
        <rFont val="宋体"/>
        <charset val="134"/>
      </rPr>
      <t>,100;5,221</t>
    </r>
  </si>
  <si>
    <t>‘东南北’猜一地名？</t>
  </si>
  <si>
    <r>
      <rPr>
        <sz val="11"/>
        <color theme="1"/>
        <rFont val="宋体"/>
        <charset val="134"/>
      </rPr>
      <t>1</t>
    </r>
    <r>
      <rPr>
        <sz val="11"/>
        <color theme="1"/>
        <rFont val="宋体"/>
        <charset val="134"/>
      </rPr>
      <t>,100;5,222</t>
    </r>
  </si>
  <si>
    <t>旅行途中，遇到了一个迷路的小女孩。</t>
  </si>
  <si>
    <t>送她到警察局</t>
  </si>
  <si>
    <t>置之不理</t>
  </si>
  <si>
    <t>到了警察局，小女孩哭闹着不让你走。</t>
  </si>
  <si>
    <t>等待她的家人过来。</t>
  </si>
  <si>
    <t>选择离开。</t>
  </si>
  <si>
    <t>听说路上有一家不错的咖啡厅，想要去看看。</t>
  </si>
  <si>
    <t>在咖啡厅遇到一个同样在旅行的少女，少女邀请你一起去特产店。</t>
  </si>
  <si>
    <t>少女在特产店购买了特产，请问上图是s%的哪个特产？</t>
  </si>
  <si>
    <t>前往景点路上遇到一个中暑的阿姨，扶阿姨到路边的树下休息。</t>
  </si>
  <si>
    <t>阿姨让你帮她去买一瓶水。</t>
  </si>
  <si>
    <t>帮她买水</t>
  </si>
  <si>
    <t>不帮她买水</t>
  </si>
  <si>
    <t>前往景点路上被某拍摄剧组当做群众演员，被拉去参演电视剧。</t>
  </si>
  <si>
    <t>将错就错体验群演</t>
  </si>
  <si>
    <t>解释清楚自己不是群众演员</t>
  </si>
  <si>
    <t>作为群众演员因演技突出导演安排你作为电视剧配角10号出演。</t>
  </si>
  <si>
    <t>电视剧播出后，家人及朋友均打电话来询问。</t>
  </si>
  <si>
    <t>s%的风景美不胜收，真让人流连忘返。</t>
  </si>
  <si>
    <r>
      <rPr>
        <sz val="11"/>
        <color theme="1"/>
        <rFont val="宋体"/>
        <charset val="134"/>
      </rPr>
      <t>1</t>
    </r>
    <r>
      <rPr>
        <sz val="11"/>
        <color theme="1"/>
        <rFont val="宋体"/>
        <charset val="134"/>
      </rPr>
      <t>,100;5,223</t>
    </r>
  </si>
  <si>
    <t>一个人在s%旅行，遇见最真实的自己。</t>
  </si>
  <si>
    <r>
      <rPr>
        <sz val="11"/>
        <color theme="1"/>
        <rFont val="宋体"/>
        <charset val="134"/>
      </rPr>
      <t>1</t>
    </r>
    <r>
      <rPr>
        <sz val="11"/>
        <color theme="1"/>
        <rFont val="宋体"/>
        <charset val="134"/>
      </rPr>
      <t>,100;5,224</t>
    </r>
  </si>
  <si>
    <t>背上行囊来到了s%，这个你梦寐以求的目的地。</t>
  </si>
  <si>
    <r>
      <rPr>
        <sz val="11"/>
        <color theme="1"/>
        <rFont val="宋体"/>
        <charset val="134"/>
      </rPr>
      <t>1</t>
    </r>
    <r>
      <rPr>
        <sz val="11"/>
        <color theme="1"/>
        <rFont val="宋体"/>
        <charset val="134"/>
      </rPr>
      <t>,100;5,225</t>
    </r>
  </si>
  <si>
    <t>一路涉足、一路留恋、一路回望。依旧前行！</t>
  </si>
  <si>
    <r>
      <rPr>
        <sz val="11"/>
        <color theme="1"/>
        <rFont val="宋体"/>
        <charset val="134"/>
      </rPr>
      <t>1</t>
    </r>
    <r>
      <rPr>
        <sz val="11"/>
        <color theme="1"/>
        <rFont val="宋体"/>
        <charset val="134"/>
      </rPr>
      <t>,100;5,226</t>
    </r>
  </si>
  <si>
    <t>一辈子是场修行，短的是旅行，长的是人生。</t>
  </si>
  <si>
    <r>
      <rPr>
        <sz val="11"/>
        <color theme="1"/>
        <rFont val="宋体"/>
        <charset val="134"/>
      </rPr>
      <t>1</t>
    </r>
    <r>
      <rPr>
        <sz val="11"/>
        <color theme="1"/>
        <rFont val="宋体"/>
        <charset val="134"/>
      </rPr>
      <t>,100;5,227</t>
    </r>
  </si>
  <si>
    <t>你一路上兴致勃勃地参观，当夕阳西下时，才恋恋不舍地离开。</t>
  </si>
  <si>
    <r>
      <rPr>
        <sz val="11"/>
        <color theme="1"/>
        <rFont val="宋体"/>
        <charset val="134"/>
      </rPr>
      <t>1</t>
    </r>
    <r>
      <rPr>
        <sz val="11"/>
        <color theme="1"/>
        <rFont val="宋体"/>
        <charset val="134"/>
      </rPr>
      <t>,100;5,228</t>
    </r>
  </si>
  <si>
    <t>你在s%这个陌生的地方，发现了一种久违的感动。</t>
  </si>
  <si>
    <r>
      <rPr>
        <sz val="11"/>
        <color theme="1"/>
        <rFont val="宋体"/>
        <charset val="134"/>
      </rPr>
      <t>1</t>
    </r>
    <r>
      <rPr>
        <sz val="11"/>
        <color theme="1"/>
        <rFont val="宋体"/>
        <charset val="134"/>
      </rPr>
      <t>,100;5,229</t>
    </r>
  </si>
  <si>
    <t>你找了个舒适的小店，挑了张雅致的明信片，送给中意的ta。背面写上：某年某月某日，下午某时，天气晴，我在某地，想念你。</t>
  </si>
  <si>
    <r>
      <rPr>
        <sz val="11"/>
        <color theme="1"/>
        <rFont val="宋体"/>
        <charset val="134"/>
      </rPr>
      <t>1</t>
    </r>
    <r>
      <rPr>
        <sz val="11"/>
        <color theme="1"/>
        <rFont val="宋体"/>
        <charset val="134"/>
      </rPr>
      <t>,100;5,230</t>
    </r>
  </si>
  <si>
    <t>你来到了s%的商业区，登上楼顶，俯视万家灯火，在繁华中体会热闹。</t>
  </si>
  <si>
    <r>
      <rPr>
        <sz val="11"/>
        <color theme="1"/>
        <rFont val="宋体"/>
        <charset val="134"/>
      </rPr>
      <t>1</t>
    </r>
    <r>
      <rPr>
        <sz val="11"/>
        <color theme="1"/>
        <rFont val="宋体"/>
        <charset val="134"/>
      </rPr>
      <t>,100;5,231</t>
    </r>
  </si>
  <si>
    <t>你以平和的心态看待一切，文画音，看似耳目所为，其实是内心世界的感受。</t>
  </si>
  <si>
    <r>
      <rPr>
        <sz val="11"/>
        <color theme="1"/>
        <rFont val="宋体"/>
        <charset val="134"/>
      </rPr>
      <t>1</t>
    </r>
    <r>
      <rPr>
        <sz val="11"/>
        <color theme="1"/>
        <rFont val="宋体"/>
        <charset val="134"/>
      </rPr>
      <t>,100;5,232</t>
    </r>
  </si>
  <si>
    <t>西湖游玩，不慎落水，爬上岸后发现意外抓在手里的草是莼菜。</t>
  </si>
  <si>
    <t>西湖莼菜</t>
  </si>
  <si>
    <t>参加西湖龙井开茶节，参与祭茶仪式。</t>
  </si>
  <si>
    <t>西湖龙井</t>
  </si>
  <si>
    <t>去宋城游玩，在景区内住了一晚。</t>
  </si>
  <si>
    <t>去灵应寺上香，遇到了好客的小沙弥，他分享了寺院内自己种的枇杷给你。</t>
  </si>
  <si>
    <t>塘栖枇杷</t>
  </si>
  <si>
    <t>在宁波度过了一个元宵节，租的民宿老板请住客们吃了地道的猪油汤团。</t>
  </si>
  <si>
    <t>宁波猪油汤团</t>
  </si>
  <si>
    <t>去天一阁陶冶情操，在古典的书架前拍了照片。</t>
  </si>
  <si>
    <t>在前童古镇的村落中，和当地的居民相谈甚欢，坐在门前一起剥芋头。</t>
  </si>
  <si>
    <t>奉化芋艿头</t>
  </si>
  <si>
    <t>去象山影视城偶遇明星，获得签名照一张。</t>
  </si>
  <si>
    <t>路过倒闭的JN皮革厂，捡到了一双皮鞋。</t>
  </si>
  <si>
    <t>温州皮鞋</t>
  </si>
  <si>
    <t>在雁荡山山脚下买了瓯柑，结果因为背的太累，直接就吃掉了一部分。</t>
  </si>
  <si>
    <t>瓯柑</t>
  </si>
  <si>
    <t>在楠溪江遇见了来此写生的画家，你对画赞不绝口，对方高兴的送了你一筐杨梅。</t>
  </si>
  <si>
    <t>丁岙杨梅</t>
  </si>
  <si>
    <t>在西施故里的湖边乘凉，遇见了一个美女送了一壶酒。</t>
  </si>
  <si>
    <t>绍兴黄酒</t>
  </si>
  <si>
    <t>在安昌古镇，看着村民的悠闲生活，品着村民们送的当地特色茶水，心里一片平静。</t>
  </si>
  <si>
    <t>嵊州珠茶</t>
  </si>
  <si>
    <t>在兴昌大佛寺，寺里师傅们送了自己种的花生。</t>
  </si>
  <si>
    <t>新昌小京生</t>
  </si>
  <si>
    <t>诸暨五泄风景区，看着各种瀑布，突然有了想大喊的冲动，喊出来后被一个似乎是世外高人的人送了一张纸。</t>
  </si>
  <si>
    <t>在张石铭故居，感慨人生，工作人员送上了一壶茶。</t>
  </si>
  <si>
    <t>安吉白茶</t>
  </si>
  <si>
    <t>在凯蒂猫家园晚了一天，非常尽兴，拍照留念。</t>
  </si>
  <si>
    <t>为了一早去爬莫干山，借住在附近的朋友家，朋友在出门前给泡了一壶茶带走。</t>
  </si>
  <si>
    <t>莫干黄芽</t>
  </si>
  <si>
    <t>漫步在湖州古银杏长廊的金黄银杏叶中，满目金黄，煞是好看。</t>
  </si>
  <si>
    <t>在乌镇的河边，悠闲的喝着杭白菊泡的茶，感觉灵魂得到了升华。</t>
  </si>
  <si>
    <t>杭白菊</t>
  </si>
  <si>
    <t>在海宁盐官观潮景区看着迎面而来的大潮，心中一片壮志，突然想要喝酒来抒发一下情绪。</t>
  </si>
  <si>
    <t>嘉善黄酒</t>
  </si>
  <si>
    <t>在轻烟拂渚，微风欲来的南湖岸边，突然煞风景的想起了肚子咕噜噜的叫声，赶紧去买了一个粽子，垫垫肚子。</t>
  </si>
  <si>
    <t>粽子</t>
  </si>
  <si>
    <t>在南北湖风景区逛了一天非常累了，但是心情却非常的好，看着美好的景色，不禁感到幸福。</t>
  </si>
  <si>
    <t>去横店影视城玩，累了以后，在路边买了金华佛手解渴。</t>
  </si>
  <si>
    <t>金华佛手</t>
  </si>
  <si>
    <t>在诸葛八卦村与留守的老人聊了很多，走的时候，老人家送了自己家做的地道的火腿。</t>
  </si>
  <si>
    <t>金华火腿</t>
  </si>
  <si>
    <t>被俞源太极星象村的神奇布局吸引，一直留到了晚上，抬头看着天空，突然感觉到了一阵眩晕。</t>
  </si>
  <si>
    <t>在牛头山国家森林公园把钱包掉了。</t>
  </si>
  <si>
    <t>在药王山，遇见了热情的当地人送发糕。</t>
  </si>
  <si>
    <t>龙游发糕</t>
  </si>
  <si>
    <t>在龙游石窟迷路了。</t>
  </si>
  <si>
    <t>登上了浮盖山，看着闽浙两省界山。</t>
  </si>
  <si>
    <t>在江郎山上看见了有人在卖茶叶，买了一部分尝鲜。</t>
  </si>
  <si>
    <t>常山银毫</t>
  </si>
  <si>
    <t>在神仙居游玩，突然冲出来一只野鸡，费了九牛二虎之力抓住了。</t>
  </si>
  <si>
    <t>仙居鸡</t>
  </si>
  <si>
    <t>在景星岩山顶，挑战自己，从山顶滑了900米的滑梯下山。</t>
  </si>
  <si>
    <t>在石梁飞瀑上不小心划了一跤，担心伤到骨头，去医院看了一下，索性没有大碍。</t>
  </si>
  <si>
    <t>在国清寺休息，寺里的师傅，端出了一盘橙子。</t>
  </si>
  <si>
    <t>温岭高橙</t>
  </si>
  <si>
    <t>在古堰画乡遇见了美院来写生的学生，相谈甚欢，临走前有个学生送了一样礼品。</t>
  </si>
  <si>
    <t>景宁惠明茶</t>
  </si>
  <si>
    <t>在神龙谷栈道遇到了一个走路飞快，步伐稳健的男子，对方送了一把剑。</t>
  </si>
  <si>
    <t>龙泉宝剑</t>
  </si>
  <si>
    <t>在白银谷吸收氧气，感觉神清气爽，还捡到了一块好看的石头。</t>
  </si>
  <si>
    <t>青田石</t>
  </si>
  <si>
    <t>丽水云和梯田景区的最上端，看着一层层的梯田，和边上的当地村民聊农业，热情的村民最后送了一个杯子。</t>
  </si>
  <si>
    <t>龙泉青瓷</t>
  </si>
  <si>
    <t>在桃花岛边想着郭靖和黄蓉的故事，边散步，突然捡到一颗李子。</t>
  </si>
  <si>
    <t>金塘李</t>
  </si>
  <si>
    <t>登上普陀山顶。</t>
  </si>
  <si>
    <t>踏上东极岛的时候，正好遇上打渔归来的渔民，收货颇丰的渔民直接送了一些海鲜。</t>
  </si>
  <si>
    <t>舟山带鱼</t>
  </si>
  <si>
    <t>被邀请参观中国舟山国际沙雕节。</t>
  </si>
  <si>
    <t>参与上海城隍庙庙会，结果沉迷买买买。</t>
  </si>
  <si>
    <t>雪花膏</t>
  </si>
  <si>
    <t>参加南汇桃花节。</t>
  </si>
  <si>
    <t>南汇水蜜桃</t>
  </si>
  <si>
    <t>在外滩遇到了跳广场舞的上海大妈。</t>
  </si>
  <si>
    <t>在南京路被挤得动弹不得，筋疲力尽。</t>
  </si>
  <si>
    <t>前往天安门广场的路上，看见烤鸭店，按耐不住吃的欲望。</t>
  </si>
  <si>
    <t>烤鸭</t>
  </si>
  <si>
    <t>在颐和园的昆明湖边吃着自己买的京八件，感觉自己像是帝王出游。</t>
  </si>
  <si>
    <t>京八件</t>
  </si>
  <si>
    <t>去鸟巢看演唱会。</t>
  </si>
  <si>
    <t>北海公园看着白塔，想象着以前皇族出游的景象。</t>
  </si>
  <si>
    <t>在仙女山遇见老乡，和老乡相谈甚欢。</t>
  </si>
  <si>
    <t>垫江咂酒</t>
  </si>
  <si>
    <t>在解放碑附近的商业街吃了一顿重庆火锅。</t>
  </si>
  <si>
    <t>重庆火锅</t>
  </si>
  <si>
    <t>白天和晚上分别乘坐一次长江索道。</t>
  </si>
  <si>
    <t>在朝天门坐了观光游轮，还吃了重庆小面.</t>
  </si>
  <si>
    <t>重庆小面</t>
  </si>
  <si>
    <t>在意大利风情街偶遇拍婚纱照的新人，被热情的新人赠送了新人形象的泥人。</t>
  </si>
  <si>
    <t>泥人张彩塑</t>
  </si>
  <si>
    <t>乘坐一次天津之眼。</t>
  </si>
  <si>
    <t>为了一早赶去瓷房子参观，早饭都没有在饭店吃，在路边买了煎饼果子。</t>
  </si>
  <si>
    <t>煎饼果子</t>
  </si>
  <si>
    <t>在海河做一次游轮，参观两岸风景。</t>
  </si>
  <si>
    <t>晚上逛庙街，被鸡蛋仔的香味吸引，购买了鸡蛋仔还配了一杯奶茶。</t>
  </si>
  <si>
    <t>鸡蛋仔</t>
  </si>
  <si>
    <t>下午从维多利亚港一直逛到星光大道，走累了，随意进了一家烧腊店吃晚饭。</t>
  </si>
  <si>
    <t>香港烧腊</t>
  </si>
  <si>
    <t>在尖沙咀游玩，找到了有名的珍妮曲奇店，排队的时候，还听说了附近有卖好吃的老婆饼。</t>
  </si>
  <si>
    <t>元朗恒香老婆饼</t>
  </si>
  <si>
    <t>选择从太平山顶一路走下来，结果被蚊虫叮咬的很厉害，好心的其他游客送了一罐万金油。</t>
  </si>
  <si>
    <t>虎标万金油</t>
  </si>
  <si>
    <t>在澳门旅游塔蹦一次极。</t>
  </si>
  <si>
    <t>去黑沙海滩做海裕，还吃了鲜蚝。</t>
  </si>
  <si>
    <t>澳门鲜蚝</t>
  </si>
  <si>
    <t>从龙环葡韵博物馆出来，突然想去吃地道的葡挞。</t>
  </si>
  <si>
    <t>葡挞</t>
  </si>
  <si>
    <t>去参观玫瑰堂，被神父送了糖吃。</t>
  </si>
  <si>
    <t>车厘哥夫纽结糖</t>
  </si>
  <si>
    <t>特产名称</t>
  </si>
  <si>
    <t>特产图片</t>
  </si>
  <si>
    <t>本地价格</t>
  </si>
  <si>
    <t>异地价格</t>
  </si>
  <si>
    <t>城市辅助列</t>
  </si>
  <si>
    <t>城市编号</t>
  </si>
  <si>
    <t>specialityname</t>
  </si>
  <si>
    <t>localprice</t>
  </si>
  <si>
    <t>sellingprice</t>
  </si>
  <si>
    <t>驴打滚</t>
  </si>
  <si>
    <t>艾窝窝</t>
  </si>
  <si>
    <t>芸豆卷</t>
  </si>
  <si>
    <t>茯苓饼</t>
  </si>
  <si>
    <t>狗不理包子</t>
  </si>
  <si>
    <t>风筝魏</t>
  </si>
  <si>
    <t>南翔小笼</t>
  </si>
  <si>
    <t>高桥松饼</t>
  </si>
  <si>
    <t>上海顾绣</t>
  </si>
  <si>
    <t>梨膏糖</t>
  </si>
  <si>
    <t>艇仔粥</t>
  </si>
  <si>
    <t>太原头脑</t>
  </si>
  <si>
    <t>榆次灌肠</t>
  </si>
  <si>
    <t>不烂子</t>
  </si>
  <si>
    <t>托叶儿</t>
  </si>
  <si>
    <t>山西老陈醋</t>
  </si>
  <si>
    <t>浑源凉粉</t>
  </si>
  <si>
    <t>莜面窝窝</t>
  </si>
  <si>
    <t>黄糕</t>
  </si>
  <si>
    <t>荞麦圪坨</t>
  </si>
  <si>
    <t>肉罐肉</t>
  </si>
  <si>
    <t>烩猫耳朵</t>
  </si>
  <si>
    <t>俊儿肉</t>
  </si>
  <si>
    <t>西回小米</t>
  </si>
  <si>
    <t>平定砂器</t>
  </si>
  <si>
    <t>平定荆花蜂蜜</t>
  </si>
  <si>
    <t>上党党参</t>
  </si>
  <si>
    <t>潞州黄芩</t>
  </si>
  <si>
    <t>长治堆锦</t>
  </si>
  <si>
    <t>沁州核桃</t>
  </si>
  <si>
    <t>洪井三皇小米</t>
  </si>
  <si>
    <t>烧大葱</t>
  </si>
  <si>
    <t>朔州黄酒</t>
  </si>
  <si>
    <t>沙棘汁</t>
  </si>
  <si>
    <t>右玉混糖月饼</t>
  </si>
  <si>
    <t>怀仁宋氏糖干炉</t>
  </si>
  <si>
    <t>定襄甜瓜</t>
  </si>
  <si>
    <t>神池胡麻</t>
  </si>
  <si>
    <t>神池莜麦</t>
  </si>
  <si>
    <t>杏瓣儿</t>
  </si>
  <si>
    <t>一窝丝</t>
  </si>
  <si>
    <t>猪血灌肠</t>
  </si>
  <si>
    <t>牛肉丸子面</t>
  </si>
  <si>
    <t>闻喜煮饼</t>
  </si>
  <si>
    <t>运城豆沙糕</t>
  </si>
  <si>
    <t>解州羊肉泡馍</t>
  </si>
  <si>
    <t>闻喜花馍</t>
  </si>
  <si>
    <t>新绛云雕漆器</t>
  </si>
  <si>
    <t>杜马百合</t>
  </si>
  <si>
    <t>柿酒</t>
  </si>
  <si>
    <t>橡籽</t>
  </si>
  <si>
    <t>孝义火烧</t>
  </si>
  <si>
    <t>柳林大红枣</t>
  </si>
  <si>
    <t>澄泥砚</t>
  </si>
  <si>
    <t>山西腌菜</t>
  </si>
  <si>
    <t>平遥碗托</t>
  </si>
  <si>
    <t>古县核桃</t>
  </si>
  <si>
    <t>安泽连翘</t>
  </si>
  <si>
    <t>佛手</t>
  </si>
  <si>
    <t>霍州年馍</t>
  </si>
  <si>
    <t>河西蒸饭</t>
  </si>
  <si>
    <t>孝义柿子</t>
  </si>
  <si>
    <t>柏籽羊肉</t>
  </si>
  <si>
    <t>交城骏枣</t>
  </si>
  <si>
    <t>浮山烧麦</t>
  </si>
  <si>
    <t>洪洞元宵</t>
  </si>
  <si>
    <t>白肉血肠</t>
  </si>
  <si>
    <t>熏肉大饼</t>
  </si>
  <si>
    <t>老边饺子</t>
  </si>
  <si>
    <t>朝鲜族西塔大冷面</t>
  </si>
  <si>
    <t>朝鲜族打糕</t>
  </si>
  <si>
    <t>大连鲍鱼</t>
  </si>
  <si>
    <t>海鲜焖子</t>
  </si>
  <si>
    <t>大连海参</t>
  </si>
  <si>
    <t>咸鱼饼子</t>
  </si>
  <si>
    <t>锅包肉</t>
  </si>
  <si>
    <t>海城馅饼</t>
  </si>
  <si>
    <t>海城民间鼓乐</t>
  </si>
  <si>
    <t>鞍山枫叶肉干</t>
  </si>
  <si>
    <t>九龙川香菇</t>
  </si>
  <si>
    <t>苏耗子</t>
  </si>
  <si>
    <t>清原龙胆</t>
  </si>
  <si>
    <t>兰花熊掌</t>
  </si>
  <si>
    <t>抚顺林下参</t>
  </si>
  <si>
    <t>清原马鹿茸</t>
  </si>
  <si>
    <t>抚顺琥珀工艺品</t>
  </si>
  <si>
    <t>蕨菜</t>
  </si>
  <si>
    <t>草河口红松籽</t>
  </si>
  <si>
    <t>桓仁冰酒</t>
  </si>
  <si>
    <t>桓仁红松籽</t>
  </si>
  <si>
    <t>桓仁大榛子</t>
  </si>
  <si>
    <t>东港杂色蛤</t>
  </si>
  <si>
    <t>丹东板栗</t>
  </si>
  <si>
    <t>东港草莓</t>
  </si>
  <si>
    <t>丹东杜鹃</t>
  </si>
  <si>
    <t>石柱参</t>
  </si>
  <si>
    <t>锦州什锦小菜</t>
  </si>
  <si>
    <t>道光廿五百年贡酒</t>
  </si>
  <si>
    <t>干酱肉</t>
  </si>
  <si>
    <t>银白杏</t>
  </si>
  <si>
    <t>豆角烀饼</t>
  </si>
  <si>
    <t>营口海蜇</t>
  </si>
  <si>
    <t>盖州生姜</t>
  </si>
  <si>
    <t>石佛大血肠</t>
  </si>
  <si>
    <t>盖州绒山羊</t>
  </si>
  <si>
    <t>彰武黑豆</t>
  </si>
  <si>
    <t>化石各小米</t>
  </si>
  <si>
    <t>阜新玛瑙</t>
  </si>
  <si>
    <t>喇嘛肉</t>
  </si>
  <si>
    <t>塔糖</t>
  </si>
  <si>
    <t>香水梨干</t>
  </si>
  <si>
    <t>辽阳大果榛子</t>
  </si>
  <si>
    <t>乌拉草</t>
  </si>
  <si>
    <t>盘锦大米</t>
  </si>
  <si>
    <t>大洼肉鸭</t>
  </si>
  <si>
    <t>盘锦河豚</t>
  </si>
  <si>
    <t>王把切糕</t>
  </si>
  <si>
    <t>西丰鹿茸</t>
  </si>
  <si>
    <t>西丰鹿鞭</t>
  </si>
  <si>
    <t>李记坛肉</t>
  </si>
  <si>
    <t>稻蝗</t>
  </si>
  <si>
    <t>建平苦参</t>
  </si>
  <si>
    <t>喀左紫砂</t>
  </si>
  <si>
    <t>喀左陈醋</t>
  </si>
  <si>
    <t>凌塔白酒</t>
  </si>
  <si>
    <t>建平陶瓷</t>
  </si>
  <si>
    <t>绥中核桃</t>
  </si>
  <si>
    <t>前所苹果</t>
  </si>
  <si>
    <t>绥中老窖酒</t>
  </si>
  <si>
    <t>九门口酒</t>
  </si>
  <si>
    <t>朝阳绿豆</t>
  </si>
  <si>
    <t>南票大枣</t>
  </si>
  <si>
    <t>新开岭山楂</t>
  </si>
  <si>
    <t>葫芦岛秋李子</t>
  </si>
  <si>
    <t>小南沟桑葚</t>
  </si>
  <si>
    <t>要路沟小米</t>
  </si>
  <si>
    <t>红石砬小米</t>
  </si>
  <si>
    <t>榆树钱酒</t>
  </si>
  <si>
    <t>双阳梅花鹿</t>
  </si>
  <si>
    <t>五味子</t>
  </si>
  <si>
    <t>长白山珍宴</t>
  </si>
  <si>
    <t>黄松甸黑木耳</t>
  </si>
  <si>
    <t>吉林高粱酒</t>
  </si>
  <si>
    <t>永吉柞蚕蛹虫草</t>
  </si>
  <si>
    <t>黏豆包</t>
  </si>
  <si>
    <t>新兴园蒸饺</t>
  </si>
  <si>
    <t>公主岭大米</t>
  </si>
  <si>
    <t>李连贵熏肉大饼</t>
  </si>
  <si>
    <t>卧龙白蘑</t>
  </si>
  <si>
    <t>伊通鹿茸</t>
  </si>
  <si>
    <t>伊通蕨菜</t>
  </si>
  <si>
    <t>龙泉春酒</t>
  </si>
  <si>
    <t>东丰梅花鹿</t>
  </si>
  <si>
    <t>梅花鹿</t>
  </si>
  <si>
    <t>东辽黑猪</t>
  </si>
  <si>
    <t>貂皮</t>
  </si>
  <si>
    <t>集安板栗</t>
  </si>
  <si>
    <t>辉南大米</t>
  </si>
  <si>
    <t>梅河大米</t>
  </si>
  <si>
    <t>集安山葡萄</t>
  </si>
  <si>
    <t>通化山葡萄酒</t>
  </si>
  <si>
    <t>抚松人参</t>
  </si>
  <si>
    <t>长白山淫羊藿</t>
  </si>
  <si>
    <t>长白山林蛙油</t>
  </si>
  <si>
    <t>松花石</t>
  </si>
  <si>
    <t>长白山红景天</t>
  </si>
  <si>
    <t>洮南辣椒</t>
  </si>
  <si>
    <t>草原红牛肉</t>
  </si>
  <si>
    <t>白城油葵</t>
  </si>
  <si>
    <t>洮南香酒</t>
  </si>
  <si>
    <t>白城甘草</t>
  </si>
  <si>
    <t>长岭粉条</t>
  </si>
  <si>
    <t>扶余四粒红花生</t>
  </si>
  <si>
    <t>乾安糯玉米</t>
  </si>
  <si>
    <t>查干湖胖头鱼</t>
  </si>
  <si>
    <t>前郭尔罗斯大米</t>
  </si>
  <si>
    <t>南京云锦</t>
  </si>
  <si>
    <t>南京盐水鸭</t>
  </si>
  <si>
    <t>南京雨花茶</t>
  </si>
  <si>
    <t>白马黑莓</t>
  </si>
  <si>
    <t>固城湖螃蟹</t>
  </si>
  <si>
    <t>宜兴紫砂陶</t>
  </si>
  <si>
    <t>阳山水蜜桃</t>
  </si>
  <si>
    <t>惠山泥人</t>
  </si>
  <si>
    <t>太湖翠竹茶</t>
  </si>
  <si>
    <t>阳羡雪芽</t>
  </si>
  <si>
    <t>沛县狗肉</t>
  </si>
  <si>
    <t>新沂水蜜桃</t>
  </si>
  <si>
    <t>丰县白酥梨</t>
  </si>
  <si>
    <t>邳州苔干</t>
  </si>
  <si>
    <t>窑湾绿豆烧酒</t>
  </si>
  <si>
    <t>常州稻草鸭</t>
  </si>
  <si>
    <t>常州龙泉印泥</t>
  </si>
  <si>
    <t>溧阳白茶</t>
  </si>
  <si>
    <t>群鱼献花</t>
  </si>
  <si>
    <t>南山竹鸡</t>
  </si>
  <si>
    <t>阳澄湖大闸蟹</t>
  </si>
  <si>
    <t>碧螺春茶</t>
  </si>
  <si>
    <t>洞庭碧螺春茶</t>
  </si>
  <si>
    <t>苏州豆腐干</t>
  </si>
  <si>
    <t>镇湖刺绣</t>
  </si>
  <si>
    <t>如东条斑紫菜</t>
  </si>
  <si>
    <t>海安河豚</t>
  </si>
  <si>
    <t>海门香芋</t>
  </si>
  <si>
    <t>启东洋扁豆</t>
  </si>
  <si>
    <t>南通蓝印花布</t>
  </si>
  <si>
    <t>东海花生</t>
  </si>
  <si>
    <t>东海西红柿</t>
  </si>
  <si>
    <t>赣榆对虾</t>
  </si>
  <si>
    <t>羽山草鸡蛋</t>
  </si>
  <si>
    <t>双店百合花</t>
  </si>
  <si>
    <t>洪泽湖龙虾</t>
  </si>
  <si>
    <t>洪泽湖马鲫鱼</t>
  </si>
  <si>
    <t>盱眙草莓</t>
  </si>
  <si>
    <t>盱眙青虾</t>
  </si>
  <si>
    <t>淮阴长豆角</t>
  </si>
  <si>
    <t>射阳大米</t>
  </si>
  <si>
    <t>东台发绣</t>
  </si>
  <si>
    <t>洋马菊花</t>
  </si>
  <si>
    <t>滨海白首乌</t>
  </si>
  <si>
    <t>大丰东沙紫菜</t>
  </si>
  <si>
    <t>扬州盐水鹅</t>
  </si>
  <si>
    <t>扬州雕版印刷</t>
  </si>
  <si>
    <t>双兔糙米汁</t>
  </si>
  <si>
    <t>宝应甲鱼</t>
  </si>
  <si>
    <t>沙头绿壳鸡蛋</t>
  </si>
  <si>
    <t>镇江香醋</t>
  </si>
  <si>
    <t>镇江江蟹</t>
  </si>
  <si>
    <t>丹阳黄酒</t>
  </si>
  <si>
    <t>金山翠芽</t>
  </si>
  <si>
    <t>扬中秧草</t>
  </si>
  <si>
    <t>兴化大闸蟹</t>
  </si>
  <si>
    <t>泰兴白果</t>
  </si>
  <si>
    <t>黄桥烧饼</t>
  </si>
  <si>
    <t>泰兴香荷芋</t>
  </si>
  <si>
    <t>泰兴花生</t>
  </si>
  <si>
    <t>泗洪大枣</t>
  </si>
  <si>
    <t>八集小花生</t>
  </si>
  <si>
    <t>丁嘴金菜</t>
  </si>
  <si>
    <t>洋北西瓜</t>
  </si>
  <si>
    <t>银杏核</t>
  </si>
  <si>
    <t>丝绸</t>
  </si>
  <si>
    <t>张小泉剪刀</t>
  </si>
  <si>
    <t>象山梭子蟹</t>
  </si>
  <si>
    <t>溪口千层饼</t>
  </si>
  <si>
    <t>大佛茶</t>
  </si>
  <si>
    <t>太湖银鱼</t>
  </si>
  <si>
    <t>蚕丝被</t>
  </si>
  <si>
    <t>义乌红糖</t>
  </si>
  <si>
    <t>东阳木雕</t>
  </si>
  <si>
    <t>常山胡柚</t>
  </si>
  <si>
    <t>常山山茶油</t>
  </si>
  <si>
    <t>三门青蟹</t>
  </si>
  <si>
    <t>楚门文旦</t>
  </si>
  <si>
    <t>青田田鱼</t>
  </si>
  <si>
    <t>嵊泗贻贝</t>
  </si>
  <si>
    <t>岱山海盐</t>
  </si>
  <si>
    <t>巢湖蜂蜜</t>
  </si>
  <si>
    <t>烘膏</t>
  </si>
  <si>
    <t>无为板鸭</t>
  </si>
  <si>
    <t>肥西老母鸡</t>
  </si>
  <si>
    <t>中华绒毛蟹</t>
  </si>
  <si>
    <t>虾籽面</t>
  </si>
  <si>
    <t>丫山丹皮</t>
  </si>
  <si>
    <t>湾沚山芋</t>
  </si>
  <si>
    <t>南陵圩猪</t>
  </si>
  <si>
    <t>奶汁肥王鱼</t>
  </si>
  <si>
    <t>香炸琵琶虾</t>
  </si>
  <si>
    <t>蚌埠盘丝饼</t>
  </si>
  <si>
    <t>蚌埠玉雕</t>
  </si>
  <si>
    <t>杜广兴板鸭</t>
  </si>
  <si>
    <t>淮南牛肉汤</t>
  </si>
  <si>
    <t>马店糯米</t>
  </si>
  <si>
    <t>淮南豆腐</t>
  </si>
  <si>
    <t>红烧果子狸</t>
  </si>
  <si>
    <t>八公山腐乳</t>
  </si>
  <si>
    <t>洛河豆饼</t>
  </si>
  <si>
    <t>淮王鱼</t>
  </si>
  <si>
    <t>采石矶菜干</t>
  </si>
  <si>
    <t>含山菱角</t>
  </si>
  <si>
    <t>当涂酱菜</t>
  </si>
  <si>
    <t>新桥茶干</t>
  </si>
  <si>
    <t>王憨子油茶</t>
  </si>
  <si>
    <t>双堆面鱼</t>
  </si>
  <si>
    <t>培乳肉</t>
  </si>
  <si>
    <t>淮北石榴</t>
  </si>
  <si>
    <t>顺安酥糖</t>
  </si>
  <si>
    <t>老洲山药</t>
  </si>
  <si>
    <t>白荡湖大闸蟹</t>
  </si>
  <si>
    <t>铜陵丹皮</t>
  </si>
  <si>
    <t>岳西茯苓</t>
  </si>
  <si>
    <t>肖家桥油酥饼</t>
  </si>
  <si>
    <t>墨子酥</t>
  </si>
  <si>
    <t>鸡汤泡炒米</t>
  </si>
  <si>
    <t>毛豆腐</t>
  </si>
  <si>
    <t>祁门红茶</t>
  </si>
  <si>
    <t>太平猴魁</t>
  </si>
  <si>
    <t>徽墨</t>
  </si>
  <si>
    <t>黄山毛峰</t>
  </si>
  <si>
    <t>歙砚</t>
  </si>
  <si>
    <t>格拉条</t>
  </si>
  <si>
    <t>阜阳皮丝</t>
  </si>
  <si>
    <t>撒汤</t>
  </si>
  <si>
    <t>羊肉板面</t>
  </si>
  <si>
    <t>枕头馍</t>
  </si>
  <si>
    <t>砀山酥梨</t>
  </si>
  <si>
    <t>符离集烧鸡</t>
  </si>
  <si>
    <t>萧县葡萄</t>
  </si>
  <si>
    <t>五柳蘑菇鸡</t>
  </si>
  <si>
    <t>徐里石榴</t>
  </si>
  <si>
    <t>滁菊</t>
  </si>
  <si>
    <t>明光绿豆</t>
  </si>
  <si>
    <t>明绿御酒</t>
  </si>
  <si>
    <t>滁州贡菊</t>
  </si>
  <si>
    <t>马厂酥笏牌</t>
  </si>
  <si>
    <t>六安瓜片</t>
  </si>
  <si>
    <t>金寨猕猴桃</t>
  </si>
  <si>
    <t>舒城小兰花</t>
  </si>
  <si>
    <t>霍山石斛</t>
  </si>
  <si>
    <t>天堂寨小吊酒</t>
  </si>
  <si>
    <t>宣纸</t>
  </si>
  <si>
    <t>宣笔</t>
  </si>
  <si>
    <t>涌溪火青</t>
  </si>
  <si>
    <t>宁国山核桃</t>
  </si>
  <si>
    <t>小窖宣酒</t>
  </si>
  <si>
    <t>石台香芽</t>
  </si>
  <si>
    <t>九华黄精</t>
  </si>
  <si>
    <t>西山焦枣</t>
  </si>
  <si>
    <t>东至麦鱼</t>
  </si>
  <si>
    <t>九华山素斋</t>
  </si>
  <si>
    <t>古井贡酒</t>
  </si>
  <si>
    <t>亳白芍</t>
  </si>
  <si>
    <t>亳菊</t>
  </si>
  <si>
    <t>高炉酒</t>
  </si>
  <si>
    <t>涡阳苔干</t>
  </si>
  <si>
    <t>福州茉莉花茶</t>
  </si>
  <si>
    <t>平潭水仙花</t>
  </si>
  <si>
    <t>永泰芙蓉李</t>
  </si>
  <si>
    <t>长乐漳港海蚌</t>
  </si>
  <si>
    <t>福州脱胎漆器</t>
  </si>
  <si>
    <t>凤梨穗</t>
  </si>
  <si>
    <t>漆线雕</t>
  </si>
  <si>
    <t>古宅大蒜</t>
  </si>
  <si>
    <t>地瓜粉粿</t>
  </si>
  <si>
    <t>土笋冻</t>
  </si>
  <si>
    <t>云霄枇杷</t>
  </si>
  <si>
    <t>天宝香蕉</t>
  </si>
  <si>
    <t>海澄双糕润</t>
  </si>
  <si>
    <t>八宝印泥</t>
  </si>
  <si>
    <t>平和柚子</t>
  </si>
  <si>
    <t>安溪铁观音</t>
  </si>
  <si>
    <t>德化瓷器</t>
  </si>
  <si>
    <t>永春纸织画</t>
  </si>
  <si>
    <t>清源茶饼</t>
  </si>
  <si>
    <t>柿饼</t>
  </si>
  <si>
    <t>建莲</t>
  </si>
  <si>
    <t>明溪肉脯干</t>
  </si>
  <si>
    <t>清流豆腐皮</t>
  </si>
  <si>
    <t>明溪金线莲</t>
  </si>
  <si>
    <t>大田高山茶</t>
  </si>
  <si>
    <t>兴化米粉</t>
  </si>
  <si>
    <t>度尾文旦柚</t>
  </si>
  <si>
    <t>兴化桂圆</t>
  </si>
  <si>
    <t>莆田荔枝</t>
  </si>
  <si>
    <t>南日鲍鱼</t>
  </si>
  <si>
    <t>武夷岩茶</t>
  </si>
  <si>
    <t>顺昌海鲜菇</t>
  </si>
  <si>
    <t>浦城桂花</t>
  </si>
  <si>
    <t>邵武笋干</t>
  </si>
  <si>
    <t>建阳白茶</t>
  </si>
  <si>
    <t>长汀豆腐干</t>
  </si>
  <si>
    <t>宁化老鼠干</t>
  </si>
  <si>
    <t>连城地瓜干</t>
  </si>
  <si>
    <t>武平猪胆干</t>
  </si>
  <si>
    <t>永定巴戟天</t>
  </si>
  <si>
    <t>御豆酥</t>
  </si>
  <si>
    <t>福鼎肉片</t>
  </si>
  <si>
    <t>福安光饼</t>
  </si>
  <si>
    <t>霞浦海参</t>
  </si>
  <si>
    <t>福安水蜜桃</t>
  </si>
  <si>
    <t>军山湖大闸蟹</t>
  </si>
  <si>
    <t>李渡酒</t>
  </si>
  <si>
    <t>生米藠头</t>
  </si>
  <si>
    <t>鄱阳湖银鱼</t>
  </si>
  <si>
    <t>清江枳壳</t>
  </si>
  <si>
    <t>庐山云雾茶</t>
  </si>
  <si>
    <t>彭泽鲫</t>
  </si>
  <si>
    <t>修水赭砚</t>
  </si>
  <si>
    <t>西港化红</t>
  </si>
  <si>
    <t>瑞昌山药</t>
  </si>
  <si>
    <t>余干鄱阳湖藜蒿</t>
  </si>
  <si>
    <t>广丰白翎鹅</t>
  </si>
  <si>
    <t>三清山山茶油</t>
  </si>
  <si>
    <t>德兴覆盆子</t>
  </si>
  <si>
    <t>铅山连四纸</t>
  </si>
  <si>
    <t>桔花蜜</t>
  </si>
  <si>
    <t>凌仁红鱼块</t>
  </si>
  <si>
    <t>广昌藕粉</t>
  </si>
  <si>
    <t>曹山黄茶</t>
  </si>
  <si>
    <t>桔都干黄果酒</t>
  </si>
  <si>
    <t>奉新猕猴桃</t>
  </si>
  <si>
    <t>丰城富硒大米</t>
  </si>
  <si>
    <t>高安腐竹</t>
  </si>
  <si>
    <t>万载南酸枣糕</t>
  </si>
  <si>
    <t>宜丰竹笋</t>
  </si>
  <si>
    <t>安福火腿</t>
  </si>
  <si>
    <t>遂川板鸭</t>
  </si>
  <si>
    <t>井冈蜜柚</t>
  </si>
  <si>
    <t>永丰茶油</t>
  </si>
  <si>
    <t>井冈红米</t>
  </si>
  <si>
    <t>赣南脐橙</t>
  </si>
  <si>
    <t>信丰萝卜</t>
  </si>
  <si>
    <t>江西会昌米粉</t>
  </si>
  <si>
    <t>信丰红瓜子</t>
  </si>
  <si>
    <t>会昌酱干</t>
  </si>
  <si>
    <t>景德镇瓷器</t>
  </si>
  <si>
    <t>乐平狗肉</t>
  </si>
  <si>
    <t>浮梁茶</t>
  </si>
  <si>
    <t>瑶里嫩蕊</t>
  </si>
  <si>
    <t>蔡家水芋</t>
  </si>
  <si>
    <t>萍乡湘东傩面具</t>
  </si>
  <si>
    <t>齐云山南酸枣糕</t>
  </si>
  <si>
    <t>萍乡腊肉</t>
  </si>
  <si>
    <t>武功紫红米</t>
  </si>
  <si>
    <t>武功山甜茶</t>
  </si>
  <si>
    <t>茆圩西瓜</t>
  </si>
  <si>
    <t>野山麻竹笋</t>
  </si>
  <si>
    <t>观巢巨峰葡萄</t>
  </si>
  <si>
    <t>马洪老酒</t>
  </si>
  <si>
    <t>仙女湖纯正茶油</t>
  </si>
  <si>
    <t>余江夏天无</t>
  </si>
  <si>
    <t>贵溪捺菜</t>
  </si>
  <si>
    <t>铁拐李灯芯糕</t>
  </si>
  <si>
    <t>上清豆腐</t>
  </si>
  <si>
    <t>天师板栗</t>
  </si>
  <si>
    <t>东阿阿胶</t>
  </si>
  <si>
    <t>章丘大葱</t>
  </si>
  <si>
    <t>平阴玫瑰</t>
  </si>
  <si>
    <t>明水香稻</t>
  </si>
  <si>
    <t>龙山黑陶</t>
  </si>
  <si>
    <t>灵山岛海参</t>
  </si>
  <si>
    <t>泊里西施舌</t>
  </si>
  <si>
    <t>崂山绿茶</t>
  </si>
  <si>
    <t>青岛油焖大虾</t>
  </si>
  <si>
    <t>即墨麻片</t>
  </si>
  <si>
    <t>消水蒜黄</t>
  </si>
  <si>
    <t>博山豆腐箱</t>
  </si>
  <si>
    <t>酱汁鸭方</t>
  </si>
  <si>
    <t>淄砚</t>
  </si>
  <si>
    <t>沂源黄烟</t>
  </si>
  <si>
    <t>山亭菜煎饼</t>
  </si>
  <si>
    <t>龙阳绿萝卜</t>
  </si>
  <si>
    <t>桑村石磨煎饼</t>
  </si>
  <si>
    <t>盛世红荷藕粉</t>
  </si>
  <si>
    <t>滕州松花蛋</t>
  </si>
  <si>
    <t>河口冬枣</t>
  </si>
  <si>
    <t>鲜鱼水饺</t>
  </si>
  <si>
    <t>八仙宴</t>
  </si>
  <si>
    <t>蓬莱小面</t>
  </si>
  <si>
    <t>芙蓉干贝</t>
  </si>
  <si>
    <t>烟台苹果</t>
  </si>
  <si>
    <t>烟台大樱桃</t>
  </si>
  <si>
    <t>莱州梭子蟹</t>
  </si>
  <si>
    <t>莱州玉雕</t>
  </si>
  <si>
    <t>莱州毛笔</t>
  </si>
  <si>
    <t>诸城绿茶</t>
  </si>
  <si>
    <t>青州银瓜</t>
  </si>
  <si>
    <t>羊口咸蟹子</t>
  </si>
  <si>
    <t>石埠子樱桃</t>
  </si>
  <si>
    <t>青州柿干</t>
  </si>
  <si>
    <t>鱼台大米</t>
  </si>
  <si>
    <t>金乡大蒜</t>
  </si>
  <si>
    <t>嘉祥白菊花</t>
  </si>
  <si>
    <t>微山湖麻鸭蛋</t>
  </si>
  <si>
    <t>邹城柳下邑猪牙皂</t>
  </si>
  <si>
    <t>泰山何首乌</t>
  </si>
  <si>
    <t>肥城桃</t>
  </si>
  <si>
    <t>东平湖大青虾</t>
  </si>
  <si>
    <t>泰山赤鳞鱼</t>
  </si>
  <si>
    <t>泰安煎饼</t>
  </si>
  <si>
    <t>荣成大花生</t>
  </si>
  <si>
    <t>荣成无花果</t>
  </si>
  <si>
    <t>威海海带</t>
  </si>
  <si>
    <t>乳山巴梨</t>
  </si>
  <si>
    <t>威海刺参</t>
  </si>
  <si>
    <t>日照绿茶</t>
  </si>
  <si>
    <t>莒县黄芩</t>
  </si>
  <si>
    <t>莒县丹参</t>
  </si>
  <si>
    <t>日照蚕茧</t>
  </si>
  <si>
    <t>日照烤烟</t>
  </si>
  <si>
    <t>阳信鸭梨</t>
  </si>
  <si>
    <t>沾化虾酱</t>
  </si>
  <si>
    <t>邹平香椿</t>
  </si>
  <si>
    <t>长山山药</t>
  </si>
  <si>
    <t>汪子岛鳎麻鱼</t>
  </si>
  <si>
    <t>德州扒鸡</t>
  </si>
  <si>
    <t>乐陵金丝小枣</t>
  </si>
  <si>
    <t>德州黑陶</t>
  </si>
  <si>
    <t>陵县神头香椿</t>
  </si>
  <si>
    <t>武城辣椒</t>
  </si>
  <si>
    <t>冠县灵芝</t>
  </si>
  <si>
    <t>丁马甲鱼</t>
  </si>
  <si>
    <t>茌平圆铃大枣</t>
  </si>
  <si>
    <t>临清椹果</t>
  </si>
  <si>
    <t>阳谷朝天椒</t>
  </si>
  <si>
    <t>苍山大蒜</t>
  </si>
  <si>
    <t>莒南花生</t>
  </si>
  <si>
    <t>蒙阴蜜桃</t>
  </si>
  <si>
    <t>蒙山板栗</t>
  </si>
  <si>
    <t>沙沟芋头</t>
  </si>
  <si>
    <t>陈集山药</t>
  </si>
  <si>
    <t>单县罗汉参</t>
  </si>
  <si>
    <t>单县羊肉汤</t>
  </si>
  <si>
    <t>菏泽牡丹籽油</t>
  </si>
  <si>
    <t>曹县芦笋</t>
  </si>
  <si>
    <t>莱芜鸡腿葱</t>
  </si>
  <si>
    <t>莱芜白花丹参</t>
  </si>
  <si>
    <t>莱芜吉山黑鸡</t>
  </si>
  <si>
    <t>莱芜生姜</t>
  </si>
  <si>
    <t>莱芜黑山羊肉</t>
  </si>
  <si>
    <t>茶亭沟红薯</t>
  </si>
  <si>
    <t>新郑大枣</t>
  </si>
  <si>
    <t>大隗虎家牛肉</t>
  </si>
  <si>
    <t>登封芥丝</t>
  </si>
  <si>
    <t>登封刀削面</t>
  </si>
  <si>
    <t>杞县大蒜</t>
  </si>
  <si>
    <t>汴绣</t>
  </si>
  <si>
    <t>开封菊花</t>
  </si>
  <si>
    <t>杞县柳编</t>
  </si>
  <si>
    <t>兰考泡桐</t>
  </si>
  <si>
    <t>洛阳牡丹</t>
  </si>
  <si>
    <t>孟津梨</t>
  </si>
  <si>
    <t>洛阳唐三彩</t>
  </si>
  <si>
    <t>汝阳杜康</t>
  </si>
  <si>
    <t>嵩县银杏</t>
  </si>
  <si>
    <t>郏县铁锅</t>
  </si>
  <si>
    <t>金镶玉</t>
  </si>
  <si>
    <t>三郎庙茶</t>
  </si>
  <si>
    <t>汝石</t>
  </si>
  <si>
    <t>三足洗</t>
  </si>
  <si>
    <t>林州茶店太行菊</t>
  </si>
  <si>
    <t>林州茶店柿饼</t>
  </si>
  <si>
    <t>马投涧小磨香油</t>
  </si>
  <si>
    <t>大岷贡杏</t>
  </si>
  <si>
    <t>枣相情红枣</t>
  </si>
  <si>
    <t>浚县泥咕咕</t>
  </si>
  <si>
    <t>王屋黑李</t>
  </si>
  <si>
    <t>邵原苹果</t>
  </si>
  <si>
    <t>无核蜜枣</t>
  </si>
  <si>
    <t>大湖黄酒</t>
  </si>
  <si>
    <t>辉县柿子醋</t>
  </si>
  <si>
    <t>新乡小麦</t>
  </si>
  <si>
    <t>封丘卷尖</t>
  </si>
  <si>
    <t>毛遂酒</t>
  </si>
  <si>
    <t>高村粉皮</t>
  </si>
  <si>
    <t>怀菊花</t>
  </si>
  <si>
    <t>怀地黄</t>
  </si>
  <si>
    <t>怀府闹汤驴肉</t>
  </si>
  <si>
    <t>怀姜</t>
  </si>
  <si>
    <t>当阳峪绞胎瓷</t>
  </si>
  <si>
    <t>青堆树梅制品</t>
  </si>
  <si>
    <t>卫辉杜记牛肉</t>
  </si>
  <si>
    <t>东方蒲秀</t>
  </si>
  <si>
    <t>水牛稻</t>
  </si>
  <si>
    <t>长垣豆腐脑</t>
  </si>
  <si>
    <t>襄城红薯</t>
  </si>
  <si>
    <t>鄢陵三樱椒</t>
  </si>
  <si>
    <t>鄢陵蟠桃</t>
  </si>
  <si>
    <t>鄢陵樱桃</t>
  </si>
  <si>
    <t>石象豆腐</t>
  </si>
  <si>
    <t>小村铺萝卜</t>
  </si>
  <si>
    <t>舞阳香菇</t>
  </si>
  <si>
    <t>郾城豆腐盒</t>
  </si>
  <si>
    <t>舞阳杠子馍</t>
  </si>
  <si>
    <t>漯河烧鸡</t>
  </si>
  <si>
    <t>渑池丹参</t>
  </si>
  <si>
    <t>清泉沟小米</t>
  </si>
  <si>
    <t>卢氏香菇</t>
  </si>
  <si>
    <t>卢氏绿壳鸡蛋</t>
  </si>
  <si>
    <t>灵宝大刀面</t>
  </si>
  <si>
    <t>柘城辣椒</t>
  </si>
  <si>
    <t>宁陵杠子馍</t>
  </si>
  <si>
    <t>焦咯炸</t>
  </si>
  <si>
    <t>北湖糟鱼</t>
  </si>
  <si>
    <t>垛子羊肉</t>
  </si>
  <si>
    <t>淮阳黄花菜</t>
  </si>
  <si>
    <t>顾家馍</t>
  </si>
  <si>
    <t>项城白芝麻</t>
  </si>
  <si>
    <t>民间泥玩</t>
  </si>
  <si>
    <t>淮阳泥泥狗</t>
  </si>
  <si>
    <t>确山夏枯草</t>
  </si>
  <si>
    <t>泌阳香菇</t>
  </si>
  <si>
    <t>汝南鸡肉丸子</t>
  </si>
  <si>
    <t>水上漂酱菜</t>
  </si>
  <si>
    <t>汝南马蹄馓子</t>
  </si>
  <si>
    <t>西峡猕猴桃</t>
  </si>
  <si>
    <t>唐栀子</t>
  </si>
  <si>
    <t>唐半夏</t>
  </si>
  <si>
    <t>南召辛夷</t>
  </si>
  <si>
    <t>南阳玉器</t>
  </si>
  <si>
    <t>固始鸭</t>
  </si>
  <si>
    <t>商城发糕</t>
  </si>
  <si>
    <t>大别山干香菇</t>
  </si>
  <si>
    <t>蒸青绿茶</t>
  </si>
  <si>
    <t>息县香米贡酒</t>
  </si>
  <si>
    <t>剁椒鱼头</t>
  </si>
  <si>
    <t>浏阳金桔</t>
  </si>
  <si>
    <t>浏阳蒸菜</t>
  </si>
  <si>
    <t>长沙臭豆腐</t>
  </si>
  <si>
    <t>焖鲜菌</t>
  </si>
  <si>
    <t>炎陵黄桃</t>
  </si>
  <si>
    <t>醴陵瓷器</t>
  </si>
  <si>
    <t>醴陵花炮</t>
  </si>
  <si>
    <t>攸县米粉</t>
  </si>
  <si>
    <t>醴陵釉下彩瓷</t>
  </si>
  <si>
    <t>油纸伞</t>
  </si>
  <si>
    <t>湘莲</t>
  </si>
  <si>
    <t>湘乡烘糕</t>
  </si>
  <si>
    <t>乡里腊肉</t>
  </si>
  <si>
    <t>湘潭灯芯糕</t>
  </si>
  <si>
    <t>常宁无渣生姜</t>
  </si>
  <si>
    <t>常宁茶油</t>
  </si>
  <si>
    <t>西渡湖之酒</t>
  </si>
  <si>
    <t>耒阳红薯粉皮</t>
  </si>
  <si>
    <t>祁东酥脆枣</t>
  </si>
  <si>
    <t>武冈卤菜</t>
  </si>
  <si>
    <t>邵东黄花菜</t>
  </si>
  <si>
    <t>武冈米花</t>
  </si>
  <si>
    <t>城步青钱柳茶</t>
  </si>
  <si>
    <t>洞口墨晶石雕</t>
  </si>
  <si>
    <t>岳州扇</t>
  </si>
  <si>
    <t>华容道鸡蛋</t>
  </si>
  <si>
    <t>岳阳黄茶</t>
  </si>
  <si>
    <t>君山银针茶</t>
  </si>
  <si>
    <t>华容芥菜</t>
  </si>
  <si>
    <t>汉寿甲鱼</t>
  </si>
  <si>
    <t>城头山大米</t>
  </si>
  <si>
    <t>桃源大叶茶</t>
  </si>
  <si>
    <t>马头山羊</t>
  </si>
  <si>
    <t>桃源红茶</t>
  </si>
  <si>
    <t>张家界椪柑</t>
  </si>
  <si>
    <t>桑植萝卜</t>
  </si>
  <si>
    <t>张家界葛根粉</t>
  </si>
  <si>
    <t>龟纹石雕</t>
  </si>
  <si>
    <t>土家神茶</t>
  </si>
  <si>
    <t>桃江竹凉席</t>
  </si>
  <si>
    <t>沅江四季红镇腐乳</t>
  </si>
  <si>
    <t>大通湖大闸蟹</t>
  </si>
  <si>
    <t>小郁竹器</t>
  </si>
  <si>
    <t>安化千两茶</t>
  </si>
  <si>
    <t>永丰辣酱</t>
  </si>
  <si>
    <t>溪砚</t>
  </si>
  <si>
    <t>铁山杨梅</t>
  </si>
  <si>
    <t>紫鹊界贡米</t>
  </si>
  <si>
    <t>富田桥豆腐</t>
  </si>
  <si>
    <t>临武鸭</t>
  </si>
  <si>
    <t>永兴冰糖橙</t>
  </si>
  <si>
    <t>汝城白毛茶</t>
  </si>
  <si>
    <t>东江鱼</t>
  </si>
  <si>
    <t>子龙郡坛子肉</t>
  </si>
  <si>
    <t>江永香柚</t>
  </si>
  <si>
    <t>江华苦茶</t>
  </si>
  <si>
    <t>东安鸡</t>
  </si>
  <si>
    <t>永州血鸭</t>
  </si>
  <si>
    <t>祁阳石</t>
  </si>
  <si>
    <t>黔阳冰糖橙</t>
  </si>
  <si>
    <t>新晃黄牛肉</t>
  </si>
  <si>
    <t>芷江鸭</t>
  </si>
  <si>
    <t>新晃龙脑</t>
  </si>
  <si>
    <t>溆浦鹅</t>
  </si>
  <si>
    <t>古丈毛尖</t>
  </si>
  <si>
    <t>凤凰血粑鸭</t>
  </si>
  <si>
    <t>凤凰姜糖</t>
  </si>
  <si>
    <t>湘西猕猴桃</t>
  </si>
  <si>
    <t>龙山百合</t>
  </si>
  <si>
    <t>双皮奶</t>
  </si>
  <si>
    <t>肠粉</t>
  </si>
  <si>
    <t>龟苓膏</t>
  </si>
  <si>
    <t>荔枝</t>
  </si>
  <si>
    <t>白切鸡</t>
  </si>
  <si>
    <t>客家盆菜</t>
  </si>
  <si>
    <t>龙岗鸡</t>
  </si>
  <si>
    <t>台塑牛排</t>
  </si>
  <si>
    <t>沙井鲜蚝</t>
  </si>
  <si>
    <t>珠海膏蟹</t>
  </si>
  <si>
    <t>横琴蚝</t>
  </si>
  <si>
    <t>黄杨荔枝</t>
  </si>
  <si>
    <t>黄金风鳝</t>
  </si>
  <si>
    <t>斗门重壳蟹</t>
  </si>
  <si>
    <t>牛肉丸</t>
  </si>
  <si>
    <t>糖葱薄饼</t>
  </si>
  <si>
    <t>耗烙</t>
  </si>
  <si>
    <t>无米粿</t>
  </si>
  <si>
    <t>佛山扎蹄</t>
  </si>
  <si>
    <t>佛山公芝麻饼</t>
  </si>
  <si>
    <t>大良野鸡卷</t>
  </si>
  <si>
    <t>大良蹦砂</t>
  </si>
  <si>
    <t>小凤饼</t>
  </si>
  <si>
    <t>新丰佛手瓜</t>
  </si>
  <si>
    <t>翁源三华李</t>
  </si>
  <si>
    <t>张溪香芋</t>
  </si>
  <si>
    <t>南雄板鸭</t>
  </si>
  <si>
    <t>九仙桃</t>
  </si>
  <si>
    <t>炭烧生蚝</t>
  </si>
  <si>
    <t>对虾</t>
  </si>
  <si>
    <t>炒粉</t>
  </si>
  <si>
    <t>鱼头汤</t>
  </si>
  <si>
    <t>清蒸花蟹</t>
  </si>
  <si>
    <t>牙雕</t>
  </si>
  <si>
    <t>剑花</t>
  </si>
  <si>
    <t>蛋花</t>
  </si>
  <si>
    <t>清蒸文庆鲤</t>
  </si>
  <si>
    <t>清蒸麦溪鲤</t>
  </si>
  <si>
    <t>新会陈皮</t>
  </si>
  <si>
    <t>新会冬虫草</t>
  </si>
  <si>
    <t>杜阮凉瓜</t>
  </si>
  <si>
    <t>金山火蒜</t>
  </si>
  <si>
    <t>新会大红柑</t>
  </si>
  <si>
    <t>水东芥菜</t>
  </si>
  <si>
    <t>凼仔鱼</t>
  </si>
  <si>
    <t>新垌茶</t>
  </si>
  <si>
    <t>食惯嘴粉皮</t>
  </si>
  <si>
    <t>茂名鸡</t>
  </si>
  <si>
    <t>东江盐焗鸡</t>
  </si>
  <si>
    <t>客家酿豆腐</t>
  </si>
  <si>
    <t>梅菜扣肉</t>
  </si>
  <si>
    <t>龙门西湖竹笋</t>
  </si>
  <si>
    <t>博罗酥糖</t>
  </si>
  <si>
    <t>梅州金柚</t>
  </si>
  <si>
    <t>大埔青花瓷</t>
  </si>
  <si>
    <t>桂岭蜂蜜</t>
  </si>
  <si>
    <t>大埔乌龙茶</t>
  </si>
  <si>
    <t>大田柿花</t>
  </si>
  <si>
    <t>牛肉饼</t>
  </si>
  <si>
    <t>菜粿</t>
  </si>
  <si>
    <t>韭菜饺</t>
  </si>
  <si>
    <t>冬节鸽</t>
  </si>
  <si>
    <t>猪肠粉</t>
  </si>
  <si>
    <t>红焖肉</t>
  </si>
  <si>
    <t>东江酿豆腐</t>
  </si>
  <si>
    <t>盐香鸭</t>
  </si>
  <si>
    <t>水晶鸡</t>
  </si>
  <si>
    <t>阳江豆豉</t>
  </si>
  <si>
    <t>阳春春砂仁</t>
  </si>
  <si>
    <t>阳春马水桔</t>
  </si>
  <si>
    <t>双肩玉荷包荔枝</t>
  </si>
  <si>
    <t>东平鱼翅</t>
  </si>
  <si>
    <t>清远鸡</t>
  </si>
  <si>
    <t>乌鬃鹅</t>
  </si>
  <si>
    <t>猪肚鸡</t>
  </si>
  <si>
    <t>骆坑笋</t>
  </si>
  <si>
    <t>阳山鸡</t>
  </si>
  <si>
    <t>白糖糕</t>
  </si>
  <si>
    <t>麦芽糖柚皮</t>
  </si>
  <si>
    <t>道滘粥</t>
  </si>
  <si>
    <t>麻涌香蕉</t>
  </si>
  <si>
    <t>咀香园杏仁饼</t>
  </si>
  <si>
    <t>小榄菊花肉</t>
  </si>
  <si>
    <t>长江脆肉皖</t>
  </si>
  <si>
    <t>三乡濑粉</t>
  </si>
  <si>
    <t>神湾菠萝</t>
  </si>
  <si>
    <t>炒粿条</t>
  </si>
  <si>
    <t>溪口卤鹅</t>
  </si>
  <si>
    <t>牛杂粿条</t>
  </si>
  <si>
    <t>鸭母捻</t>
  </si>
  <si>
    <t>手锤牛肉丸</t>
  </si>
  <si>
    <t>乒乓粿</t>
  </si>
  <si>
    <t>揭阳粿条</t>
  </si>
  <si>
    <t>蚝烙</t>
  </si>
  <si>
    <t>揭西擂茶</t>
  </si>
  <si>
    <t>凤湖橄榄</t>
  </si>
  <si>
    <t>云石</t>
  </si>
  <si>
    <t>新兴凉果</t>
  </si>
  <si>
    <t>新兴香荔</t>
  </si>
  <si>
    <t>郁南蜜枣</t>
  </si>
  <si>
    <t>罗定鱼腐</t>
  </si>
  <si>
    <t>永兴黄皮</t>
  </si>
  <si>
    <t>永兴荔枝</t>
  </si>
  <si>
    <t>石山黑豆</t>
  </si>
  <si>
    <t>秀英蟹粥</t>
  </si>
  <si>
    <t>猴面包</t>
  </si>
  <si>
    <t>三亚芒果</t>
  </si>
  <si>
    <t>陵水珍珠</t>
  </si>
  <si>
    <t>海南珊瑚</t>
  </si>
  <si>
    <t>椰子粉</t>
  </si>
  <si>
    <t>椰子糖果</t>
  </si>
  <si>
    <t>石斑鱼</t>
  </si>
  <si>
    <t>咸饼包海蛎饼</t>
  </si>
  <si>
    <t>三沙锅边糊</t>
  </si>
  <si>
    <t>琵琶虾</t>
  </si>
  <si>
    <t>海胆</t>
  </si>
  <si>
    <t>儋州香芋</t>
  </si>
  <si>
    <t>儋州蜜柚</t>
  </si>
  <si>
    <t>儋州鸡</t>
  </si>
  <si>
    <t>光村沙虫</t>
  </si>
  <si>
    <t>海南煎堆</t>
  </si>
  <si>
    <t>阆中张飞牛肉</t>
  </si>
  <si>
    <t>郫县豆瓣</t>
  </si>
  <si>
    <t>蜀绣</t>
  </si>
  <si>
    <t>蒲江丑柑</t>
  </si>
  <si>
    <t>蒲江米花糖</t>
  </si>
  <si>
    <t>安县魔芋</t>
  </si>
  <si>
    <t>梓潼酥饼</t>
  </si>
  <si>
    <t>梓潼桔梗</t>
  </si>
  <si>
    <t>平武厚朴</t>
  </si>
  <si>
    <t>天宝蜜柚</t>
  </si>
  <si>
    <t>自贡火边子牛肉</t>
  </si>
  <si>
    <t>自贡冷吃兔</t>
  </si>
  <si>
    <t>贡井龙都早香柚</t>
  </si>
  <si>
    <t>富顺香辣酱</t>
  </si>
  <si>
    <t>荣县油茶</t>
  </si>
  <si>
    <t>苴却砚</t>
  </si>
  <si>
    <t>攀枝花芒果</t>
  </si>
  <si>
    <t>米易中华绿</t>
  </si>
  <si>
    <t>盐边油底肉</t>
  </si>
  <si>
    <t>米易何首乌</t>
  </si>
  <si>
    <t>泸州老窑</t>
  </si>
  <si>
    <t>泸州糯红高粱</t>
  </si>
  <si>
    <t>护国沙田柚</t>
  </si>
  <si>
    <t>泸州桂圆</t>
  </si>
  <si>
    <t>古蔺面</t>
  </si>
  <si>
    <t>剑南春</t>
  </si>
  <si>
    <t>中江挂面</t>
  </si>
  <si>
    <t>鳝鱼鸡蛋卷</t>
  </si>
  <si>
    <t>广汉缠丝兔</t>
  </si>
  <si>
    <t>罗江贵妃枣</t>
  </si>
  <si>
    <t>剑门豆腐</t>
  </si>
  <si>
    <t>苍溪川明参</t>
  </si>
  <si>
    <t>七佛贡茶</t>
  </si>
  <si>
    <t>麻柳刺绣</t>
  </si>
  <si>
    <t>苍溪雪梨</t>
  </si>
  <si>
    <t>船山豆腐皮</t>
  </si>
  <si>
    <t>蓬溪熨斗糕</t>
  </si>
  <si>
    <t>麦加牛肉</t>
  </si>
  <si>
    <t>射洪野香猪</t>
  </si>
  <si>
    <t>安居黄金梨</t>
  </si>
  <si>
    <t>资中鲶鱼</t>
  </si>
  <si>
    <t>资中冬尖</t>
  </si>
  <si>
    <t>永安白乌鱼</t>
  </si>
  <si>
    <t>资中枇杷</t>
  </si>
  <si>
    <t>罗泉豆腐</t>
  </si>
  <si>
    <t>跷脚牛肉</t>
  </si>
  <si>
    <t>西坝豆腐</t>
  </si>
  <si>
    <t>乐山棒棒鸡</t>
  </si>
  <si>
    <t>串串</t>
  </si>
  <si>
    <t>夹江豆腐乳</t>
  </si>
  <si>
    <t>安岳柠檬</t>
  </si>
  <si>
    <t>安岳咸肉</t>
  </si>
  <si>
    <t>七芯莲藕</t>
  </si>
  <si>
    <t>安岳米卷</t>
  </si>
  <si>
    <t>天池藕粉</t>
  </si>
  <si>
    <t>宜宾五粮液</t>
  </si>
  <si>
    <t>筠连红茶</t>
  </si>
  <si>
    <t>宜宾早茶</t>
  </si>
  <si>
    <t>南溪豆腐干</t>
  </si>
  <si>
    <t>宜宾燃面</t>
  </si>
  <si>
    <t>胭脂萝卜</t>
  </si>
  <si>
    <t>白糖蒸馍</t>
  </si>
  <si>
    <t>西凤脐橙</t>
  </si>
  <si>
    <t>仪陇大山香米</t>
  </si>
  <si>
    <t>南充冬菜</t>
  </si>
  <si>
    <t>雅鱼</t>
  </si>
  <si>
    <t>蒙山茶</t>
  </si>
  <si>
    <t>汉源坛子肉</t>
  </si>
  <si>
    <t>天全川牛膝</t>
  </si>
  <si>
    <t>雨城猕猴桃</t>
  </si>
  <si>
    <t>渠县黄花菜</t>
  </si>
  <si>
    <t>万源旧院黑鸡</t>
  </si>
  <si>
    <t>宣汉桃花米</t>
  </si>
  <si>
    <t>达州橄榄油</t>
  </si>
  <si>
    <t>万源富硒茶</t>
  </si>
  <si>
    <t>邻水脐橙</t>
  </si>
  <si>
    <t>黄龙贡米</t>
  </si>
  <si>
    <t>广安蜜梨</t>
  </si>
  <si>
    <t>武胜脐橙</t>
  </si>
  <si>
    <t>岳池米粉</t>
  </si>
  <si>
    <t>南江翡翠米</t>
  </si>
  <si>
    <t>巴中柞蚕蛹</t>
  </si>
  <si>
    <t>空山核桃</t>
  </si>
  <si>
    <t>南江黑木耳</t>
  </si>
  <si>
    <t>巴山土鸡蛋</t>
  </si>
  <si>
    <t>东坡泡菜</t>
  </si>
  <si>
    <t>仁寿曹家梨</t>
  </si>
  <si>
    <t>仁寿芝麻糕</t>
  </si>
  <si>
    <t>青神竹编</t>
  </si>
  <si>
    <t>洪雅藤椒油</t>
  </si>
  <si>
    <t>小金苹果</t>
  </si>
  <si>
    <t>汶川甜樱桃</t>
  </si>
  <si>
    <t>金川雪梨</t>
  </si>
  <si>
    <t>松潘贝母</t>
  </si>
  <si>
    <t>阿坝蜂蜜</t>
  </si>
  <si>
    <t>稻城藏香猪</t>
  </si>
  <si>
    <t>巴塘苹果</t>
  </si>
  <si>
    <t>甘孜青稞</t>
  </si>
  <si>
    <t>雅江松茸</t>
  </si>
  <si>
    <t>磨西老腊肉</t>
  </si>
  <si>
    <t>马湖莼菜</t>
  </si>
  <si>
    <t>盐源辣椒</t>
  </si>
  <si>
    <t>金阳白魔芋</t>
  </si>
  <si>
    <t>建昌板鸭</t>
  </si>
  <si>
    <t>美姑山羊</t>
  </si>
  <si>
    <t>梵净山紫袍玉带石雕</t>
  </si>
  <si>
    <t>息烽西山贡米</t>
  </si>
  <si>
    <t>开阳富硒枇杷</t>
  </si>
  <si>
    <t>永乐盐红桃</t>
  </si>
  <si>
    <t>修文猕猴桃</t>
  </si>
  <si>
    <t>茅台酒</t>
  </si>
  <si>
    <t>羊肉粉</t>
  </si>
  <si>
    <t>绥阳金银花茶</t>
  </si>
  <si>
    <t>赤水乌骨鸡肉</t>
  </si>
  <si>
    <t>务川灰豆腐</t>
  </si>
  <si>
    <t>脆哨面</t>
  </si>
  <si>
    <t>烙锅</t>
  </si>
  <si>
    <t>牛肉粉</t>
  </si>
  <si>
    <t>郎岱酱</t>
  </si>
  <si>
    <t>盘县火腿</t>
  </si>
  <si>
    <t>平坝灰鹅</t>
  </si>
  <si>
    <t>关岭火龙果</t>
  </si>
  <si>
    <t>朵贝茶</t>
  </si>
  <si>
    <t>镇宁波波糖</t>
  </si>
  <si>
    <t>安顺蜡染</t>
  </si>
  <si>
    <t>江口萝卜猪</t>
  </si>
  <si>
    <t>铜仁珍珠花生</t>
  </si>
  <si>
    <t>梵净山茶</t>
  </si>
  <si>
    <t>思南黄牛</t>
  </si>
  <si>
    <t>玉屏萧笛</t>
  </si>
  <si>
    <t>威宁火腿</t>
  </si>
  <si>
    <t>大方天麻</t>
  </si>
  <si>
    <t>织金竹荪</t>
  </si>
  <si>
    <t>赫章核桃</t>
  </si>
  <si>
    <t>大方漆器</t>
  </si>
  <si>
    <t>贞丰糯米饭</t>
  </si>
  <si>
    <t>安龙剪粉</t>
  </si>
  <si>
    <t>饵块粑</t>
  </si>
  <si>
    <t>丝娃娃</t>
  </si>
  <si>
    <t>从江香猪肉</t>
  </si>
  <si>
    <t>从江椪柑</t>
  </si>
  <si>
    <t>丹寨蜡染</t>
  </si>
  <si>
    <t>黎平香禾糯</t>
  </si>
  <si>
    <t>锡利贡米</t>
  </si>
  <si>
    <t>都匀毛尖</t>
  </si>
  <si>
    <t>罗甸玉</t>
  </si>
  <si>
    <t>罗甸荷叶粑</t>
  </si>
  <si>
    <t>三都水族马尾绣</t>
  </si>
  <si>
    <t>长顺绿壳鸡蛋</t>
  </si>
  <si>
    <t>云南鲜花饼</t>
  </si>
  <si>
    <t>富民杨梅</t>
  </si>
  <si>
    <t>呈贡宝珠梨</t>
  </si>
  <si>
    <t>寻甸牛干巴</t>
  </si>
  <si>
    <t>夕阳葵花子</t>
  </si>
  <si>
    <t>师宗薏仁米</t>
  </si>
  <si>
    <t>曲靖黄焖鸡</t>
  </si>
  <si>
    <t>沾益小粑粑</t>
  </si>
  <si>
    <t>菜籽油</t>
  </si>
  <si>
    <t>紫云宝马铃薯</t>
  </si>
  <si>
    <t>华宁柑桔</t>
  </si>
  <si>
    <t>易门豆豉</t>
  </si>
  <si>
    <t>元江火龙果</t>
  </si>
  <si>
    <t>峨山大龙潭花椒</t>
  </si>
  <si>
    <t>元江芒果</t>
  </si>
  <si>
    <t>溪洛渡花椒</t>
  </si>
  <si>
    <t>鲁甸大麻核桃</t>
  </si>
  <si>
    <t>昭通苹果</t>
  </si>
  <si>
    <t>昭通土豆</t>
  </si>
  <si>
    <t>永善花椒</t>
  </si>
  <si>
    <t>保山甜柿</t>
  </si>
  <si>
    <t>龙陵黄龙玉雕</t>
  </si>
  <si>
    <t>腾冲饵丝</t>
  </si>
  <si>
    <t>保山透心绿蚕豆</t>
  </si>
  <si>
    <t>龙陵黄山羊</t>
  </si>
  <si>
    <t>华坪芒果</t>
  </si>
  <si>
    <t>玉龙滇重楼</t>
  </si>
  <si>
    <t>丽江玛咖</t>
  </si>
  <si>
    <t>丽江雪桃</t>
  </si>
  <si>
    <t>丽江汽锅鸡</t>
  </si>
  <si>
    <t>普洱茶</t>
  </si>
  <si>
    <t>普洱咖啡</t>
  </si>
  <si>
    <t>墨江紫米</t>
  </si>
  <si>
    <t>景东芒果</t>
  </si>
  <si>
    <t>西盟米荞</t>
  </si>
  <si>
    <t>凤庆滇红茶</t>
  </si>
  <si>
    <t>双江冰岛茶</t>
  </si>
  <si>
    <t>云县白花木瓜</t>
  </si>
  <si>
    <t>佤族鸡肉烂饭</t>
  </si>
  <si>
    <t>粑粑卷</t>
  </si>
  <si>
    <t>梁河葫芦丝</t>
  </si>
  <si>
    <t>芒市石斛</t>
  </si>
  <si>
    <t>瑞丽柠檬</t>
  </si>
  <si>
    <t>遮放米</t>
  </si>
  <si>
    <t>德宏咖啡</t>
  </si>
  <si>
    <t>福贡云黄连</t>
  </si>
  <si>
    <t>独龙牛</t>
  </si>
  <si>
    <t>兰坪中排黄果</t>
  </si>
  <si>
    <t>兰坪拉马登石榴</t>
  </si>
  <si>
    <t>斑铜工艺</t>
  </si>
  <si>
    <t>维西百花蜜</t>
  </si>
  <si>
    <t>香格里拉松茸</t>
  </si>
  <si>
    <t>香格里拉青稞</t>
  </si>
  <si>
    <t>维西核桃</t>
  </si>
  <si>
    <t>德钦松茸</t>
  </si>
  <si>
    <t>巍山红雪梨</t>
  </si>
  <si>
    <t>云龙矮脚鸡</t>
  </si>
  <si>
    <t>大理独头大蒜</t>
  </si>
  <si>
    <t>宾川拉乌核桃</t>
  </si>
  <si>
    <t>诺邓火腿</t>
  </si>
  <si>
    <t>大姚核桃</t>
  </si>
  <si>
    <t>牟定腐乳</t>
  </si>
  <si>
    <t>白竹山茶</t>
  </si>
  <si>
    <t>楚雄牛肝菌</t>
  </si>
  <si>
    <t>楚雄竹荪</t>
  </si>
  <si>
    <t>云南米线</t>
  </si>
  <si>
    <t>泸西除虫菊</t>
  </si>
  <si>
    <t>蒙自石榴</t>
  </si>
  <si>
    <t>建水洋葱</t>
  </si>
  <si>
    <t>建水紫陶</t>
  </si>
  <si>
    <t>文山三七</t>
  </si>
  <si>
    <t>广南铁皮石斛</t>
  </si>
  <si>
    <t>富宁八角</t>
  </si>
  <si>
    <t>西畴阳荷</t>
  </si>
  <si>
    <t>砚山小粒花生</t>
  </si>
  <si>
    <t>勐海茶</t>
  </si>
  <si>
    <t>西双版纳小耳猪</t>
  </si>
  <si>
    <t>香竹烤饭</t>
  </si>
  <si>
    <t>门巴木碗</t>
  </si>
  <si>
    <t>菠萝饭</t>
  </si>
  <si>
    <t>千层油酥饼</t>
  </si>
  <si>
    <t>金线油塔</t>
  </si>
  <si>
    <t>羊肉泡馍</t>
  </si>
  <si>
    <t>黄桂柿子饼</t>
  </si>
  <si>
    <t>葫芦头</t>
  </si>
  <si>
    <t>雪花糖</t>
  </si>
  <si>
    <t>油茶泡馍</t>
  </si>
  <si>
    <t>窝窝面</t>
  </si>
  <si>
    <t>咸汤面</t>
  </si>
  <si>
    <t>耀州瓷</t>
  </si>
  <si>
    <t>岐山擀面皮</t>
  </si>
  <si>
    <t>岐山臊子面</t>
  </si>
  <si>
    <t>陈仓烧肉面皮</t>
  </si>
  <si>
    <t>秦风民俗特色工艺</t>
  </si>
  <si>
    <t>茶酥</t>
  </si>
  <si>
    <t>蓼花糖</t>
  </si>
  <si>
    <t>石子馍</t>
  </si>
  <si>
    <t>腊汁肉夹馍</t>
  </si>
  <si>
    <t>biangbiang面</t>
  </si>
  <si>
    <t>咸阳茯茶</t>
  </si>
  <si>
    <t>时辰包子</t>
  </si>
  <si>
    <t>琼锅糖</t>
  </si>
  <si>
    <t>蒲城椽头蒸馍</t>
  </si>
  <si>
    <t>水盆羊肉</t>
  </si>
  <si>
    <t>水晶饼</t>
  </si>
  <si>
    <t>油糕</t>
  </si>
  <si>
    <t>凉粉</t>
  </si>
  <si>
    <t>羊杂碎</t>
  </si>
  <si>
    <t>蜜汁南瓜</t>
  </si>
  <si>
    <t xml:space="preserve">钱钱饭
</t>
  </si>
  <si>
    <t>菜豆腐</t>
  </si>
  <si>
    <t>粉皮子</t>
  </si>
  <si>
    <t>汉中热面皮</t>
  </si>
  <si>
    <t>王家核桃馍</t>
  </si>
  <si>
    <t>略阳杜仲</t>
  </si>
  <si>
    <t>炸豆奶</t>
  </si>
  <si>
    <t>米脂驴板肠</t>
  </si>
  <si>
    <t>拼三鲜</t>
  </si>
  <si>
    <t>榆林豆腐</t>
  </si>
  <si>
    <t>吴堡红枣</t>
  </si>
  <si>
    <t>魔芋豆腐</t>
  </si>
  <si>
    <t>五里稠酒</t>
  </si>
  <si>
    <t>平利绞股蓝</t>
  </si>
  <si>
    <t>陕青</t>
  </si>
  <si>
    <t>蒸面</t>
  </si>
  <si>
    <t>镇安大板栗</t>
  </si>
  <si>
    <t>镇安腊肉</t>
  </si>
  <si>
    <t>洋芋糍粑</t>
  </si>
  <si>
    <t>搅团</t>
  </si>
  <si>
    <t>洛南核桃</t>
  </si>
  <si>
    <t>兰州拉面</t>
  </si>
  <si>
    <t>热冬果</t>
  </si>
  <si>
    <t>黄河蜜瓜</t>
  </si>
  <si>
    <t>三炮台</t>
  </si>
  <si>
    <t>牛奶鸡蛋醪糟</t>
  </si>
  <si>
    <t>炮仗面</t>
  </si>
  <si>
    <t>糊锅面筋</t>
  </si>
  <si>
    <t>丝路驼掌</t>
  </si>
  <si>
    <t>薄皮核桃</t>
  </si>
  <si>
    <t>飞天牌仿古地毯</t>
  </si>
  <si>
    <t>金川秦艽</t>
  </si>
  <si>
    <t>双边白瓜子</t>
  </si>
  <si>
    <t>金川香猪腿</t>
  </si>
  <si>
    <t>金川多肋牦牛肉</t>
  </si>
  <si>
    <t>会宁罐罐茶</t>
  </si>
  <si>
    <t>靖远羊羔肉</t>
  </si>
  <si>
    <t>大接杏</t>
  </si>
  <si>
    <t>靖远枸杞</t>
  </si>
  <si>
    <t>小口大枣</t>
  </si>
  <si>
    <t>呱呱</t>
  </si>
  <si>
    <t>浆水面</t>
  </si>
  <si>
    <t>甜醅</t>
  </si>
  <si>
    <t>打卤面</t>
  </si>
  <si>
    <t>天水杂烩</t>
  </si>
  <si>
    <t>敦煌手工臊子面</t>
  </si>
  <si>
    <t>酒泉夜光杯</t>
  </si>
  <si>
    <t>杏皮水</t>
  </si>
  <si>
    <t>驴肉黄面</t>
  </si>
  <si>
    <t>榆钱饭</t>
  </si>
  <si>
    <t>临泽红枣</t>
  </si>
  <si>
    <t>山丹羊肉</t>
  </si>
  <si>
    <t>张掖肉牛</t>
  </si>
  <si>
    <t>灰豆汤</t>
  </si>
  <si>
    <t>搓鱼面</t>
  </si>
  <si>
    <t>葵花籽</t>
  </si>
  <si>
    <t>民勤羊肉</t>
  </si>
  <si>
    <t>天祝白牦牛</t>
  </si>
  <si>
    <t>甘肃羊肚菌</t>
  </si>
  <si>
    <t>民勤甘草</t>
  </si>
  <si>
    <t>陇西荞粉</t>
  </si>
  <si>
    <t>陇西腊羊肉</t>
  </si>
  <si>
    <t>煮洋芋</t>
  </si>
  <si>
    <t>通渭油饼</t>
  </si>
  <si>
    <t>通渭苦荞麦</t>
  </si>
  <si>
    <t>武都花椒</t>
  </si>
  <si>
    <t>哈达铺当归</t>
  </si>
  <si>
    <t>康县黑木耳</t>
  </si>
  <si>
    <t>武都橄榄油</t>
  </si>
  <si>
    <t>武都纹党参</t>
  </si>
  <si>
    <t>静宁锅盔</t>
  </si>
  <si>
    <t>静宁烧鸡</t>
  </si>
  <si>
    <t>华亭核桃饺子</t>
  </si>
  <si>
    <t>华亭麻腐</t>
  </si>
  <si>
    <t>平凉酥饼</t>
  </si>
  <si>
    <t>庆阳苹果</t>
  </si>
  <si>
    <t>环县皮影</t>
  </si>
  <si>
    <t>环县荞麦</t>
  </si>
  <si>
    <t>洋芋面</t>
  </si>
  <si>
    <t>庆阳香包</t>
  </si>
  <si>
    <t>东乡手抓</t>
  </si>
  <si>
    <t>刘家峡西红柿</t>
  </si>
  <si>
    <t>大河家鸡蛋皮核桃</t>
  </si>
  <si>
    <t>刘家峡红枣</t>
  </si>
  <si>
    <t>临夏砖雕</t>
  </si>
  <si>
    <t>蕨麻猪</t>
  </si>
  <si>
    <t>甘南蕨麻</t>
  </si>
  <si>
    <t>狼肚</t>
  </si>
  <si>
    <t>冬虫夏草</t>
  </si>
  <si>
    <t>欧拉羊</t>
  </si>
  <si>
    <t>青海冬虫夏草</t>
  </si>
  <si>
    <t>西宁毛</t>
  </si>
  <si>
    <t>湟源陈醋</t>
  </si>
  <si>
    <t>湟中胡麻</t>
  </si>
  <si>
    <t>湟中蚕豆</t>
  </si>
  <si>
    <t>清水河小香米</t>
  </si>
  <si>
    <t>托县彩米</t>
  </si>
  <si>
    <t>托县茴香</t>
  </si>
  <si>
    <t>清水河胡油</t>
  </si>
  <si>
    <t>焙子</t>
  </si>
  <si>
    <t>拔丝奶豆腐</t>
  </si>
  <si>
    <t>固阳燕麦</t>
  </si>
  <si>
    <t>达茂羊肉</t>
  </si>
  <si>
    <t>达茂小红皮小麦</t>
  </si>
  <si>
    <t>包头三蓝地毯</t>
  </si>
  <si>
    <t>内蒙古肉苁蓉</t>
  </si>
  <si>
    <t>乌海葡萄</t>
  </si>
  <si>
    <t>鼻烟壶</t>
  </si>
  <si>
    <t>图海</t>
  </si>
  <si>
    <t>马头琴</t>
  </si>
  <si>
    <t>巴林石</t>
  </si>
  <si>
    <t>赤峰黄玉米</t>
  </si>
  <si>
    <t>敖汉小米</t>
  </si>
  <si>
    <t>达里湖华子鱼</t>
  </si>
  <si>
    <t>牛家营子北沙参</t>
  </si>
  <si>
    <t>科尔沁蒙古馅饼</t>
  </si>
  <si>
    <t>通辽牛肉干</t>
  </si>
  <si>
    <t>中华麦饭石</t>
  </si>
  <si>
    <t>内蒙古松茸</t>
  </si>
  <si>
    <t>小米豆角饭</t>
  </si>
  <si>
    <t>杭锦旗甘草</t>
  </si>
  <si>
    <t>山羊绒</t>
  </si>
  <si>
    <t>鄂尔多斯细毛羊</t>
  </si>
  <si>
    <t>鄂托克旗螺旋藻</t>
  </si>
  <si>
    <t>鄂托克阿尔巴斯山羊肉</t>
  </si>
  <si>
    <t>手把肉</t>
  </si>
  <si>
    <t>呼伦贝尔油菜籽</t>
  </si>
  <si>
    <t>水貂</t>
  </si>
  <si>
    <t>呼伦贝尔草原白蘑</t>
  </si>
  <si>
    <t>内蒙古黑木耳</t>
  </si>
  <si>
    <t>五原黄柿子</t>
  </si>
  <si>
    <t>河套肉苁蓉</t>
  </si>
  <si>
    <t>巴彦淖尔羊肉</t>
  </si>
  <si>
    <t>磴口华莱士瓜</t>
  </si>
  <si>
    <t>黑柳子白梨脆甜瓜</t>
  </si>
  <si>
    <t>鸿茅药酒</t>
  </si>
  <si>
    <t>卓资山熏鸡</t>
  </si>
  <si>
    <t>丰镇月饼</t>
  </si>
  <si>
    <t>酸烩菜</t>
  </si>
  <si>
    <t>猪肉勾鸡</t>
  </si>
  <si>
    <t>横县鱼生</t>
  </si>
  <si>
    <t>上林八角</t>
  </si>
  <si>
    <t>横县大头菜</t>
  </si>
  <si>
    <t>刘圩香芋</t>
  </si>
  <si>
    <t>黎塘莲藕</t>
  </si>
  <si>
    <t>柳州螺蛳粉</t>
  </si>
  <si>
    <t>柳城蜜桔</t>
  </si>
  <si>
    <t>融水糯米柚</t>
  </si>
  <si>
    <t>鹿寨蜜橙</t>
  </si>
  <si>
    <t>融安金桔</t>
  </si>
  <si>
    <t>桂林腐乳</t>
  </si>
  <si>
    <t>桂林辣椒酱</t>
  </si>
  <si>
    <t>永福罗汉果</t>
  </si>
  <si>
    <t>桂林米粉</t>
  </si>
  <si>
    <t>广西壮锦</t>
  </si>
  <si>
    <t>六堡茶</t>
  </si>
  <si>
    <t>田七</t>
  </si>
  <si>
    <t>梧州砂糖桔</t>
  </si>
  <si>
    <t>梧州龟苓膏</t>
  </si>
  <si>
    <t>广西肉桂</t>
  </si>
  <si>
    <t>合浦南珠</t>
  </si>
  <si>
    <t>合浦大月饼</t>
  </si>
  <si>
    <t>海参</t>
  </si>
  <si>
    <t>香山鸡嘴荔枝</t>
  </si>
  <si>
    <t>北海沙虫</t>
  </si>
  <si>
    <t>海鸭蛋</t>
  </si>
  <si>
    <t>十万山牛大力</t>
  </si>
  <si>
    <t>上思香糯米</t>
  </si>
  <si>
    <t>红姑娘红薯</t>
  </si>
  <si>
    <t>防城港沙虫干</t>
  </si>
  <si>
    <t>坭兴陶</t>
  </si>
  <si>
    <t>钦州大蚝</t>
  </si>
  <si>
    <t>灵山凉粉</t>
  </si>
  <si>
    <t>浦北红椎菌</t>
  </si>
  <si>
    <t>灵山香鸡</t>
  </si>
  <si>
    <t>东津细米</t>
  </si>
  <si>
    <t>平南石硖龙眼</t>
  </si>
  <si>
    <t>覃塘莲藕</t>
  </si>
  <si>
    <t>覃塘毛尖茶</t>
  </si>
  <si>
    <t>麻垌荔枝</t>
  </si>
  <si>
    <t>陆川猪</t>
  </si>
  <si>
    <t>陆川橘红</t>
  </si>
  <si>
    <t>玉林香蒜</t>
  </si>
  <si>
    <t>容县沙田柚</t>
  </si>
  <si>
    <t>博白桂圆肉</t>
  </si>
  <si>
    <t>百色芒果</t>
  </si>
  <si>
    <t>田林八渡笋</t>
  </si>
  <si>
    <t>田东香芒</t>
  </si>
  <si>
    <t>西林麻鸭</t>
  </si>
  <si>
    <t>七里香猪</t>
  </si>
  <si>
    <t>富川脐橙</t>
  </si>
  <si>
    <t>黄姚豆豉</t>
  </si>
  <si>
    <t>信都三黄鸡</t>
  </si>
  <si>
    <t>信都红瓜子</t>
  </si>
  <si>
    <t>昭平银杉茶</t>
  </si>
  <si>
    <t>巴马香猪</t>
  </si>
  <si>
    <t>龙滩珍珠李</t>
  </si>
  <si>
    <t>东兰板栗</t>
  </si>
  <si>
    <t>都安野生红葡萄酒</t>
  </si>
  <si>
    <t>大化大头鱼</t>
  </si>
  <si>
    <t>来宾火龙果</t>
  </si>
  <si>
    <t>忻城金银花</t>
  </si>
  <si>
    <t>武宣牛心柿</t>
  </si>
  <si>
    <t>合山马安奇石</t>
  </si>
  <si>
    <t>象州红米</t>
  </si>
  <si>
    <t>天等指天椒</t>
  </si>
  <si>
    <t>凭祥菠萝蜜</t>
  </si>
  <si>
    <t>姑辽茶</t>
  </si>
  <si>
    <t>那隆腊鸭</t>
  </si>
  <si>
    <t>驮卢沙糕</t>
  </si>
  <si>
    <t>清蒸羊羔肉</t>
  </si>
  <si>
    <t>牛羊肉酥</t>
  </si>
  <si>
    <t>手抓羊肉</t>
  </si>
  <si>
    <t>清真奶油糕点</t>
  </si>
  <si>
    <t>贺兰螺丝菜</t>
  </si>
  <si>
    <t>苦苦菜</t>
  </si>
  <si>
    <t>沙湖大鱼头</t>
  </si>
  <si>
    <t>黄渠桥羊羔肉</t>
  </si>
  <si>
    <t>大武口小公鸡</t>
  </si>
  <si>
    <t>大武口凉皮</t>
  </si>
  <si>
    <t>盐池滩羊</t>
  </si>
  <si>
    <t>盐池二毛皮</t>
  </si>
  <si>
    <t>盐池滩鸡</t>
  </si>
  <si>
    <t>涝河桥牛肉</t>
  </si>
  <si>
    <t>盐池西瓜</t>
  </si>
  <si>
    <t>固原马铃薯</t>
  </si>
  <si>
    <t>六盘山秦艽</t>
  </si>
  <si>
    <t>六盘山黄芪</t>
  </si>
  <si>
    <t>彭阳杏子</t>
  </si>
  <si>
    <t>西吉西芹</t>
  </si>
  <si>
    <t>宁夏枸杞</t>
  </si>
  <si>
    <t>中宁圆枣</t>
  </si>
  <si>
    <t>南长滩软梨子</t>
  </si>
  <si>
    <t>海原小茴香</t>
  </si>
  <si>
    <t>海原马铃薯</t>
  </si>
  <si>
    <t>头屯河葡萄</t>
  </si>
  <si>
    <t>米泉大米</t>
  </si>
  <si>
    <t>达坂城蚕豆</t>
  </si>
  <si>
    <t>新疆特级葡萄干</t>
  </si>
  <si>
    <t>乌鲁木齐之馕</t>
  </si>
  <si>
    <t>克拉玛依石榴</t>
  </si>
  <si>
    <t>夹竹桃麻</t>
  </si>
  <si>
    <t>华西蜜二号</t>
  </si>
  <si>
    <t>樱桃西红柿</t>
  </si>
  <si>
    <t>无花果</t>
  </si>
  <si>
    <t>吐鲁番葡萄</t>
  </si>
  <si>
    <t>吐鲁番斗鸡</t>
  </si>
  <si>
    <t>吐鲁番黑羊</t>
  </si>
  <si>
    <t>吐鲁番烤羊肉串</t>
  </si>
  <si>
    <t>吐鲁番葡萄酒</t>
  </si>
  <si>
    <t>哈密瓜</t>
  </si>
  <si>
    <t>柳树泉大枣</t>
  </si>
  <si>
    <t>三塘湖哈密瓜</t>
  </si>
  <si>
    <t>哈密大枣</t>
  </si>
  <si>
    <t>淖毛湖哈密瓜</t>
  </si>
  <si>
    <t>天山雪莲</t>
  </si>
  <si>
    <t>库车小白杏</t>
  </si>
  <si>
    <t>阿克苏红枣</t>
  </si>
  <si>
    <t>柯坪恰玛古</t>
  </si>
  <si>
    <t>乌什鹰嘴豆</t>
  </si>
  <si>
    <t>伽师瓜</t>
  </si>
  <si>
    <t>叶城核桃</t>
  </si>
  <si>
    <t>麦盖提多浪羊</t>
  </si>
  <si>
    <t>英吉沙色买提杏</t>
  </si>
  <si>
    <t>英吉沙色买提杏干</t>
  </si>
  <si>
    <t>和田美玉</t>
  </si>
  <si>
    <t>新疆地毯</t>
  </si>
  <si>
    <t>和田肉苁蓉</t>
  </si>
  <si>
    <t>和田玉枣</t>
  </si>
  <si>
    <t>和田一牧场雪菊</t>
  </si>
  <si>
    <t>奇台面粉</t>
  </si>
  <si>
    <t>玛纳斯萨福克羊</t>
  </si>
  <si>
    <t>吉木萨尔辣椒</t>
  </si>
  <si>
    <t>玛纳斯碧玉</t>
  </si>
  <si>
    <t>吉木萨尔白皮大蒜</t>
  </si>
  <si>
    <t>博乐红提</t>
  </si>
  <si>
    <t>油塔子</t>
  </si>
  <si>
    <t>高白鲑</t>
  </si>
  <si>
    <t>新疆枸杞</t>
  </si>
  <si>
    <t>卤虫</t>
  </si>
  <si>
    <t>昭苏马铃薯</t>
  </si>
  <si>
    <t>喀拉布拉苹果</t>
  </si>
  <si>
    <t>伊犁薰衣草精油</t>
  </si>
  <si>
    <t>巩留树上干杏</t>
  </si>
  <si>
    <t>那拉提黑蜂蜂蜜</t>
  </si>
  <si>
    <t>塔城巴什拜羊</t>
  </si>
  <si>
    <t>裕民无刺红花</t>
  </si>
  <si>
    <t>乌苏柳花茶</t>
  </si>
  <si>
    <t>安集海辣椒</t>
  </si>
  <si>
    <t>兰花贝母</t>
  </si>
  <si>
    <t>顶山食葵</t>
  </si>
  <si>
    <t>阿勒泰大果沙棘</t>
  </si>
  <si>
    <t>哈纳斯黄豆</t>
  </si>
  <si>
    <t>阿勒泰狗鱼</t>
  </si>
  <si>
    <t>喀纳斯蜜瓜</t>
  </si>
  <si>
    <t>唐卡</t>
  </si>
  <si>
    <t>藏刀</t>
  </si>
  <si>
    <t>麝香</t>
  </si>
  <si>
    <t>西藏藏红花</t>
  </si>
  <si>
    <t>尼木藏香</t>
  </si>
  <si>
    <t>林芝松茸</t>
  </si>
  <si>
    <t>墨脱石锅</t>
  </si>
  <si>
    <t>察隅龙爪稷</t>
  </si>
  <si>
    <t>西藏雪莲花</t>
  </si>
  <si>
    <t>工布江达藏猪</t>
  </si>
  <si>
    <t>藏族“擦擦”</t>
  </si>
  <si>
    <t>藏毯</t>
  </si>
  <si>
    <t>多玛羊毛</t>
  </si>
  <si>
    <t>安多绵羊</t>
  </si>
  <si>
    <t>酥油桶</t>
  </si>
  <si>
    <t>丝袜奶茶</t>
  </si>
  <si>
    <t>保济丸</t>
  </si>
  <si>
    <t>澳门杏仁饼</t>
  </si>
  <si>
    <t>猪扒包</t>
  </si>
  <si>
    <t>三可老婆饼</t>
  </si>
  <si>
    <t>明信片样式</t>
  </si>
  <si>
    <t>明信片图片</t>
  </si>
  <si>
    <t>城市id（检索）</t>
  </si>
  <si>
    <t>明信片类型辅助列</t>
  </si>
  <si>
    <t>pattern</t>
  </si>
  <si>
    <t>属性</t>
  </si>
  <si>
    <t>模块类型</t>
  </si>
  <si>
    <t>具体变量</t>
  </si>
  <si>
    <t>说明</t>
  </si>
  <si>
    <t>value</t>
  </si>
  <si>
    <t>goldprice</t>
  </si>
  <si>
    <t>1元等价多少金币</t>
  </si>
  <si>
    <t>commonticketprice</t>
  </si>
  <si>
    <t>普通机票价格</t>
  </si>
  <si>
    <t>doubleticketprice</t>
  </si>
  <si>
    <t>双人机票价格</t>
  </si>
  <si>
    <t>randomticketprice</t>
  </si>
  <si>
    <t>随机机票价格</t>
  </si>
  <si>
    <t>busyseason</t>
  </si>
  <si>
    <t>旺季倍数</t>
  </si>
  <si>
    <r>
      <rPr>
        <sz val="10"/>
        <color theme="1"/>
        <rFont val="微软雅黑"/>
        <charset val="134"/>
      </rPr>
      <t>s</t>
    </r>
    <r>
      <rPr>
        <sz val="10"/>
        <color theme="1"/>
        <rFont val="微软雅黑"/>
        <charset val="134"/>
      </rPr>
      <t>cenicspotnumber</t>
    </r>
  </si>
  <si>
    <t>点亮任务——景点数量</t>
  </si>
  <si>
    <r>
      <rPr>
        <sz val="10"/>
        <color theme="1"/>
        <rFont val="微软雅黑"/>
        <charset val="134"/>
      </rPr>
      <t>tour</t>
    </r>
    <r>
      <rPr>
        <sz val="10"/>
        <color theme="1"/>
        <rFont val="微软雅黑"/>
        <charset val="134"/>
      </rPr>
      <t>number</t>
    </r>
  </si>
  <si>
    <t>点亮任务——观光次数</t>
  </si>
  <si>
    <r>
      <rPr>
        <sz val="10"/>
        <color theme="1"/>
        <rFont val="微软雅黑"/>
        <charset val="134"/>
      </rPr>
      <t>p</t>
    </r>
    <r>
      <rPr>
        <sz val="10"/>
        <color theme="1"/>
        <rFont val="微软雅黑"/>
        <charset val="134"/>
      </rPr>
      <t>hotogragh</t>
    </r>
  </si>
  <si>
    <t>点亮任务——拍照次数</t>
  </si>
  <si>
    <t>timeparameter</t>
  </si>
  <si>
    <t>观光消耗时间参数（单位秒）</t>
  </si>
  <si>
    <t>tourconsume</t>
  </si>
  <si>
    <t>观光消耗金币</t>
  </si>
  <si>
    <t>waittime</t>
  </si>
  <si>
    <t>观光等待时间（单位秒）</t>
  </si>
  <si>
    <t>sharegold</t>
  </si>
  <si>
    <t>每天首次分享获得金币。</t>
  </si>
  <si>
    <t>newusergold</t>
  </si>
  <si>
    <t>每带来一个新用户获得金币。</t>
  </si>
  <si>
    <t>baglimit</t>
  </si>
  <si>
    <t>背包特产上限</t>
  </si>
  <si>
    <t>scenicspotpoint</t>
  </si>
  <si>
    <t>到达景点获得积分</t>
  </si>
  <si>
    <t>postcardpoint</t>
  </si>
  <si>
    <t>获得明信片获得积分</t>
  </si>
  <si>
    <t>scenicphoto</t>
  </si>
  <si>
    <t>一个景点最多拍1次照片</t>
  </si>
  <si>
    <t>cityphoto</t>
  </si>
  <si>
    <t>一个城市最多拍照2次</t>
  </si>
  <si>
    <t>奖励金币</t>
  </si>
  <si>
    <t>gold</t>
  </si>
  <si>
    <t>分享标题</t>
  </si>
  <si>
    <t>链接</t>
  </si>
  <si>
    <t>图片</t>
  </si>
  <si>
    <t>备注</t>
  </si>
  <si>
    <t>title</t>
  </si>
  <si>
    <t>link</t>
  </si>
  <si>
    <t>image</t>
  </si>
  <si>
    <t>const</t>
  </si>
  <si>
    <t>去了不同城市，看了不同的风景，才发现旅途中不能少了你</t>
  </si>
  <si>
    <t>小程序自带分享</t>
  </si>
  <si>
    <t>要么读书、要么旅行，灵魂和身体，必须有一个在路上</t>
  </si>
  <si>
    <t>让世界遍布你的足迹，做旅游达人，就在【点亮足迹】</t>
  </si>
  <si>
    <t>人生就像一场旅行，不在乎走过了多少城市，认识了多少人，最重要的是看风景的心情</t>
  </si>
  <si>
    <t>点亮地图分享</t>
  </si>
  <si>
    <t>s%给你购买了一张飞往s%的机票，一起出发吧~</t>
  </si>
  <si>
    <t>双人旅行邀请</t>
  </si>
  <si>
    <t>刚在s%买了超漂亮的明信片，迫不及待的发给你，快来看看吧~</t>
  </si>
  <si>
    <t>明信片分享</t>
  </si>
  <si>
    <t>我的旅行足迹已经遍布了神州各地，你旅行了几个地方？</t>
  </si>
  <si>
    <t>排行榜分享</t>
  </si>
  <si>
    <t>说走就走的旅行随时随地都能开始，只在于你有没有一颗潇洒的心</t>
  </si>
  <si>
    <t>旅行日志分享</t>
  </si>
  <si>
    <t>道具名称</t>
  </si>
  <si>
    <t>道具描述</t>
  </si>
  <si>
    <t>图标</t>
  </si>
  <si>
    <t>售价</t>
  </si>
  <si>
    <t>种类</t>
  </si>
  <si>
    <t>propsname</t>
  </si>
  <si>
    <t>rechargedescription</t>
  </si>
  <si>
    <t>price</t>
  </si>
  <si>
    <t>豪华自驾车</t>
  </si>
  <si>
    <t>租赁豪华自驾车，可缩短80%本城市旅行时间。</t>
  </si>
  <si>
    <t>商务自驾车</t>
  </si>
  <si>
    <t>租赁豪华自驾车，可缩短65%本城市旅行时间。</t>
  </si>
  <si>
    <t>舒适自驾车</t>
  </si>
  <si>
    <t>租赁豪华自驾车，可缩短50%本城市旅行时间。</t>
  </si>
  <si>
    <t>单反相机</t>
  </si>
  <si>
    <t>租赁单反相机，单次旅行可增加3次拍照次数。</t>
  </si>
  <si>
    <t>高级单反相机</t>
  </si>
  <si>
    <t>租赁高级单反相机，单次旅行拍照次数不受限制。</t>
  </si>
  <si>
    <t>医药箱</t>
  </si>
  <si>
    <t>购买医药箱，可防止发生生病事件。</t>
  </si>
  <si>
    <t>排名</t>
  </si>
  <si>
    <t>达人榜奖励</t>
  </si>
  <si>
    <t>足迹榜奖励</t>
  </si>
  <si>
    <t>ranking</t>
  </si>
  <si>
    <t>doyenreward</t>
  </si>
  <si>
    <t>trackreward</t>
  </si>
  <si>
    <t>省份首字母</t>
  </si>
  <si>
    <t>pword</t>
  </si>
  <si>
    <t>A</t>
  </si>
  <si>
    <t>合肥,芜湖,蚌埠,淮南,马鞍山,淮北,铜陵,安庆,黄山,阜阳,宿州,滁州,六安,宣城,池州,亳州</t>
  </si>
  <si>
    <t>B</t>
  </si>
  <si>
    <t>C</t>
  </si>
  <si>
    <t>F</t>
  </si>
  <si>
    <t>福州,厦门,漳州,泉州,三明,莆田,南平,龙岩,宁德</t>
  </si>
  <si>
    <t>G</t>
  </si>
  <si>
    <t>广州,深圳,珠海,汕头,佛山,韶关,湛江,肇庆,江门,茂名,惠州,梅州,汕尾,河源,阳江,清远,东莞,中山,潮州,揭阳,云浮</t>
  </si>
  <si>
    <t>贵阳,遵义,六盘水,安顺,铜仁,毕节,黔西南,黔东南,黔南</t>
  </si>
  <si>
    <t>兰州,嘉峪关,金昌,白银,天水,酒泉,张掖,武威,定西,陇南,平凉,庆阳,临夏,甘南</t>
  </si>
  <si>
    <t>南宁,柳州,桂林,梧州,北海,防城港,钦州,贵港,玉林,百色,贺州,河池,来宾,崇左</t>
  </si>
  <si>
    <t>H</t>
  </si>
  <si>
    <t>石家庄,唐山,秦皇岛,邯郸,邢台,保定,张家口,承德,沧州,廊坊,衡水</t>
  </si>
  <si>
    <t>哈尔滨,齐齐哈尔,鸡西,鹤岗,双鸭山,大庆,伊春,佳木斯,七台河,牡丹江,黑河,绥化,大兴安岭</t>
  </si>
  <si>
    <t>郑州,开封,洛阳,平顶山,安阳,鹤壁,新乡,焦作,濮阳,许昌,漯河,三门峡,商丘,周口,驻马店,南阳,信阳</t>
  </si>
  <si>
    <t>武汉,黄石,十堰,宜昌,襄阳,鄂州,荆门,孝感,荆州,黄冈,咸宁,随州,恩施</t>
  </si>
  <si>
    <t>长沙,株洲,湘潭,衡阳,邵阳,岳阳,常德,张家界,益阳,娄底,郴州,永州,怀化,湘西</t>
  </si>
  <si>
    <t>海口,三亚,三沙,儋州</t>
  </si>
  <si>
    <t>J</t>
  </si>
  <si>
    <t>长春,吉林,四平,辽源,通化,白山,白城,松原</t>
  </si>
  <si>
    <t>南京,无锡,徐州,常州,苏州,南通,连云港,淮安,盐城,扬州,镇江,泰州,宿迁</t>
  </si>
  <si>
    <t>南昌,九江,上饶,抚州,宜春,吉安,赣州,景德镇,萍乡,新余,鹰潭</t>
  </si>
  <si>
    <t>L</t>
  </si>
  <si>
    <t>沈阳,大连,鞍山,抚顺,本溪,丹东,锦州,营口,阜新,辽阳,盘锦,铁岭,朝阳,葫芦岛</t>
  </si>
  <si>
    <t>N</t>
  </si>
  <si>
    <t>呼和浩特,包头,乌海,赤峰,通辽,鄂尔多斯,呼伦贝尔,巴彦淖尔,乌兰察布,兴安,锡林郭勒,阿拉善</t>
  </si>
  <si>
    <t>银川,石嘴山,吴忠,固原,中卫</t>
  </si>
  <si>
    <t>Q</t>
  </si>
  <si>
    <t>西宁,海东,海南,海西,海北,黄南,果洛,玉树</t>
  </si>
  <si>
    <t>S</t>
  </si>
  <si>
    <t>太原,大同,阳泉,长治,晋城,朔州,晋中,运城,忻州,临汾,吕梁</t>
  </si>
  <si>
    <t>济南,青岛,淄博,枣庄,东营,烟台,潍坊,济宁,泰安,威海,日照,滨州,德州,聊城,临沂,菏泽,莱芜</t>
  </si>
  <si>
    <t>成都,绵阳,自贡,攀枝花,泸州,德阳,广元,遂宁,内江,乐山,资阳,宜宾,南充,雅安,达州,广安,巴中,眉山,阿坝,甘孜,凉山</t>
  </si>
  <si>
    <t>西安,铜川,宝鸡,咸阳,渭南,延安,汉中,榆林,安康,商洛</t>
  </si>
  <si>
    <t>T</t>
  </si>
  <si>
    <t>台北,新北,桃园,台中,台南,高雄,基隆,新竹,嘉义</t>
  </si>
  <si>
    <t>X</t>
  </si>
  <si>
    <t>乌鲁木齐,克拉玛依,吐鲁番,哈密,阿克苏,喀什,和田,昌吉,博尔塔拉,巴音郭楞,克孜勒苏,伊犁,阿勒泰,塔城</t>
  </si>
  <si>
    <t>拉萨,昌都,日喀则,林芝,山南,那曲,阿里</t>
  </si>
  <si>
    <t>Y</t>
  </si>
  <si>
    <t>昆明,曲靖,玉溪,昭通,保山,丽江,普洱,临沧,德宏,怒江,迪庆,大理,楚雄,红河,文山,西双版纳</t>
  </si>
  <si>
    <t>Z</t>
  </si>
  <si>
    <t>杭州,宁波,温州,绍兴,湖州,嘉兴,金华,衢州,台州,丽水,舟山</t>
  </si>
  <si>
    <t/>
  </si>
  <si>
    <t>ID</t>
  </si>
  <si>
    <t>名称</t>
  </si>
  <si>
    <t>描述</t>
  </si>
  <si>
    <t>常量名</t>
  </si>
  <si>
    <t>name</t>
  </si>
  <si>
    <t>金币</t>
  </si>
  <si>
    <t>游戏内通用货币</t>
  </si>
  <si>
    <r>
      <rPr>
        <sz val="11"/>
        <color theme="1"/>
        <rFont val="宋体"/>
        <charset val="134"/>
      </rPr>
      <t>g</t>
    </r>
    <r>
      <rPr>
        <sz val="11"/>
        <color theme="1"/>
        <rFont val="宋体"/>
        <charset val="134"/>
      </rPr>
      <t>old</t>
    </r>
  </si>
  <si>
    <t>指定机票</t>
  </si>
  <si>
    <t>可以飞往指定目的地的机票</t>
  </si>
  <si>
    <t>ordinaryticket</t>
  </si>
  <si>
    <t>随机机票</t>
  </si>
  <si>
    <t>可以飞往随机目的地的机票</t>
  </si>
  <si>
    <t>randomordinary</t>
  </si>
  <si>
    <t>双人机票</t>
  </si>
  <si>
    <t>可以邀请好友同行的机票</t>
  </si>
  <si>
    <t>coupeordinary</t>
  </si>
  <si>
    <t>积分</t>
  </si>
  <si>
    <t>可以兑换实物奖励</t>
  </si>
  <si>
    <t>point</t>
  </si>
  <si>
    <t>当前积分</t>
  </si>
  <si>
    <t>用户当前拥有积分数量</t>
  </si>
  <si>
    <t>nowpoint</t>
  </si>
  <si>
    <t>累计积分</t>
  </si>
  <si>
    <t>用户累计积分数量</t>
  </si>
  <si>
    <t>allpoint</t>
  </si>
  <si>
    <t>里程数</t>
  </si>
  <si>
    <t>用户游玩里程数统计</t>
  </si>
  <si>
    <t>mileage</t>
  </si>
  <si>
    <t>用户全部明信片数量</t>
  </si>
  <si>
    <t>评论</t>
  </si>
  <si>
    <t>用户所有城市发表的评论数量</t>
  </si>
  <si>
    <t>comment</t>
  </si>
  <si>
    <t>获得点赞数</t>
  </si>
  <si>
    <t>用户评论中获得的点赞数量</t>
  </si>
  <si>
    <t>likes</t>
  </si>
  <si>
    <t>特产数量</t>
  </si>
  <si>
    <t>用户累计获得的特产数量</t>
  </si>
  <si>
    <t>完成度</t>
  </si>
  <si>
    <t>用于完成度排名</t>
  </si>
  <si>
    <t>complete</t>
  </si>
  <si>
    <t>点亮情况</t>
  </si>
  <si>
    <t>用于足迹榜排名</t>
  </si>
  <si>
    <t>maplight</t>
  </si>
  <si>
    <t>屏蔽字</t>
  </si>
  <si>
    <t>maskword</t>
  </si>
  <si>
    <t>免定金</t>
  </si>
  <si>
    <t>满意付款</t>
  </si>
  <si>
    <t>到付</t>
  </si>
  <si>
    <t>当面交易</t>
  </si>
  <si>
    <t>预订</t>
  </si>
  <si>
    <t>分解</t>
  </si>
  <si>
    <t>拆装</t>
  </si>
  <si>
    <t>求购</t>
  </si>
  <si>
    <t>订货</t>
  </si>
  <si>
    <t>买</t>
  </si>
  <si>
    <t>推荐</t>
  </si>
  <si>
    <t>试货付款</t>
  </si>
  <si>
    <t>送货上门</t>
  </si>
  <si>
    <t>付款</t>
  </si>
  <si>
    <t>联系</t>
  </si>
  <si>
    <t>精选</t>
  </si>
  <si>
    <t>抢购</t>
  </si>
  <si>
    <t>担保交易</t>
  </si>
  <si>
    <t>安装</t>
  </si>
  <si>
    <t>定货</t>
  </si>
  <si>
    <t>送全套配件</t>
  </si>
  <si>
    <t>支持验货</t>
  </si>
  <si>
    <t>供应</t>
  </si>
  <si>
    <t>组装</t>
  </si>
  <si>
    <t>订购</t>
  </si>
  <si>
    <t>热卖</t>
  </si>
  <si>
    <t>定购</t>
  </si>
  <si>
    <t>见面交易</t>
  </si>
  <si>
    <t>售</t>
  </si>
  <si>
    <t>制造</t>
  </si>
  <si>
    <t>自制</t>
  </si>
  <si>
    <t>加工</t>
  </si>
  <si>
    <t>提供</t>
  </si>
  <si>
    <t>批发</t>
  </si>
  <si>
    <t>销售</t>
  </si>
  <si>
    <t>转让</t>
  </si>
  <si>
    <t>充值</t>
  </si>
  <si>
    <t>获得金币</t>
  </si>
  <si>
    <t>pay</t>
  </si>
  <si>
    <t>巢湖蜂蜜</t>
    <phoneticPr fontId="11" type="noConversion"/>
  </si>
  <si>
    <t>吃五黄：端午佳节将至，当地人会在端午节当天中午吃“五黄”——“烧黄鳝、拌黄瓜、烧黄鱼、咸鸭蛋黄、喝雄黄酒。</t>
    <phoneticPr fontId="11" type="noConversion"/>
  </si>
  <si>
    <t>合肥</t>
    <phoneticPr fontId="11" type="noConversion"/>
  </si>
  <si>
    <t>烘膏</t>
    <phoneticPr fontId="11" type="noConversion"/>
  </si>
  <si>
    <t>包拯廉洁公正、立朝刚毅，不附权贵，铁面无私，且英明决断，敢于替百姓申不平，故有“包青天”及“包公”之名，去包公祠给包公上香三炷。</t>
    <phoneticPr fontId="11" type="noConversion"/>
  </si>
  <si>
    <t>无为板鸭</t>
    <phoneticPr fontId="11" type="noConversion"/>
  </si>
  <si>
    <t>在去徽园的途中结实一位当地人代领你去徽园。</t>
    <phoneticPr fontId="11" type="noConversion"/>
  </si>
  <si>
    <t>肥西老母鸡</t>
    <phoneticPr fontId="11" type="noConversion"/>
  </si>
  <si>
    <t>从肥东出发去肥西吃一只老母鸡。</t>
    <phoneticPr fontId="11" type="noConversion"/>
  </si>
  <si>
    <t>芜湖</t>
    <phoneticPr fontId="11" type="noConversion"/>
  </si>
  <si>
    <t>虾籽面</t>
    <phoneticPr fontId="11" type="noConversion"/>
  </si>
  <si>
    <t>去方特游乐场体验过山车。</t>
    <phoneticPr fontId="11" type="noConversion"/>
  </si>
  <si>
    <t>吃当地特产虾籽面。</t>
    <phoneticPr fontId="11" type="noConversion"/>
  </si>
  <si>
    <t>丫山丹皮</t>
    <phoneticPr fontId="11" type="noConversion"/>
  </si>
  <si>
    <t>奶汁肥王鱼</t>
    <phoneticPr fontId="11" type="noConversion"/>
  </si>
  <si>
    <t>去天主教堂做一次礼拜。</t>
    <phoneticPr fontId="11" type="noConversion"/>
  </si>
  <si>
    <t>蚌埠</t>
    <phoneticPr fontId="11" type="noConversion"/>
  </si>
  <si>
    <t>怀远石榴</t>
    <phoneticPr fontId="11" type="noConversion"/>
  </si>
  <si>
    <t>当季去怀远摘石榴。</t>
    <phoneticPr fontId="11" type="noConversion"/>
  </si>
  <si>
    <t>香炸琵琶虾</t>
    <phoneticPr fontId="11" type="noConversion"/>
  </si>
  <si>
    <t>去凤阳参加花鼓节嘉年华，学习敲花鼓技巧。</t>
    <phoneticPr fontId="11" type="noConversion"/>
  </si>
  <si>
    <t>蚌埠盘丝饼</t>
    <phoneticPr fontId="11" type="noConversion"/>
  </si>
  <si>
    <t>写出“禹王宫”典故。</t>
    <phoneticPr fontId="11" type="noConversion"/>
  </si>
  <si>
    <t>蚌埠玉雕</t>
    <phoneticPr fontId="11" type="noConversion"/>
  </si>
  <si>
    <t>做高铁直达蚌埠站。</t>
    <phoneticPr fontId="11" type="noConversion"/>
  </si>
  <si>
    <t>淮南</t>
    <phoneticPr fontId="11" type="noConversion"/>
  </si>
  <si>
    <t>淮南牛肉汤</t>
    <phoneticPr fontId="11" type="noConversion"/>
  </si>
  <si>
    <t>喝完淮南特产牛肉汤，再要两个烧饼。</t>
    <phoneticPr fontId="11" type="noConversion"/>
  </si>
  <si>
    <t>马店糯米</t>
    <phoneticPr fontId="11" type="noConversion"/>
  </si>
  <si>
    <t>去八公山学习做豆腐宴，并尝试十八种豆腐吃法。</t>
    <phoneticPr fontId="11" type="noConversion"/>
  </si>
  <si>
    <t>淮南豆腐</t>
    <phoneticPr fontId="11" type="noConversion"/>
  </si>
  <si>
    <t>购买当地特产“八公山腐乳”。</t>
    <phoneticPr fontId="11" type="noConversion"/>
  </si>
  <si>
    <t>红烧果子狸</t>
    <phoneticPr fontId="11" type="noConversion"/>
  </si>
  <si>
    <t>做公交车去八公山。</t>
    <phoneticPr fontId="11" type="noConversion"/>
  </si>
  <si>
    <t>马鞍山</t>
    <phoneticPr fontId="11" type="noConversion"/>
  </si>
  <si>
    <t>在采石矶上买采石矶茶干。</t>
    <phoneticPr fontId="11" type="noConversion"/>
  </si>
  <si>
    <t>淮王鱼</t>
    <phoneticPr fontId="11" type="noConversion"/>
  </si>
  <si>
    <t>去李白墓园吟诵一首李白的诗。</t>
    <phoneticPr fontId="11" type="noConversion"/>
  </si>
  <si>
    <t>采石矶菜干</t>
    <phoneticPr fontId="11" type="noConversion"/>
  </si>
  <si>
    <t>去含山采菱角1斤。</t>
    <phoneticPr fontId="11" type="noConversion"/>
  </si>
  <si>
    <t>当涂酱菜</t>
    <phoneticPr fontId="11" type="noConversion"/>
  </si>
  <si>
    <t>参观马钢，并写上钢铁是怎样练成的。</t>
    <phoneticPr fontId="11" type="noConversion"/>
  </si>
  <si>
    <t>新桥茶干</t>
    <phoneticPr fontId="11" type="noConversion"/>
  </si>
  <si>
    <t>淮北</t>
    <phoneticPr fontId="11" type="noConversion"/>
  </si>
  <si>
    <t>去古茶镇采茶叶1斤。</t>
    <phoneticPr fontId="11" type="noConversion"/>
  </si>
  <si>
    <t>王憨子油茶</t>
    <phoneticPr fontId="11" type="noConversion"/>
  </si>
  <si>
    <t>在龙脊山寻找“龙”字。</t>
    <phoneticPr fontId="11" type="noConversion"/>
  </si>
  <si>
    <t>双堆面鱼</t>
    <phoneticPr fontId="11" type="noConversion"/>
  </si>
  <si>
    <t>品尝双堆面鱼。</t>
    <phoneticPr fontId="11" type="noConversion"/>
  </si>
  <si>
    <t>培乳肉</t>
    <phoneticPr fontId="11" type="noConversion"/>
  </si>
  <si>
    <t>买一份淮北石榴，将石榴榨成一杯500ml的果汁。</t>
    <phoneticPr fontId="11" type="noConversion"/>
  </si>
  <si>
    <t>野雀舌茶叶</t>
    <phoneticPr fontId="11" type="noConversion"/>
  </si>
  <si>
    <t>铜陵</t>
    <phoneticPr fontId="11" type="noConversion"/>
  </si>
  <si>
    <t>去铜陵长江大桥观看长江。</t>
    <phoneticPr fontId="11" type="noConversion"/>
  </si>
  <si>
    <t>顺安酥糖</t>
    <phoneticPr fontId="11" type="noConversion"/>
  </si>
  <si>
    <t>到天井湖景区路遇一个驴友，结伴而行。</t>
    <phoneticPr fontId="11" type="noConversion"/>
  </si>
  <si>
    <t>老洲山药</t>
    <phoneticPr fontId="11" type="noConversion"/>
  </si>
  <si>
    <t>买一份顺安酥糖。</t>
    <phoneticPr fontId="11" type="noConversion"/>
  </si>
  <si>
    <t>白荡湖大闸蟹</t>
    <phoneticPr fontId="11" type="noConversion"/>
  </si>
  <si>
    <t>在凤凰山捡到游客钱包，并寻找到失主。</t>
    <phoneticPr fontId="11" type="noConversion"/>
  </si>
  <si>
    <t>安庆</t>
    <phoneticPr fontId="11" type="noConversion"/>
  </si>
  <si>
    <t>岳西茯苓</t>
    <phoneticPr fontId="11" type="noConversion"/>
  </si>
  <si>
    <t>写出茯苓的用处，并介绍岳西茯苓和其他茯苓的区别。</t>
    <phoneticPr fontId="11" type="noConversion"/>
  </si>
  <si>
    <t>肖家桥油酥饼</t>
    <phoneticPr fontId="11" type="noConversion"/>
  </si>
  <si>
    <t>亲手制作鸡汤泡米饭，并卖出。</t>
    <phoneticPr fontId="11" type="noConversion"/>
  </si>
  <si>
    <t>墨子酥</t>
    <phoneticPr fontId="11" type="noConversion"/>
  </si>
  <si>
    <t>走进大别山，尝一尝大别山的水。</t>
    <phoneticPr fontId="11" type="noConversion"/>
  </si>
  <si>
    <t>鸡汤泡炒米</t>
    <phoneticPr fontId="11" type="noConversion"/>
  </si>
  <si>
    <t>等天柱山，拍下天柱山经典景点。</t>
    <phoneticPr fontId="11" type="noConversion"/>
  </si>
  <si>
    <t>黄山</t>
    <phoneticPr fontId="11" type="noConversion"/>
  </si>
  <si>
    <t>祁门红茶</t>
    <phoneticPr fontId="11" type="noConversion"/>
  </si>
  <si>
    <t>登黄山，买一张迎客松明信片。</t>
    <phoneticPr fontId="11" type="noConversion"/>
  </si>
  <si>
    <t>太平猴魁</t>
    <phoneticPr fontId="11" type="noConversion"/>
  </si>
  <si>
    <t>四月去宏村偶遇去写生的美院学生，购买宏村素描。</t>
    <phoneticPr fontId="11" type="noConversion"/>
  </si>
  <si>
    <t>观看黄山日落。</t>
    <phoneticPr fontId="11" type="noConversion"/>
  </si>
  <si>
    <t>徽墨</t>
    <phoneticPr fontId="11" type="noConversion"/>
  </si>
  <si>
    <t>购买文房四宝。</t>
    <phoneticPr fontId="11" type="noConversion"/>
  </si>
  <si>
    <t>阜阳</t>
    <phoneticPr fontId="11" type="noConversion"/>
  </si>
  <si>
    <t>格拉条</t>
    <phoneticPr fontId="11" type="noConversion"/>
  </si>
  <si>
    <t>吃一碗阜阳特产格拉条。</t>
    <phoneticPr fontId="11" type="noConversion"/>
  </si>
  <si>
    <t>阜阳皮丝</t>
    <phoneticPr fontId="11" type="noConversion"/>
  </si>
  <si>
    <t>骑自行车去八里河风景区游湖。</t>
    <phoneticPr fontId="11" type="noConversion"/>
  </si>
  <si>
    <t>撒汤</t>
    <phoneticPr fontId="11" type="noConversion"/>
  </si>
  <si>
    <t>购买枕头馍两根。</t>
    <phoneticPr fontId="11" type="noConversion"/>
  </si>
  <si>
    <t>羊肉板面</t>
    <phoneticPr fontId="11" type="noConversion"/>
  </si>
  <si>
    <t>在阜阳生态园喂长颈鹿吃草。</t>
    <phoneticPr fontId="11" type="noConversion"/>
  </si>
  <si>
    <t>砀山酥梨</t>
    <phoneticPr fontId="11" type="noConversion"/>
  </si>
  <si>
    <t>宿州</t>
    <phoneticPr fontId="11" type="noConversion"/>
  </si>
  <si>
    <t>去砀山采梨。</t>
    <phoneticPr fontId="11" type="noConversion"/>
  </si>
  <si>
    <t>萧县葡萄</t>
    <phoneticPr fontId="11" type="noConversion"/>
  </si>
  <si>
    <t>写出鳌头观海的典故。</t>
    <phoneticPr fontId="11" type="noConversion"/>
  </si>
  <si>
    <t>符离集烧鸡</t>
    <phoneticPr fontId="11" type="noConversion"/>
  </si>
  <si>
    <t>路遇老人摔倒，做好人好事。</t>
    <phoneticPr fontId="11" type="noConversion"/>
  </si>
  <si>
    <t>徐里石榴</t>
    <phoneticPr fontId="11" type="noConversion"/>
  </si>
  <si>
    <t>在九女坟购买纪念品一份。</t>
    <phoneticPr fontId="11" type="noConversion"/>
  </si>
  <si>
    <t>滁州</t>
    <phoneticPr fontId="11" type="noConversion"/>
  </si>
  <si>
    <t>滁菊</t>
    <phoneticPr fontId="11" type="noConversion"/>
  </si>
  <si>
    <t>在琅琊山遇到琅琊榜剧组在拍摄琅琊榜3。</t>
    <phoneticPr fontId="11" type="noConversion"/>
  </si>
  <si>
    <t>明绿御酒</t>
    <phoneticPr fontId="11" type="noConversion"/>
  </si>
  <si>
    <t>在醉翁亭购买一本诗集。</t>
    <phoneticPr fontId="11" type="noConversion"/>
  </si>
  <si>
    <t>明光绿豆</t>
    <phoneticPr fontId="11" type="noConversion"/>
  </si>
  <si>
    <t>登顶九华山结实一个驴友。</t>
    <phoneticPr fontId="11" type="noConversion"/>
  </si>
  <si>
    <t>马厂酥笏牌</t>
    <phoneticPr fontId="11" type="noConversion"/>
  </si>
  <si>
    <t>走琅琊古道，和琅琊五壮士合影。</t>
    <phoneticPr fontId="11" type="noConversion"/>
  </si>
  <si>
    <t>六安</t>
    <phoneticPr fontId="11" type="noConversion"/>
  </si>
  <si>
    <t>六安瓜片</t>
    <phoneticPr fontId="11" type="noConversion"/>
  </si>
  <si>
    <t>买六安瓜片送一份。</t>
    <phoneticPr fontId="11" type="noConversion"/>
  </si>
  <si>
    <t>去天堂寨拍一张关于天堂的照片。</t>
    <phoneticPr fontId="11" type="noConversion"/>
  </si>
  <si>
    <t>舒城小兰花</t>
    <phoneticPr fontId="11" type="noConversion"/>
  </si>
  <si>
    <t>喝一口梅山水库的水。</t>
    <phoneticPr fontId="11" type="noConversion"/>
  </si>
  <si>
    <t>霍山石斛</t>
    <phoneticPr fontId="11" type="noConversion"/>
  </si>
  <si>
    <t>在万佛山脚下烧香。</t>
    <phoneticPr fontId="11" type="noConversion"/>
  </si>
  <si>
    <t>宣城</t>
    <phoneticPr fontId="11" type="noConversion"/>
  </si>
  <si>
    <t>宣纸</t>
    <phoneticPr fontId="11" type="noConversion"/>
  </si>
  <si>
    <t>购买宣城文房四宝。</t>
    <phoneticPr fontId="11" type="noConversion"/>
  </si>
  <si>
    <t>去渣济偶遇写生的美院学生。</t>
    <phoneticPr fontId="11" type="noConversion"/>
  </si>
  <si>
    <t>宁国山核桃</t>
    <phoneticPr fontId="11" type="noConversion"/>
  </si>
  <si>
    <t>在流水小河边吃完饭直接洗碗。</t>
    <phoneticPr fontId="11" type="noConversion"/>
  </si>
  <si>
    <t>小窖宣酒</t>
    <phoneticPr fontId="11" type="noConversion"/>
  </si>
  <si>
    <t>在江南第一漂漂流一次。</t>
    <phoneticPr fontId="11" type="noConversion"/>
  </si>
  <si>
    <t>池州</t>
    <phoneticPr fontId="11" type="noConversion"/>
  </si>
  <si>
    <t>九华山素斋</t>
    <phoneticPr fontId="11" type="noConversion"/>
  </si>
  <si>
    <t>登顶九华山，寄出一张九华山明信片。</t>
    <phoneticPr fontId="11" type="noConversion"/>
  </si>
  <si>
    <t>九华黄精</t>
    <phoneticPr fontId="11" type="noConversion"/>
  </si>
  <si>
    <t>在蓬莱仙洞和神仙合影。</t>
    <phoneticPr fontId="11" type="noConversion"/>
  </si>
  <si>
    <t>西山焦枣</t>
    <phoneticPr fontId="11" type="noConversion"/>
  </si>
  <si>
    <t>路遇卖西山焦枣老汉。</t>
    <phoneticPr fontId="11" type="noConversion"/>
  </si>
  <si>
    <t>在九华山寺庙内吃一次斋饭。</t>
    <phoneticPr fontId="11" type="noConversion"/>
  </si>
  <si>
    <t>古井贡酒</t>
    <phoneticPr fontId="11" type="noConversion"/>
  </si>
  <si>
    <t>亳菊</t>
    <phoneticPr fontId="11" type="noConversion"/>
  </si>
  <si>
    <t>高炉酒</t>
    <phoneticPr fontId="11" type="noConversion"/>
  </si>
  <si>
    <t>涡阳苔干</t>
    <phoneticPr fontId="11" type="noConversion"/>
  </si>
  <si>
    <t>亳州</t>
    <phoneticPr fontId="11" type="noConversion"/>
  </si>
  <si>
    <t>在曹操地下运兵道发现兵器。</t>
    <phoneticPr fontId="11" type="noConversion"/>
  </si>
  <si>
    <t>在花戏楼听戏。</t>
    <phoneticPr fontId="11" type="noConversion"/>
  </si>
  <si>
    <t>喝一杯古井贡酒。</t>
    <phoneticPr fontId="11" type="noConversion"/>
  </si>
  <si>
    <t>吃一次亳州烧饼。</t>
    <phoneticPr fontId="11" type="noConversion"/>
  </si>
</sst>
</file>

<file path=xl/styles.xml><?xml version="1.0" encoding="utf-8"?>
<styleSheet xmlns="http://schemas.openxmlformats.org/spreadsheetml/2006/main">
  <numFmts count="1">
    <numFmt numFmtId="178" formatCode="0.000_ "/>
  </numFmts>
  <fonts count="13">
    <font>
      <sz val="11"/>
      <color theme="1"/>
      <name val="宋体"/>
      <charset val="134"/>
      <scheme val="minor"/>
    </font>
    <font>
      <sz val="11"/>
      <color theme="1"/>
      <name val="宋体"/>
      <charset val="134"/>
      <scheme val="minor"/>
    </font>
    <font>
      <sz val="11"/>
      <color theme="1"/>
      <name val="微软雅黑"/>
      <charset val="134"/>
    </font>
    <font>
      <sz val="10"/>
      <color theme="1"/>
      <name val="微软雅黑"/>
      <charset val="134"/>
    </font>
    <font>
      <sz val="10.5"/>
      <color theme="1"/>
      <name val="微软雅黑"/>
      <charset val="134"/>
    </font>
    <font>
      <sz val="11"/>
      <color rgb="FF333333"/>
      <name val="宋体"/>
      <charset val="134"/>
      <scheme val="minor"/>
    </font>
    <font>
      <sz val="11"/>
      <name val="宋体"/>
      <charset val="134"/>
    </font>
    <font>
      <sz val="11"/>
      <color theme="1"/>
      <name val="宋体"/>
      <charset val="134"/>
    </font>
    <font>
      <b/>
      <sz val="9"/>
      <name val="宋体"/>
      <charset val="134"/>
    </font>
    <font>
      <b/>
      <sz val="9"/>
      <name val="Tahoma"/>
      <family val="2"/>
    </font>
    <font>
      <sz val="9"/>
      <name val="宋体"/>
      <charset val="134"/>
    </font>
    <font>
      <sz val="9"/>
      <name val="宋体"/>
      <charset val="134"/>
      <scheme val="minor"/>
    </font>
    <font>
      <sz val="11"/>
      <color theme="1"/>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28">
    <xf numFmtId="0" fontId="0" fillId="0" borderId="0" xfId="0">
      <alignment vertical="center"/>
    </xf>
    <xf numFmtId="0" fontId="1" fillId="0" borderId="0" xfId="0" applyFont="1">
      <alignment vertical="center"/>
    </xf>
    <xf numFmtId="0" fontId="0" fillId="0" borderId="0" xfId="0" applyFont="1">
      <alignment vertical="center"/>
    </xf>
    <xf numFmtId="0" fontId="2" fillId="0" borderId="0" xfId="0" applyFont="1">
      <alignment vertical="center"/>
    </xf>
    <xf numFmtId="49" fontId="0" fillId="0" borderId="1" xfId="0" applyNumberFormat="1" applyBorder="1" applyAlignment="1"/>
    <xf numFmtId="0" fontId="0" fillId="0" borderId="0" xfId="0" applyFont="1" applyAlignment="1">
      <alignment vertical="center" wrapText="1"/>
    </xf>
    <xf numFmtId="0" fontId="3" fillId="0" borderId="0" xfId="0" applyFont="1" applyFill="1" applyAlignment="1"/>
    <xf numFmtId="0" fontId="3" fillId="0" borderId="0" xfId="0" applyFont="1">
      <alignment vertical="center"/>
    </xf>
    <xf numFmtId="0" fontId="4" fillId="0" borderId="0" xfId="0" applyFont="1" applyAlignment="1">
      <alignment horizontal="justify" vertical="center"/>
    </xf>
    <xf numFmtId="0" fontId="3" fillId="0" borderId="0" xfId="0" applyFont="1" applyAlignment="1">
      <alignment vertical="center" wrapText="1"/>
    </xf>
    <xf numFmtId="0" fontId="0" fillId="0" borderId="0" xfId="0" applyFont="1" applyAlignment="1">
      <alignment vertical="center"/>
    </xf>
    <xf numFmtId="0" fontId="5" fillId="0" borderId="0" xfId="0" applyFont="1" applyAlignment="1">
      <alignment vertical="center"/>
    </xf>
    <xf numFmtId="3" fontId="0" fillId="0" borderId="0" xfId="0" applyNumberFormat="1" applyFont="1" applyAlignment="1">
      <alignment vertical="center"/>
    </xf>
    <xf numFmtId="0" fontId="1" fillId="0" borderId="0" xfId="0" applyFont="1" applyAlignment="1">
      <alignment vertical="center"/>
    </xf>
    <xf numFmtId="49" fontId="0" fillId="0" borderId="0" xfId="0" applyNumberFormat="1" applyFont="1" applyAlignment="1">
      <alignment vertical="center"/>
    </xf>
    <xf numFmtId="0" fontId="0" fillId="0" borderId="0" xfId="0" applyNumberFormat="1" applyFont="1" applyAlignment="1">
      <alignment vertical="center"/>
    </xf>
    <xf numFmtId="0" fontId="0" fillId="0" borderId="0" xfId="0" applyAlignment="1">
      <alignment vertical="center"/>
    </xf>
    <xf numFmtId="0" fontId="5" fillId="0" borderId="0" xfId="0" applyFont="1" applyAlignment="1">
      <alignment vertical="center" wrapText="1"/>
    </xf>
    <xf numFmtId="0" fontId="1" fillId="0" borderId="0" xfId="0" applyFont="1" applyAlignment="1">
      <alignment vertical="center" wrapText="1"/>
    </xf>
    <xf numFmtId="0" fontId="0" fillId="0" borderId="0" xfId="0" applyAlignment="1">
      <alignment vertical="center" wrapText="1"/>
    </xf>
    <xf numFmtId="49" fontId="1" fillId="0" borderId="0" xfId="0" applyNumberFormat="1" applyFont="1" applyAlignment="1">
      <alignment vertical="center"/>
    </xf>
    <xf numFmtId="0" fontId="1" fillId="0" borderId="0" xfId="0" applyNumberFormat="1" applyFont="1" applyAlignment="1">
      <alignment vertical="center"/>
    </xf>
    <xf numFmtId="0" fontId="6" fillId="0" borderId="0" xfId="0" applyFont="1" applyAlignment="1">
      <alignment vertical="center" wrapText="1"/>
    </xf>
    <xf numFmtId="49" fontId="2" fillId="0" borderId="0" xfId="0" applyNumberFormat="1" applyFont="1">
      <alignment vertical="center"/>
    </xf>
    <xf numFmtId="178" fontId="6" fillId="0" borderId="0" xfId="0" applyNumberFormat="1" applyFont="1" applyAlignment="1">
      <alignment vertical="center" wrapText="1"/>
    </xf>
    <xf numFmtId="0" fontId="2" fillId="0" borderId="0" xfId="0" applyNumberFormat="1" applyFont="1">
      <alignment vertical="center"/>
    </xf>
    <xf numFmtId="0" fontId="12" fillId="0" borderId="0" xfId="0" applyFont="1" applyAlignment="1">
      <alignment vertical="center" wrapText="1"/>
    </xf>
    <xf numFmtId="0" fontId="12" fillId="0" borderId="0" xfId="0" applyFont="1"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dimension ref="A1:L352"/>
  <sheetViews>
    <sheetView workbookViewId="0">
      <pane xSplit="3" ySplit="3" topLeftCell="D311" activePane="bottomRight" state="frozen"/>
      <selection pane="topRight"/>
      <selection pane="bottomLeft"/>
      <selection pane="bottomRight" activeCell="D334" sqref="D334"/>
    </sheetView>
  </sheetViews>
  <sheetFormatPr defaultColWidth="9" defaultRowHeight="16.5"/>
  <cols>
    <col min="1" max="2" width="9" style="3"/>
    <col min="3" max="3" width="12.125" style="3" customWidth="1"/>
    <col min="4" max="4" width="21" style="3" customWidth="1"/>
    <col min="5" max="5" width="41.75" style="3" customWidth="1"/>
    <col min="6" max="6" width="29.5" style="3" customWidth="1"/>
    <col min="7" max="7" width="13.625" style="3" customWidth="1"/>
    <col min="8" max="8" width="11.375" style="3" customWidth="1"/>
    <col min="9" max="9" width="12.5" style="3" customWidth="1"/>
    <col min="10" max="10" width="11" style="3" customWidth="1"/>
    <col min="11" max="16384" width="9" style="3"/>
  </cols>
  <sheetData>
    <row r="1" spans="1:12">
      <c r="A1" s="3" t="s">
        <v>0</v>
      </c>
      <c r="B1" s="3" t="s">
        <v>1</v>
      </c>
      <c r="C1" s="3" t="s">
        <v>2</v>
      </c>
      <c r="D1" s="3" t="s">
        <v>3</v>
      </c>
      <c r="E1" s="3" t="s">
        <v>4</v>
      </c>
      <c r="F1" s="3" t="s">
        <v>5</v>
      </c>
      <c r="G1" s="3" t="s">
        <v>6</v>
      </c>
      <c r="H1" s="3" t="s">
        <v>7</v>
      </c>
      <c r="I1" s="3" t="s">
        <v>8</v>
      </c>
      <c r="J1" s="3" t="s">
        <v>9</v>
      </c>
      <c r="K1" s="3" t="s">
        <v>10</v>
      </c>
      <c r="L1" s="3" t="s">
        <v>11</v>
      </c>
    </row>
    <row r="2" spans="1:12">
      <c r="A2" s="3" t="s">
        <v>0</v>
      </c>
      <c r="B2" s="3" t="s">
        <v>12</v>
      </c>
      <c r="C2" s="3" t="s">
        <v>13</v>
      </c>
      <c r="D2" s="3" t="s">
        <v>14</v>
      </c>
      <c r="E2" s="3" t="s">
        <v>15</v>
      </c>
      <c r="F2" s="3" t="s">
        <v>16</v>
      </c>
      <c r="G2" s="3" t="s">
        <v>17</v>
      </c>
      <c r="H2" s="3" t="s">
        <v>18</v>
      </c>
      <c r="I2" s="3" t="s">
        <v>19</v>
      </c>
    </row>
    <row r="3" spans="1:12">
      <c r="A3" s="3" t="s">
        <v>20</v>
      </c>
      <c r="B3" s="3" t="s">
        <v>21</v>
      </c>
      <c r="C3" s="3" t="s">
        <v>21</v>
      </c>
      <c r="D3" s="3" t="s">
        <v>22</v>
      </c>
      <c r="E3" s="3" t="s">
        <v>22</v>
      </c>
      <c r="F3" s="3" t="s">
        <v>22</v>
      </c>
      <c r="G3" s="3" t="s">
        <v>20</v>
      </c>
      <c r="H3" s="3" t="s">
        <v>20</v>
      </c>
      <c r="I3" s="3" t="s">
        <v>22</v>
      </c>
    </row>
    <row r="4" spans="1:12">
      <c r="A4" s="3">
        <v>1</v>
      </c>
      <c r="B4" s="5" t="s">
        <v>23</v>
      </c>
      <c r="C4" s="5" t="s">
        <v>23</v>
      </c>
      <c r="D4" s="25" t="str">
        <f>1000301+A4*1000&amp;","&amp;1000302+A4*1000</f>
        <v>1001301,1001302</v>
      </c>
      <c r="E4" s="25" t="str">
        <f>100001+A4*1000&amp;","&amp;100002+A4*1000&amp;","&amp;100003+A4*1000&amp;IF(L4&lt;4,"",","&amp;100004+A4*1000)&amp;IF(L4&lt;5,"",","&amp;100005+A4*1000)&amp;IF(L4&lt;6,"",","&amp;100006+A4*1000)</f>
        <v>101001,101002,101003,101004,101005,101006</v>
      </c>
      <c r="F4" s="25" t="str">
        <f>100000+A4*100+1&amp;","&amp;100000+A4*100+2&amp;","&amp;100000+A4*100+3&amp;","&amp;100000+A4*100+4&amp;","&amp;100000+A4*100+5&amp;","&amp;100000+A4*100+6&amp;","&amp;100000+A4*100+7&amp;","&amp;100000+A4*100+8&amp;","&amp;100000+A4*100+9&amp;","&amp;100000+A4*100+10</f>
        <v>100101,100102,100103,100104,100105,100106,100107,100108,100109,100110</v>
      </c>
      <c r="G4" s="3" t="str">
        <f t="shared" ref="G4:G67" si="0">""</f>
        <v/>
      </c>
      <c r="H4" s="3" t="str">
        <f t="shared" ref="H4:H67" si="1">""</f>
        <v/>
      </c>
      <c r="I4" s="23" t="s">
        <v>24</v>
      </c>
      <c r="J4" s="3">
        <f>A4</f>
        <v>1</v>
      </c>
      <c r="K4" s="3">
        <v>10</v>
      </c>
      <c r="L4" s="3">
        <v>6</v>
      </c>
    </row>
    <row r="5" spans="1:12">
      <c r="A5" s="3">
        <v>2</v>
      </c>
      <c r="B5" s="5" t="s">
        <v>25</v>
      </c>
      <c r="C5" s="5" t="s">
        <v>25</v>
      </c>
      <c r="D5" s="25" t="str">
        <f t="shared" ref="D5:D68" si="2">1000301+A5*1000&amp;","&amp;1000302+A5*1000</f>
        <v>1002301,1002302</v>
      </c>
      <c r="E5" s="25" t="str">
        <f t="shared" ref="E5:E68" si="3">100001+A5*1000&amp;","&amp;100002+A5*1000&amp;","&amp;100003+A5*1000&amp;IF(L5&lt;4,"",","&amp;100004+A5*1000)&amp;IF(L5&lt;5,"",","&amp;100005+A5*1000)&amp;IF(L5&lt;6,"",","&amp;100006+A5*1000)</f>
        <v>102001,102002,102003,102004</v>
      </c>
      <c r="F5" s="25" t="str">
        <f t="shared" ref="F5:F68" si="4">100000+A5*100+1&amp;","&amp;100000+A5*100+2&amp;","&amp;100000+A5*100+3&amp;","&amp;100000+A5*100+4&amp;","&amp;100000+A5*100+5&amp;","&amp;100000+A5*100+6&amp;","&amp;100000+A5*100+7&amp;","&amp;100000+A5*100+8&amp;","&amp;100000+A5*100+9&amp;","&amp;100000+A5*100+10</f>
        <v>100201,100202,100203,100204,100205,100206,100207,100208,100209,100210</v>
      </c>
      <c r="G5" s="3" t="str">
        <f t="shared" si="0"/>
        <v/>
      </c>
      <c r="H5" s="3" t="str">
        <f t="shared" si="1"/>
        <v/>
      </c>
      <c r="I5" s="23" t="s">
        <v>26</v>
      </c>
      <c r="J5" s="3">
        <f t="shared" ref="J5:J68" si="5">A5</f>
        <v>2</v>
      </c>
      <c r="K5" s="3">
        <v>10</v>
      </c>
      <c r="L5" s="3">
        <v>4</v>
      </c>
    </row>
    <row r="6" spans="1:12">
      <c r="A6" s="3">
        <v>3</v>
      </c>
      <c r="B6" s="5" t="s">
        <v>27</v>
      </c>
      <c r="C6" s="5" t="s">
        <v>27</v>
      </c>
      <c r="D6" s="25" t="str">
        <f t="shared" si="2"/>
        <v>1003301,1003302</v>
      </c>
      <c r="E6" s="25" t="str">
        <f t="shared" si="3"/>
        <v>103001,103002,103003,103004,103005,103006</v>
      </c>
      <c r="F6" s="25" t="str">
        <f t="shared" si="4"/>
        <v>100301,100302,100303,100304,100305,100306,100307,100308,100309,100310</v>
      </c>
      <c r="G6" s="3" t="str">
        <f t="shared" si="0"/>
        <v/>
      </c>
      <c r="H6" s="3" t="str">
        <f t="shared" si="1"/>
        <v/>
      </c>
      <c r="I6" s="23" t="s">
        <v>28</v>
      </c>
      <c r="J6" s="3">
        <f t="shared" si="5"/>
        <v>3</v>
      </c>
      <c r="K6" s="3">
        <v>10</v>
      </c>
      <c r="L6" s="3">
        <v>6</v>
      </c>
    </row>
    <row r="7" spans="1:12">
      <c r="A7" s="3">
        <v>4</v>
      </c>
      <c r="B7" s="5" t="s">
        <v>29</v>
      </c>
      <c r="C7" s="5" t="s">
        <v>29</v>
      </c>
      <c r="D7" s="25" t="str">
        <f t="shared" si="2"/>
        <v>1004301,1004302</v>
      </c>
      <c r="E7" s="25" t="str">
        <f t="shared" si="3"/>
        <v>104001,104002,104003</v>
      </c>
      <c r="F7" s="25" t="str">
        <f t="shared" si="4"/>
        <v>100401,100402,100403,100404,100405,100406,100407,100408,100409,100410</v>
      </c>
      <c r="G7" s="3" t="str">
        <f t="shared" si="0"/>
        <v/>
      </c>
      <c r="H7" s="3" t="str">
        <f t="shared" si="1"/>
        <v/>
      </c>
      <c r="I7" s="23" t="s">
        <v>30</v>
      </c>
      <c r="J7" s="3">
        <f t="shared" si="5"/>
        <v>4</v>
      </c>
      <c r="K7" s="3">
        <v>10</v>
      </c>
      <c r="L7" s="3">
        <v>3</v>
      </c>
    </row>
    <row r="8" spans="1:12">
      <c r="A8" s="3">
        <v>5</v>
      </c>
      <c r="B8" s="5" t="s">
        <v>31</v>
      </c>
      <c r="C8" s="2" t="s">
        <v>32</v>
      </c>
      <c r="D8" s="25" t="str">
        <f t="shared" si="2"/>
        <v>1005301,1005302</v>
      </c>
      <c r="E8" s="25" t="str">
        <f t="shared" si="3"/>
        <v>105001,105002,105003,105004,105005</v>
      </c>
      <c r="F8" s="25" t="str">
        <f t="shared" si="4"/>
        <v>100501,100502,100503,100504,100505,100506,100507,100508,100509,100510</v>
      </c>
      <c r="G8" s="3" t="str">
        <f t="shared" si="0"/>
        <v/>
      </c>
      <c r="H8" s="3" t="str">
        <f t="shared" si="1"/>
        <v/>
      </c>
      <c r="I8" s="23" t="s">
        <v>33</v>
      </c>
      <c r="J8" s="3">
        <f t="shared" si="5"/>
        <v>5</v>
      </c>
      <c r="K8" s="3">
        <v>10</v>
      </c>
      <c r="L8" s="3">
        <v>5</v>
      </c>
    </row>
    <row r="9" spans="1:12">
      <c r="A9" s="3">
        <v>6</v>
      </c>
      <c r="B9" s="5" t="s">
        <v>31</v>
      </c>
      <c r="C9" s="2" t="s">
        <v>34</v>
      </c>
      <c r="D9" s="25" t="str">
        <f t="shared" si="2"/>
        <v>1006301,1006302</v>
      </c>
      <c r="E9" s="25" t="str">
        <f t="shared" si="3"/>
        <v>106001,106002,106003,106004,106005</v>
      </c>
      <c r="F9" s="25" t="str">
        <f t="shared" si="4"/>
        <v>100601,100602,100603,100604,100605,100606,100607,100608,100609,100610</v>
      </c>
      <c r="G9" s="3" t="str">
        <f t="shared" si="0"/>
        <v/>
      </c>
      <c r="H9" s="3" t="str">
        <f t="shared" si="1"/>
        <v/>
      </c>
      <c r="I9" s="23" t="s">
        <v>35</v>
      </c>
      <c r="J9" s="3">
        <f t="shared" si="5"/>
        <v>6</v>
      </c>
      <c r="K9" s="3">
        <v>10</v>
      </c>
      <c r="L9" s="3">
        <v>5</v>
      </c>
    </row>
    <row r="10" spans="1:12">
      <c r="A10" s="3">
        <v>7</v>
      </c>
      <c r="B10" s="5" t="s">
        <v>31</v>
      </c>
      <c r="C10" s="2" t="s">
        <v>36</v>
      </c>
      <c r="D10" s="25" t="str">
        <f t="shared" si="2"/>
        <v>1007301,1007302</v>
      </c>
      <c r="E10" s="25" t="str">
        <f t="shared" si="3"/>
        <v>107001,107002,107003,107004,107005</v>
      </c>
      <c r="F10" s="25" t="str">
        <f t="shared" si="4"/>
        <v>100701,100702,100703,100704,100705,100706,100707,100708,100709,100710</v>
      </c>
      <c r="G10" s="3" t="str">
        <f t="shared" si="0"/>
        <v/>
      </c>
      <c r="H10" s="3" t="str">
        <f t="shared" si="1"/>
        <v/>
      </c>
      <c r="I10" s="23" t="s">
        <v>37</v>
      </c>
      <c r="J10" s="3">
        <f t="shared" si="5"/>
        <v>7</v>
      </c>
      <c r="K10" s="3">
        <v>10</v>
      </c>
      <c r="L10" s="3">
        <v>5</v>
      </c>
    </row>
    <row r="11" spans="1:12">
      <c r="A11" s="3">
        <v>8</v>
      </c>
      <c r="B11" s="5" t="s">
        <v>31</v>
      </c>
      <c r="C11" s="2" t="s">
        <v>38</v>
      </c>
      <c r="D11" s="25" t="str">
        <f t="shared" si="2"/>
        <v>1008301,1008302</v>
      </c>
      <c r="E11" s="25" t="str">
        <f t="shared" si="3"/>
        <v>108001,108002,108003,108004,108005</v>
      </c>
      <c r="F11" s="25" t="str">
        <f t="shared" si="4"/>
        <v>100801,100802,100803,100804,100805,100806,100807,100808,100809,100810</v>
      </c>
      <c r="G11" s="3" t="str">
        <f t="shared" si="0"/>
        <v/>
      </c>
      <c r="H11" s="3" t="str">
        <f t="shared" si="1"/>
        <v/>
      </c>
      <c r="I11" s="23" t="s">
        <v>39</v>
      </c>
      <c r="J11" s="3">
        <f t="shared" si="5"/>
        <v>8</v>
      </c>
      <c r="K11" s="3">
        <v>10</v>
      </c>
      <c r="L11" s="3">
        <v>5</v>
      </c>
    </row>
    <row r="12" spans="1:12">
      <c r="A12" s="3">
        <v>9</v>
      </c>
      <c r="B12" s="5" t="s">
        <v>31</v>
      </c>
      <c r="C12" s="2" t="s">
        <v>40</v>
      </c>
      <c r="D12" s="25" t="str">
        <f t="shared" si="2"/>
        <v>1009301,1009302</v>
      </c>
      <c r="E12" s="25" t="str">
        <f t="shared" si="3"/>
        <v>109001,109002,109003,109004,109005</v>
      </c>
      <c r="F12" s="25" t="str">
        <f t="shared" si="4"/>
        <v>100901,100902,100903,100904,100905,100906,100907,100908,100909,100910</v>
      </c>
      <c r="G12" s="3" t="str">
        <f t="shared" si="0"/>
        <v/>
      </c>
      <c r="H12" s="3" t="str">
        <f t="shared" si="1"/>
        <v/>
      </c>
      <c r="I12" s="23" t="s">
        <v>41</v>
      </c>
      <c r="J12" s="3">
        <f t="shared" si="5"/>
        <v>9</v>
      </c>
      <c r="K12" s="3">
        <v>10</v>
      </c>
      <c r="L12" s="3">
        <v>5</v>
      </c>
    </row>
    <row r="13" spans="1:12">
      <c r="A13" s="3">
        <v>10</v>
      </c>
      <c r="B13" s="5" t="s">
        <v>31</v>
      </c>
      <c r="C13" s="2" t="s">
        <v>42</v>
      </c>
      <c r="D13" s="25" t="str">
        <f t="shared" si="2"/>
        <v>1010301,1010302</v>
      </c>
      <c r="E13" s="25" t="str">
        <f t="shared" si="3"/>
        <v>110001,110002,110003,110004,110005</v>
      </c>
      <c r="F13" s="25" t="str">
        <f t="shared" si="4"/>
        <v>101001,101002,101003,101004,101005,101006,101007,101008,101009,101010</v>
      </c>
      <c r="G13" s="3" t="str">
        <f t="shared" si="0"/>
        <v/>
      </c>
      <c r="H13" s="3" t="str">
        <f t="shared" si="1"/>
        <v/>
      </c>
      <c r="I13" s="23" t="s">
        <v>43</v>
      </c>
      <c r="J13" s="3">
        <f t="shared" si="5"/>
        <v>10</v>
      </c>
      <c r="K13" s="3">
        <v>10</v>
      </c>
      <c r="L13" s="3">
        <v>5</v>
      </c>
    </row>
    <row r="14" spans="1:12">
      <c r="A14" s="3">
        <v>11</v>
      </c>
      <c r="B14" s="5" t="s">
        <v>31</v>
      </c>
      <c r="C14" s="2" t="s">
        <v>44</v>
      </c>
      <c r="D14" s="25" t="str">
        <f t="shared" si="2"/>
        <v>1011301,1011302</v>
      </c>
      <c r="E14" s="25" t="str">
        <f t="shared" si="3"/>
        <v>111001,111002,111003,111004,111005</v>
      </c>
      <c r="F14" s="25" t="str">
        <f t="shared" si="4"/>
        <v>101101,101102,101103,101104,101105,101106,101107,101108,101109,101110</v>
      </c>
      <c r="G14" s="3" t="str">
        <f t="shared" si="0"/>
        <v/>
      </c>
      <c r="H14" s="3" t="str">
        <f t="shared" si="1"/>
        <v/>
      </c>
      <c r="I14" s="23" t="s">
        <v>45</v>
      </c>
      <c r="J14" s="3">
        <f t="shared" si="5"/>
        <v>11</v>
      </c>
      <c r="K14" s="3">
        <v>10</v>
      </c>
      <c r="L14" s="3">
        <v>5</v>
      </c>
    </row>
    <row r="15" spans="1:12">
      <c r="A15" s="3">
        <v>12</v>
      </c>
      <c r="B15" s="5" t="s">
        <v>31</v>
      </c>
      <c r="C15" s="2" t="s">
        <v>46</v>
      </c>
      <c r="D15" s="25" t="str">
        <f t="shared" si="2"/>
        <v>1012301,1012302</v>
      </c>
      <c r="E15" s="25" t="str">
        <f t="shared" si="3"/>
        <v>112001,112002,112003,112004,112005</v>
      </c>
      <c r="F15" s="25" t="str">
        <f t="shared" si="4"/>
        <v>101201,101202,101203,101204,101205,101206,101207,101208,101209,101210</v>
      </c>
      <c r="G15" s="3" t="str">
        <f t="shared" si="0"/>
        <v/>
      </c>
      <c r="H15" s="3" t="str">
        <f t="shared" si="1"/>
        <v/>
      </c>
      <c r="I15" s="23" t="s">
        <v>47</v>
      </c>
      <c r="J15" s="3">
        <f t="shared" si="5"/>
        <v>12</v>
      </c>
      <c r="K15" s="3">
        <v>10</v>
      </c>
      <c r="L15" s="3">
        <v>5</v>
      </c>
    </row>
    <row r="16" spans="1:12">
      <c r="A16" s="3">
        <v>13</v>
      </c>
      <c r="B16" s="5" t="s">
        <v>31</v>
      </c>
      <c r="C16" s="2" t="s">
        <v>48</v>
      </c>
      <c r="D16" s="25" t="str">
        <f t="shared" si="2"/>
        <v>1013301,1013302</v>
      </c>
      <c r="E16" s="25" t="str">
        <f t="shared" si="3"/>
        <v>113001,113002,113003,113004,113005</v>
      </c>
      <c r="F16" s="25" t="str">
        <f t="shared" si="4"/>
        <v>101301,101302,101303,101304,101305,101306,101307,101308,101309,101310</v>
      </c>
      <c r="G16" s="3" t="str">
        <f t="shared" si="0"/>
        <v/>
      </c>
      <c r="H16" s="3" t="str">
        <f t="shared" si="1"/>
        <v/>
      </c>
      <c r="I16" s="23" t="s">
        <v>49</v>
      </c>
      <c r="J16" s="3">
        <f t="shared" si="5"/>
        <v>13</v>
      </c>
      <c r="K16" s="3">
        <v>10</v>
      </c>
      <c r="L16" s="3">
        <v>5</v>
      </c>
    </row>
    <row r="17" spans="1:12">
      <c r="A17" s="3">
        <v>14</v>
      </c>
      <c r="B17" s="5" t="s">
        <v>31</v>
      </c>
      <c r="C17" s="2" t="s">
        <v>50</v>
      </c>
      <c r="D17" s="25" t="str">
        <f t="shared" si="2"/>
        <v>1014301,1014302</v>
      </c>
      <c r="E17" s="25" t="str">
        <f t="shared" si="3"/>
        <v>114001,114002,114003,114004,114005</v>
      </c>
      <c r="F17" s="25" t="str">
        <f t="shared" si="4"/>
        <v>101401,101402,101403,101404,101405,101406,101407,101408,101409,101410</v>
      </c>
      <c r="G17" s="3" t="str">
        <f t="shared" si="0"/>
        <v/>
      </c>
      <c r="H17" s="3" t="str">
        <f t="shared" si="1"/>
        <v/>
      </c>
      <c r="I17" s="23" t="s">
        <v>51</v>
      </c>
      <c r="J17" s="3">
        <f t="shared" si="5"/>
        <v>14</v>
      </c>
      <c r="K17" s="3">
        <v>10</v>
      </c>
      <c r="L17" s="3">
        <v>5</v>
      </c>
    </row>
    <row r="18" spans="1:12">
      <c r="A18" s="3">
        <v>15</v>
      </c>
      <c r="B18" s="5" t="s">
        <v>31</v>
      </c>
      <c r="C18" s="2" t="s">
        <v>52</v>
      </c>
      <c r="D18" s="25" t="str">
        <f t="shared" si="2"/>
        <v>1015301,1015302</v>
      </c>
      <c r="E18" s="25" t="str">
        <f t="shared" si="3"/>
        <v>115001,115002,115003,115004,115005</v>
      </c>
      <c r="F18" s="25" t="str">
        <f t="shared" si="4"/>
        <v>101501,101502,101503,101504,101505,101506,101507,101508,101509,101510</v>
      </c>
      <c r="G18" s="3" t="str">
        <f t="shared" si="0"/>
        <v/>
      </c>
      <c r="H18" s="3" t="str">
        <f t="shared" si="1"/>
        <v/>
      </c>
      <c r="I18" s="23" t="s">
        <v>53</v>
      </c>
      <c r="J18" s="3">
        <f t="shared" si="5"/>
        <v>15</v>
      </c>
      <c r="K18" s="3">
        <v>10</v>
      </c>
      <c r="L18" s="3">
        <v>5</v>
      </c>
    </row>
    <row r="19" spans="1:12">
      <c r="A19" s="3">
        <v>16</v>
      </c>
      <c r="B19" s="5" t="s">
        <v>54</v>
      </c>
      <c r="C19" s="2" t="s">
        <v>55</v>
      </c>
      <c r="D19" s="25" t="str">
        <f t="shared" si="2"/>
        <v>1016301,1016302</v>
      </c>
      <c r="E19" s="25" t="str">
        <f t="shared" si="3"/>
        <v>116001,116002,116003,116004,116005</v>
      </c>
      <c r="F19" s="25" t="str">
        <f t="shared" si="4"/>
        <v>101601,101602,101603,101604,101605,101606,101607,101608,101609,101610</v>
      </c>
      <c r="G19" s="3" t="str">
        <f t="shared" si="0"/>
        <v/>
      </c>
      <c r="H19" s="3" t="str">
        <f t="shared" si="1"/>
        <v/>
      </c>
      <c r="I19" s="23" t="s">
        <v>56</v>
      </c>
      <c r="J19" s="3">
        <f t="shared" si="5"/>
        <v>16</v>
      </c>
      <c r="K19" s="3">
        <v>10</v>
      </c>
      <c r="L19" s="3">
        <v>5</v>
      </c>
    </row>
    <row r="20" spans="1:12">
      <c r="A20" s="3">
        <v>17</v>
      </c>
      <c r="B20" s="5" t="s">
        <v>54</v>
      </c>
      <c r="C20" s="2" t="s">
        <v>57</v>
      </c>
      <c r="D20" s="25" t="str">
        <f t="shared" si="2"/>
        <v>1017301,1017302</v>
      </c>
      <c r="E20" s="25" t="str">
        <f t="shared" si="3"/>
        <v>117001,117002,117003,117004,117005</v>
      </c>
      <c r="F20" s="25" t="str">
        <f t="shared" si="4"/>
        <v>101701,101702,101703,101704,101705,101706,101707,101708,101709,101710</v>
      </c>
      <c r="G20" s="3" t="str">
        <f t="shared" si="0"/>
        <v/>
      </c>
      <c r="H20" s="3" t="str">
        <f t="shared" si="1"/>
        <v/>
      </c>
      <c r="I20" s="23" t="s">
        <v>58</v>
      </c>
      <c r="J20" s="3">
        <f t="shared" si="5"/>
        <v>17</v>
      </c>
      <c r="K20" s="3">
        <v>10</v>
      </c>
      <c r="L20" s="3">
        <v>5</v>
      </c>
    </row>
    <row r="21" spans="1:12">
      <c r="A21" s="3">
        <v>18</v>
      </c>
      <c r="B21" s="5" t="s">
        <v>54</v>
      </c>
      <c r="C21" s="2" t="s">
        <v>59</v>
      </c>
      <c r="D21" s="25" t="str">
        <f t="shared" si="2"/>
        <v>1018301,1018302</v>
      </c>
      <c r="E21" s="25" t="str">
        <f t="shared" si="3"/>
        <v>118001,118002,118003,118004,118005</v>
      </c>
      <c r="F21" s="25" t="str">
        <f t="shared" si="4"/>
        <v>101801,101802,101803,101804,101805,101806,101807,101808,101809,101810</v>
      </c>
      <c r="G21" s="3" t="str">
        <f t="shared" si="0"/>
        <v/>
      </c>
      <c r="H21" s="3" t="str">
        <f t="shared" si="1"/>
        <v/>
      </c>
      <c r="I21" s="23" t="s">
        <v>60</v>
      </c>
      <c r="J21" s="3">
        <f t="shared" si="5"/>
        <v>18</v>
      </c>
      <c r="K21" s="3">
        <v>10</v>
      </c>
      <c r="L21" s="3">
        <v>5</v>
      </c>
    </row>
    <row r="22" spans="1:12">
      <c r="A22" s="3">
        <v>19</v>
      </c>
      <c r="B22" s="5" t="s">
        <v>54</v>
      </c>
      <c r="C22" s="2" t="s">
        <v>61</v>
      </c>
      <c r="D22" s="25" t="str">
        <f t="shared" si="2"/>
        <v>1019301,1019302</v>
      </c>
      <c r="E22" s="25" t="str">
        <f t="shared" si="3"/>
        <v>119001,119002,119003,119004,119005</v>
      </c>
      <c r="F22" s="25" t="str">
        <f t="shared" si="4"/>
        <v>101901,101902,101903,101904,101905,101906,101907,101908,101909,101910</v>
      </c>
      <c r="G22" s="3" t="str">
        <f t="shared" si="0"/>
        <v/>
      </c>
      <c r="H22" s="3" t="str">
        <f t="shared" si="1"/>
        <v/>
      </c>
      <c r="I22" s="23" t="s">
        <v>62</v>
      </c>
      <c r="J22" s="3">
        <f t="shared" si="5"/>
        <v>19</v>
      </c>
      <c r="K22" s="3">
        <v>10</v>
      </c>
      <c r="L22" s="3">
        <v>5</v>
      </c>
    </row>
    <row r="23" spans="1:12">
      <c r="A23" s="3">
        <v>20</v>
      </c>
      <c r="B23" s="5" t="s">
        <v>54</v>
      </c>
      <c r="C23" s="2" t="s">
        <v>63</v>
      </c>
      <c r="D23" s="25" t="str">
        <f t="shared" si="2"/>
        <v>1020301,1020302</v>
      </c>
      <c r="E23" s="25" t="str">
        <f t="shared" si="3"/>
        <v>120001,120002,120003,120004,120005</v>
      </c>
      <c r="F23" s="25" t="str">
        <f t="shared" si="4"/>
        <v>102001,102002,102003,102004,102005,102006,102007,102008,102009,102010</v>
      </c>
      <c r="G23" s="3" t="str">
        <f t="shared" si="0"/>
        <v/>
      </c>
      <c r="H23" s="3" t="str">
        <f t="shared" si="1"/>
        <v/>
      </c>
      <c r="I23" s="23" t="s">
        <v>64</v>
      </c>
      <c r="J23" s="3">
        <f t="shared" si="5"/>
        <v>20</v>
      </c>
      <c r="K23" s="3">
        <v>10</v>
      </c>
      <c r="L23" s="3">
        <v>5</v>
      </c>
    </row>
    <row r="24" spans="1:12">
      <c r="A24" s="3">
        <v>21</v>
      </c>
      <c r="B24" s="5" t="s">
        <v>54</v>
      </c>
      <c r="C24" s="2" t="s">
        <v>65</v>
      </c>
      <c r="D24" s="25" t="str">
        <f t="shared" si="2"/>
        <v>1021301,1021302</v>
      </c>
      <c r="E24" s="25" t="str">
        <f t="shared" si="3"/>
        <v>121001,121002,121003,121004,121005</v>
      </c>
      <c r="F24" s="25" t="str">
        <f t="shared" si="4"/>
        <v>102101,102102,102103,102104,102105,102106,102107,102108,102109,102110</v>
      </c>
      <c r="G24" s="3" t="str">
        <f t="shared" si="0"/>
        <v/>
      </c>
      <c r="H24" s="3" t="str">
        <f t="shared" si="1"/>
        <v/>
      </c>
      <c r="I24" s="23" t="s">
        <v>66</v>
      </c>
      <c r="J24" s="3">
        <f t="shared" si="5"/>
        <v>21</v>
      </c>
      <c r="K24" s="3">
        <v>10</v>
      </c>
      <c r="L24" s="3">
        <v>5</v>
      </c>
    </row>
    <row r="25" spans="1:12">
      <c r="A25" s="3">
        <v>22</v>
      </c>
      <c r="B25" s="5" t="s">
        <v>54</v>
      </c>
      <c r="C25" s="2" t="s">
        <v>67</v>
      </c>
      <c r="D25" s="25" t="str">
        <f t="shared" si="2"/>
        <v>1022301,1022302</v>
      </c>
      <c r="E25" s="25" t="str">
        <f t="shared" si="3"/>
        <v>122001,122002,122003,122004,122005</v>
      </c>
      <c r="F25" s="25" t="str">
        <f t="shared" si="4"/>
        <v>102201,102202,102203,102204,102205,102206,102207,102208,102209,102210</v>
      </c>
      <c r="G25" s="3" t="str">
        <f t="shared" si="0"/>
        <v/>
      </c>
      <c r="H25" s="3" t="str">
        <f t="shared" si="1"/>
        <v/>
      </c>
      <c r="I25" s="23" t="s">
        <v>68</v>
      </c>
      <c r="J25" s="3">
        <f t="shared" si="5"/>
        <v>22</v>
      </c>
      <c r="K25" s="3">
        <v>10</v>
      </c>
      <c r="L25" s="3">
        <v>5</v>
      </c>
    </row>
    <row r="26" spans="1:12">
      <c r="A26" s="3">
        <v>23</v>
      </c>
      <c r="B26" s="5" t="s">
        <v>54</v>
      </c>
      <c r="C26" s="2" t="s">
        <v>69</v>
      </c>
      <c r="D26" s="25" t="str">
        <f t="shared" si="2"/>
        <v>1023301,1023302</v>
      </c>
      <c r="E26" s="25" t="str">
        <f t="shared" si="3"/>
        <v>123001,123002,123003,123004,123005</v>
      </c>
      <c r="F26" s="25" t="str">
        <f t="shared" si="4"/>
        <v>102301,102302,102303,102304,102305,102306,102307,102308,102309,102310</v>
      </c>
      <c r="G26" s="3" t="str">
        <f t="shared" si="0"/>
        <v/>
      </c>
      <c r="H26" s="3" t="str">
        <f t="shared" si="1"/>
        <v/>
      </c>
      <c r="I26" s="23" t="s">
        <v>70</v>
      </c>
      <c r="J26" s="3">
        <f t="shared" si="5"/>
        <v>23</v>
      </c>
      <c r="K26" s="3">
        <v>10</v>
      </c>
      <c r="L26" s="3">
        <v>5</v>
      </c>
    </row>
    <row r="27" spans="1:12">
      <c r="A27" s="3">
        <v>24</v>
      </c>
      <c r="B27" s="5" t="s">
        <v>54</v>
      </c>
      <c r="C27" s="2" t="s">
        <v>71</v>
      </c>
      <c r="D27" s="25" t="str">
        <f t="shared" si="2"/>
        <v>1024301,1024302</v>
      </c>
      <c r="E27" s="25" t="str">
        <f t="shared" si="3"/>
        <v>124001,124002,124003,124004,124005</v>
      </c>
      <c r="F27" s="25" t="str">
        <f t="shared" si="4"/>
        <v>102401,102402,102403,102404,102405,102406,102407,102408,102409,102410</v>
      </c>
      <c r="G27" s="3" t="str">
        <f t="shared" si="0"/>
        <v/>
      </c>
      <c r="H27" s="3" t="str">
        <f t="shared" si="1"/>
        <v/>
      </c>
      <c r="I27" s="23" t="s">
        <v>72</v>
      </c>
      <c r="J27" s="3">
        <f t="shared" si="5"/>
        <v>24</v>
      </c>
      <c r="K27" s="3">
        <v>10</v>
      </c>
      <c r="L27" s="3">
        <v>5</v>
      </c>
    </row>
    <row r="28" spans="1:12">
      <c r="A28" s="3">
        <v>25</v>
      </c>
      <c r="B28" s="5" t="s">
        <v>54</v>
      </c>
      <c r="C28" s="2" t="s">
        <v>73</v>
      </c>
      <c r="D28" s="25" t="str">
        <f t="shared" si="2"/>
        <v>1025301,1025302</v>
      </c>
      <c r="E28" s="25" t="str">
        <f t="shared" si="3"/>
        <v>125001,125002,125003,125004,125005</v>
      </c>
      <c r="F28" s="25" t="str">
        <f t="shared" si="4"/>
        <v>102501,102502,102503,102504,102505,102506,102507,102508,102509,102510</v>
      </c>
      <c r="G28" s="3" t="str">
        <f t="shared" si="0"/>
        <v/>
      </c>
      <c r="H28" s="3" t="str">
        <f t="shared" si="1"/>
        <v/>
      </c>
      <c r="I28" s="23" t="s">
        <v>74</v>
      </c>
      <c r="J28" s="3">
        <f t="shared" si="5"/>
        <v>25</v>
      </c>
      <c r="K28" s="3">
        <v>10</v>
      </c>
      <c r="L28" s="3">
        <v>5</v>
      </c>
    </row>
    <row r="29" spans="1:12">
      <c r="A29" s="3">
        <v>26</v>
      </c>
      <c r="B29" s="5" t="s">
        <v>54</v>
      </c>
      <c r="C29" s="2" t="s">
        <v>75</v>
      </c>
      <c r="D29" s="25" t="str">
        <f t="shared" si="2"/>
        <v>1026301,1026302</v>
      </c>
      <c r="E29" s="25" t="str">
        <f t="shared" si="3"/>
        <v>126001,126002,126003,126004,126005</v>
      </c>
      <c r="F29" s="25" t="str">
        <f t="shared" si="4"/>
        <v>102601,102602,102603,102604,102605,102606,102607,102608,102609,102610</v>
      </c>
      <c r="G29" s="3" t="str">
        <f t="shared" si="0"/>
        <v/>
      </c>
      <c r="H29" s="3" t="str">
        <f t="shared" si="1"/>
        <v/>
      </c>
      <c r="I29" s="23" t="s">
        <v>76</v>
      </c>
      <c r="J29" s="3">
        <f t="shared" si="5"/>
        <v>26</v>
      </c>
      <c r="K29" s="3">
        <v>10</v>
      </c>
      <c r="L29" s="3">
        <v>5</v>
      </c>
    </row>
    <row r="30" spans="1:12">
      <c r="A30" s="3">
        <v>27</v>
      </c>
      <c r="B30" s="5" t="s">
        <v>77</v>
      </c>
      <c r="C30" s="2" t="s">
        <v>78</v>
      </c>
      <c r="D30" s="25" t="str">
        <f t="shared" si="2"/>
        <v>1027301,1027302</v>
      </c>
      <c r="E30" s="25" t="str">
        <f t="shared" si="3"/>
        <v>127001,127002,127003,127004,127005</v>
      </c>
      <c r="F30" s="25" t="str">
        <f t="shared" si="4"/>
        <v>102701,102702,102703,102704,102705,102706,102707,102708,102709,102710</v>
      </c>
      <c r="G30" s="3" t="str">
        <f t="shared" si="0"/>
        <v/>
      </c>
      <c r="H30" s="3" t="str">
        <f t="shared" si="1"/>
        <v/>
      </c>
      <c r="I30" s="23" t="s">
        <v>79</v>
      </c>
      <c r="J30" s="3">
        <f t="shared" si="5"/>
        <v>27</v>
      </c>
      <c r="K30" s="3">
        <v>10</v>
      </c>
      <c r="L30" s="3">
        <v>5</v>
      </c>
    </row>
    <row r="31" spans="1:12">
      <c r="A31" s="3">
        <v>28</v>
      </c>
      <c r="B31" s="5" t="s">
        <v>77</v>
      </c>
      <c r="C31" s="2" t="s">
        <v>80</v>
      </c>
      <c r="D31" s="25" t="str">
        <f t="shared" si="2"/>
        <v>1028301,1028302</v>
      </c>
      <c r="E31" s="25" t="str">
        <f t="shared" si="3"/>
        <v>128001,128002,128003,128004,128005</v>
      </c>
      <c r="F31" s="25" t="str">
        <f t="shared" si="4"/>
        <v>102801,102802,102803,102804,102805,102806,102807,102808,102809,102810</v>
      </c>
      <c r="G31" s="3" t="str">
        <f t="shared" si="0"/>
        <v/>
      </c>
      <c r="H31" s="3" t="str">
        <f t="shared" si="1"/>
        <v/>
      </c>
      <c r="I31" s="23" t="s">
        <v>81</v>
      </c>
      <c r="J31" s="3">
        <f t="shared" si="5"/>
        <v>28</v>
      </c>
      <c r="K31" s="3">
        <v>10</v>
      </c>
      <c r="L31" s="3">
        <v>5</v>
      </c>
    </row>
    <row r="32" spans="1:12">
      <c r="A32" s="3">
        <v>29</v>
      </c>
      <c r="B32" s="5" t="s">
        <v>77</v>
      </c>
      <c r="C32" s="2" t="s">
        <v>82</v>
      </c>
      <c r="D32" s="25" t="str">
        <f t="shared" si="2"/>
        <v>1029301,1029302</v>
      </c>
      <c r="E32" s="25" t="str">
        <f t="shared" si="3"/>
        <v>129001,129002,129003,129004,129005</v>
      </c>
      <c r="F32" s="25" t="str">
        <f t="shared" si="4"/>
        <v>102901,102902,102903,102904,102905,102906,102907,102908,102909,102910</v>
      </c>
      <c r="G32" s="3" t="str">
        <f t="shared" si="0"/>
        <v/>
      </c>
      <c r="H32" s="3" t="str">
        <f t="shared" si="1"/>
        <v/>
      </c>
      <c r="I32" s="23" t="s">
        <v>83</v>
      </c>
      <c r="J32" s="3">
        <f t="shared" si="5"/>
        <v>29</v>
      </c>
      <c r="K32" s="3">
        <v>10</v>
      </c>
      <c r="L32" s="3">
        <v>5</v>
      </c>
    </row>
    <row r="33" spans="1:12">
      <c r="A33" s="3">
        <v>30</v>
      </c>
      <c r="B33" s="5" t="s">
        <v>77</v>
      </c>
      <c r="C33" s="2" t="s">
        <v>84</v>
      </c>
      <c r="D33" s="25" t="str">
        <f t="shared" si="2"/>
        <v>1030301,1030302</v>
      </c>
      <c r="E33" s="25" t="str">
        <f t="shared" si="3"/>
        <v>130001,130002,130003,130004,130005</v>
      </c>
      <c r="F33" s="25" t="str">
        <f t="shared" si="4"/>
        <v>103001,103002,103003,103004,103005,103006,103007,103008,103009,103010</v>
      </c>
      <c r="G33" s="3" t="str">
        <f t="shared" si="0"/>
        <v/>
      </c>
      <c r="H33" s="3" t="str">
        <f t="shared" si="1"/>
        <v/>
      </c>
      <c r="I33" s="23" t="s">
        <v>85</v>
      </c>
      <c r="J33" s="3">
        <f t="shared" si="5"/>
        <v>30</v>
      </c>
      <c r="K33" s="3">
        <v>10</v>
      </c>
      <c r="L33" s="3">
        <v>5</v>
      </c>
    </row>
    <row r="34" spans="1:12">
      <c r="A34" s="3">
        <v>31</v>
      </c>
      <c r="B34" s="5" t="s">
        <v>77</v>
      </c>
      <c r="C34" s="2" t="s">
        <v>86</v>
      </c>
      <c r="D34" s="25" t="str">
        <f t="shared" si="2"/>
        <v>1031301,1031302</v>
      </c>
      <c r="E34" s="25" t="str">
        <f t="shared" si="3"/>
        <v>131001,131002,131003,131004,131005</v>
      </c>
      <c r="F34" s="25" t="str">
        <f t="shared" si="4"/>
        <v>103101,103102,103103,103104,103105,103106,103107,103108,103109,103110</v>
      </c>
      <c r="G34" s="3" t="str">
        <f t="shared" si="0"/>
        <v/>
      </c>
      <c r="H34" s="3" t="str">
        <f t="shared" si="1"/>
        <v/>
      </c>
      <c r="I34" s="23" t="s">
        <v>87</v>
      </c>
      <c r="J34" s="3">
        <f t="shared" si="5"/>
        <v>31</v>
      </c>
      <c r="K34" s="3">
        <v>10</v>
      </c>
      <c r="L34" s="3">
        <v>5</v>
      </c>
    </row>
    <row r="35" spans="1:12">
      <c r="A35" s="3">
        <v>32</v>
      </c>
      <c r="B35" s="5" t="s">
        <v>77</v>
      </c>
      <c r="C35" s="2" t="s">
        <v>88</v>
      </c>
      <c r="D35" s="25" t="str">
        <f t="shared" si="2"/>
        <v>1032301,1032302</v>
      </c>
      <c r="E35" s="25" t="str">
        <f t="shared" si="3"/>
        <v>132001,132002,132003,132004,132005</v>
      </c>
      <c r="F35" s="25" t="str">
        <f t="shared" si="4"/>
        <v>103201,103202,103203,103204,103205,103206,103207,103208,103209,103210</v>
      </c>
      <c r="G35" s="3" t="str">
        <f t="shared" si="0"/>
        <v/>
      </c>
      <c r="H35" s="3" t="str">
        <f t="shared" si="1"/>
        <v/>
      </c>
      <c r="I35" s="23" t="s">
        <v>89</v>
      </c>
      <c r="J35" s="3">
        <f t="shared" si="5"/>
        <v>32</v>
      </c>
      <c r="K35" s="3">
        <v>10</v>
      </c>
      <c r="L35" s="3">
        <v>5</v>
      </c>
    </row>
    <row r="36" spans="1:12">
      <c r="A36" s="3">
        <v>33</v>
      </c>
      <c r="B36" s="5" t="s">
        <v>77</v>
      </c>
      <c r="C36" s="2" t="s">
        <v>90</v>
      </c>
      <c r="D36" s="25" t="str">
        <f t="shared" si="2"/>
        <v>1033301,1033302</v>
      </c>
      <c r="E36" s="25" t="str">
        <f t="shared" si="3"/>
        <v>133001,133002,133003,133004,133005</v>
      </c>
      <c r="F36" s="25" t="str">
        <f t="shared" si="4"/>
        <v>103301,103302,103303,103304,103305,103306,103307,103308,103309,103310</v>
      </c>
      <c r="G36" s="3" t="str">
        <f t="shared" si="0"/>
        <v/>
      </c>
      <c r="H36" s="3" t="str">
        <f t="shared" si="1"/>
        <v/>
      </c>
      <c r="I36" s="23" t="s">
        <v>91</v>
      </c>
      <c r="J36" s="3">
        <f t="shared" si="5"/>
        <v>33</v>
      </c>
      <c r="K36" s="3">
        <v>10</v>
      </c>
      <c r="L36" s="3">
        <v>5</v>
      </c>
    </row>
    <row r="37" spans="1:12">
      <c r="A37" s="3">
        <v>34</v>
      </c>
      <c r="B37" s="5" t="s">
        <v>77</v>
      </c>
      <c r="C37" s="2" t="s">
        <v>92</v>
      </c>
      <c r="D37" s="25" t="str">
        <f t="shared" si="2"/>
        <v>1034301,1034302</v>
      </c>
      <c r="E37" s="25" t="str">
        <f t="shared" si="3"/>
        <v>134001,134002,134003,134004,134005</v>
      </c>
      <c r="F37" s="25" t="str">
        <f t="shared" si="4"/>
        <v>103401,103402,103403,103404,103405,103406,103407,103408,103409,103410</v>
      </c>
      <c r="G37" s="3" t="str">
        <f t="shared" si="0"/>
        <v/>
      </c>
      <c r="H37" s="3" t="str">
        <f t="shared" si="1"/>
        <v/>
      </c>
      <c r="I37" s="23" t="s">
        <v>93</v>
      </c>
      <c r="J37" s="3">
        <f t="shared" si="5"/>
        <v>34</v>
      </c>
      <c r="K37" s="3">
        <v>10</v>
      </c>
      <c r="L37" s="3">
        <v>5</v>
      </c>
    </row>
    <row r="38" spans="1:12">
      <c r="A38" s="3">
        <v>35</v>
      </c>
      <c r="B38" s="5" t="s">
        <v>77</v>
      </c>
      <c r="C38" s="2" t="s">
        <v>94</v>
      </c>
      <c r="D38" s="25" t="str">
        <f t="shared" si="2"/>
        <v>1035301,1035302</v>
      </c>
      <c r="E38" s="25" t="str">
        <f t="shared" si="3"/>
        <v>135001,135002,135003,135004,135005</v>
      </c>
      <c r="F38" s="25" t="str">
        <f t="shared" si="4"/>
        <v>103501,103502,103503,103504,103505,103506,103507,103508,103509,103510</v>
      </c>
      <c r="G38" s="3" t="str">
        <f t="shared" si="0"/>
        <v/>
      </c>
      <c r="H38" s="3" t="str">
        <f t="shared" si="1"/>
        <v/>
      </c>
      <c r="I38" s="23" t="s">
        <v>95</v>
      </c>
      <c r="J38" s="3">
        <f t="shared" si="5"/>
        <v>35</v>
      </c>
      <c r="K38" s="3">
        <v>10</v>
      </c>
      <c r="L38" s="3">
        <v>5</v>
      </c>
    </row>
    <row r="39" spans="1:12">
      <c r="A39" s="3">
        <v>36</v>
      </c>
      <c r="B39" s="5" t="s">
        <v>77</v>
      </c>
      <c r="C39" s="2" t="s">
        <v>96</v>
      </c>
      <c r="D39" s="25" t="str">
        <f t="shared" si="2"/>
        <v>1036301,1036302</v>
      </c>
      <c r="E39" s="25" t="str">
        <f t="shared" si="3"/>
        <v>136001,136002,136003,136004,136005</v>
      </c>
      <c r="F39" s="25" t="str">
        <f t="shared" si="4"/>
        <v>103601,103602,103603,103604,103605,103606,103607,103608,103609,103610</v>
      </c>
      <c r="G39" s="3" t="str">
        <f t="shared" si="0"/>
        <v/>
      </c>
      <c r="H39" s="3" t="str">
        <f t="shared" si="1"/>
        <v/>
      </c>
      <c r="I39" s="23" t="s">
        <v>97</v>
      </c>
      <c r="J39" s="3">
        <f t="shared" si="5"/>
        <v>36</v>
      </c>
      <c r="K39" s="3">
        <v>10</v>
      </c>
      <c r="L39" s="3">
        <v>5</v>
      </c>
    </row>
    <row r="40" spans="1:12">
      <c r="A40" s="3">
        <v>37</v>
      </c>
      <c r="B40" s="5" t="s">
        <v>77</v>
      </c>
      <c r="C40" s="2" t="s">
        <v>98</v>
      </c>
      <c r="D40" s="25" t="str">
        <f t="shared" si="2"/>
        <v>1037301,1037302</v>
      </c>
      <c r="E40" s="25" t="str">
        <f t="shared" si="3"/>
        <v>137001,137002,137003,137004,137005</v>
      </c>
      <c r="F40" s="25" t="str">
        <f t="shared" si="4"/>
        <v>103701,103702,103703,103704,103705,103706,103707,103708,103709,103710</v>
      </c>
      <c r="G40" s="3" t="str">
        <f t="shared" si="0"/>
        <v/>
      </c>
      <c r="H40" s="3" t="str">
        <f t="shared" si="1"/>
        <v/>
      </c>
      <c r="I40" s="23" t="s">
        <v>99</v>
      </c>
      <c r="J40" s="3">
        <f t="shared" si="5"/>
        <v>37</v>
      </c>
      <c r="K40" s="3">
        <v>10</v>
      </c>
      <c r="L40" s="3">
        <v>5</v>
      </c>
    </row>
    <row r="41" spans="1:12">
      <c r="A41" s="3">
        <v>38</v>
      </c>
      <c r="B41" s="5" t="s">
        <v>77</v>
      </c>
      <c r="C41" s="2" t="s">
        <v>100</v>
      </c>
      <c r="D41" s="25" t="str">
        <f t="shared" si="2"/>
        <v>1038301,1038302</v>
      </c>
      <c r="E41" s="25" t="str">
        <f t="shared" si="3"/>
        <v>138001,138002,138003,138004,138005</v>
      </c>
      <c r="F41" s="25" t="str">
        <f t="shared" si="4"/>
        <v>103801,103802,103803,103804,103805,103806,103807,103808,103809,103810</v>
      </c>
      <c r="G41" s="3" t="str">
        <f t="shared" si="0"/>
        <v/>
      </c>
      <c r="H41" s="3" t="str">
        <f t="shared" si="1"/>
        <v/>
      </c>
      <c r="I41" s="23" t="s">
        <v>101</v>
      </c>
      <c r="J41" s="3">
        <f t="shared" si="5"/>
        <v>38</v>
      </c>
      <c r="K41" s="3">
        <v>10</v>
      </c>
      <c r="L41" s="3">
        <v>5</v>
      </c>
    </row>
    <row r="42" spans="1:12">
      <c r="A42" s="3">
        <v>39</v>
      </c>
      <c r="B42" s="5" t="s">
        <v>77</v>
      </c>
      <c r="C42" s="2" t="s">
        <v>102</v>
      </c>
      <c r="D42" s="25" t="str">
        <f t="shared" si="2"/>
        <v>1039301,1039302</v>
      </c>
      <c r="E42" s="25" t="str">
        <f t="shared" si="3"/>
        <v>139001,139002,139003,139004,139005</v>
      </c>
      <c r="F42" s="25" t="str">
        <f t="shared" si="4"/>
        <v>103901,103902,103903,103904,103905,103906,103907,103908,103909,103910</v>
      </c>
      <c r="G42" s="3" t="str">
        <f t="shared" si="0"/>
        <v/>
      </c>
      <c r="H42" s="3" t="str">
        <f t="shared" si="1"/>
        <v/>
      </c>
      <c r="I42" s="23" t="s">
        <v>103</v>
      </c>
      <c r="J42" s="3">
        <f t="shared" si="5"/>
        <v>39</v>
      </c>
      <c r="K42" s="3">
        <v>10</v>
      </c>
      <c r="L42" s="3">
        <v>5</v>
      </c>
    </row>
    <row r="43" spans="1:12">
      <c r="A43" s="3">
        <v>40</v>
      </c>
      <c r="B43" s="5" t="s">
        <v>77</v>
      </c>
      <c r="C43" s="2" t="s">
        <v>104</v>
      </c>
      <c r="D43" s="25" t="str">
        <f t="shared" si="2"/>
        <v>1040301,1040302</v>
      </c>
      <c r="E43" s="25" t="str">
        <f t="shared" si="3"/>
        <v>140001,140002,140003,140004,140005</v>
      </c>
      <c r="F43" s="25" t="str">
        <f t="shared" si="4"/>
        <v>104001,104002,104003,104004,104005,104006,104007,104008,104009,104010</v>
      </c>
      <c r="G43" s="3" t="str">
        <f t="shared" si="0"/>
        <v/>
      </c>
      <c r="H43" s="3" t="str">
        <f t="shared" si="1"/>
        <v/>
      </c>
      <c r="I43" s="23" t="s">
        <v>105</v>
      </c>
      <c r="J43" s="3">
        <f t="shared" si="5"/>
        <v>40</v>
      </c>
      <c r="K43" s="3">
        <v>10</v>
      </c>
      <c r="L43" s="3">
        <v>5</v>
      </c>
    </row>
    <row r="44" spans="1:12">
      <c r="A44" s="3">
        <v>41</v>
      </c>
      <c r="B44" s="5" t="s">
        <v>106</v>
      </c>
      <c r="C44" s="2" t="s">
        <v>107</v>
      </c>
      <c r="D44" s="25" t="str">
        <f t="shared" si="2"/>
        <v>1041301,1041302</v>
      </c>
      <c r="E44" s="25" t="str">
        <f t="shared" si="3"/>
        <v>141001,141002,141003,141004,141005</v>
      </c>
      <c r="F44" s="25" t="str">
        <f t="shared" si="4"/>
        <v>104101,104102,104103,104104,104105,104106,104107,104108,104109,104110</v>
      </c>
      <c r="G44" s="3" t="str">
        <f t="shared" si="0"/>
        <v/>
      </c>
      <c r="H44" s="3" t="str">
        <f t="shared" si="1"/>
        <v/>
      </c>
      <c r="I44" s="23" t="s">
        <v>108</v>
      </c>
      <c r="J44" s="3">
        <f t="shared" si="5"/>
        <v>41</v>
      </c>
      <c r="K44" s="3">
        <v>10</v>
      </c>
      <c r="L44" s="3">
        <v>5</v>
      </c>
    </row>
    <row r="45" spans="1:12">
      <c r="A45" s="3">
        <v>42</v>
      </c>
      <c r="B45" s="5" t="s">
        <v>106</v>
      </c>
      <c r="C45" s="2" t="s">
        <v>106</v>
      </c>
      <c r="D45" s="25" t="str">
        <f t="shared" si="2"/>
        <v>1042301,1042302</v>
      </c>
      <c r="E45" s="25" t="str">
        <f t="shared" si="3"/>
        <v>142001,142002,142003,142004,142005</v>
      </c>
      <c r="F45" s="25" t="str">
        <f t="shared" si="4"/>
        <v>104201,104202,104203,104204,104205,104206,104207,104208,104209,104210</v>
      </c>
      <c r="G45" s="3" t="str">
        <f t="shared" si="0"/>
        <v/>
      </c>
      <c r="H45" s="3" t="str">
        <f t="shared" si="1"/>
        <v/>
      </c>
      <c r="I45" s="23" t="s">
        <v>109</v>
      </c>
      <c r="J45" s="3">
        <f t="shared" si="5"/>
        <v>42</v>
      </c>
      <c r="K45" s="3">
        <v>10</v>
      </c>
      <c r="L45" s="3">
        <v>5</v>
      </c>
    </row>
    <row r="46" spans="1:12">
      <c r="A46" s="3">
        <v>43</v>
      </c>
      <c r="B46" s="5" t="s">
        <v>106</v>
      </c>
      <c r="C46" s="2" t="s">
        <v>110</v>
      </c>
      <c r="D46" s="25" t="str">
        <f t="shared" si="2"/>
        <v>1043301,1043302</v>
      </c>
      <c r="E46" s="25" t="str">
        <f t="shared" si="3"/>
        <v>143001,143002,143003,143004,143005</v>
      </c>
      <c r="F46" s="25" t="str">
        <f t="shared" si="4"/>
        <v>104301,104302,104303,104304,104305,104306,104307,104308,104309,104310</v>
      </c>
      <c r="G46" s="3" t="str">
        <f t="shared" si="0"/>
        <v/>
      </c>
      <c r="H46" s="3" t="str">
        <f t="shared" si="1"/>
        <v/>
      </c>
      <c r="I46" s="23" t="s">
        <v>111</v>
      </c>
      <c r="J46" s="3">
        <f t="shared" si="5"/>
        <v>43</v>
      </c>
      <c r="K46" s="3">
        <v>10</v>
      </c>
      <c r="L46" s="3">
        <v>5</v>
      </c>
    </row>
    <row r="47" spans="1:12">
      <c r="A47" s="3">
        <v>44</v>
      </c>
      <c r="B47" s="5" t="s">
        <v>106</v>
      </c>
      <c r="C47" s="2" t="s">
        <v>112</v>
      </c>
      <c r="D47" s="25" t="str">
        <f t="shared" si="2"/>
        <v>1044301,1044302</v>
      </c>
      <c r="E47" s="25" t="str">
        <f t="shared" si="3"/>
        <v>144001,144002,144003,144004,144005</v>
      </c>
      <c r="F47" s="25" t="str">
        <f t="shared" si="4"/>
        <v>104401,104402,104403,104404,104405,104406,104407,104408,104409,104410</v>
      </c>
      <c r="G47" s="3" t="str">
        <f t="shared" si="0"/>
        <v/>
      </c>
      <c r="H47" s="3" t="str">
        <f t="shared" si="1"/>
        <v/>
      </c>
      <c r="I47" s="23" t="s">
        <v>113</v>
      </c>
      <c r="J47" s="3">
        <f t="shared" si="5"/>
        <v>44</v>
      </c>
      <c r="K47" s="3">
        <v>10</v>
      </c>
      <c r="L47" s="3">
        <v>5</v>
      </c>
    </row>
    <row r="48" spans="1:12">
      <c r="A48" s="3">
        <v>45</v>
      </c>
      <c r="B48" s="5" t="s">
        <v>106</v>
      </c>
      <c r="C48" s="2" t="s">
        <v>114</v>
      </c>
      <c r="D48" s="25" t="str">
        <f t="shared" si="2"/>
        <v>1045301,1045302</v>
      </c>
      <c r="E48" s="25" t="str">
        <f t="shared" si="3"/>
        <v>145001,145002,145003,145004,145005</v>
      </c>
      <c r="F48" s="25" t="str">
        <f t="shared" si="4"/>
        <v>104501,104502,104503,104504,104505,104506,104507,104508,104509,104510</v>
      </c>
      <c r="G48" s="3" t="str">
        <f t="shared" si="0"/>
        <v/>
      </c>
      <c r="H48" s="3" t="str">
        <f t="shared" si="1"/>
        <v/>
      </c>
      <c r="I48" s="23" t="s">
        <v>115</v>
      </c>
      <c r="J48" s="3">
        <f t="shared" si="5"/>
        <v>45</v>
      </c>
      <c r="K48" s="3">
        <v>10</v>
      </c>
      <c r="L48" s="3">
        <v>5</v>
      </c>
    </row>
    <row r="49" spans="1:12">
      <c r="A49" s="3">
        <v>46</v>
      </c>
      <c r="B49" s="5" t="s">
        <v>106</v>
      </c>
      <c r="C49" s="2" t="s">
        <v>116</v>
      </c>
      <c r="D49" s="25" t="str">
        <f t="shared" si="2"/>
        <v>1046301,1046302</v>
      </c>
      <c r="E49" s="25" t="str">
        <f t="shared" si="3"/>
        <v>146001,146002,146003,146004,146005</v>
      </c>
      <c r="F49" s="25" t="str">
        <f t="shared" si="4"/>
        <v>104601,104602,104603,104604,104605,104606,104607,104608,104609,104610</v>
      </c>
      <c r="G49" s="3" t="str">
        <f t="shared" si="0"/>
        <v/>
      </c>
      <c r="H49" s="3" t="str">
        <f t="shared" si="1"/>
        <v/>
      </c>
      <c r="I49" s="23" t="s">
        <v>117</v>
      </c>
      <c r="J49" s="3">
        <f t="shared" si="5"/>
        <v>46</v>
      </c>
      <c r="K49" s="3">
        <v>10</v>
      </c>
      <c r="L49" s="3">
        <v>5</v>
      </c>
    </row>
    <row r="50" spans="1:12">
      <c r="A50" s="3">
        <v>47</v>
      </c>
      <c r="B50" s="5" t="s">
        <v>106</v>
      </c>
      <c r="C50" s="2" t="s">
        <v>118</v>
      </c>
      <c r="D50" s="25" t="str">
        <f t="shared" si="2"/>
        <v>1047301,1047302</v>
      </c>
      <c r="E50" s="25" t="str">
        <f t="shared" si="3"/>
        <v>147001,147002,147003,147004,147005</v>
      </c>
      <c r="F50" s="25" t="str">
        <f t="shared" si="4"/>
        <v>104701,104702,104703,104704,104705,104706,104707,104708,104709,104710</v>
      </c>
      <c r="G50" s="3" t="str">
        <f t="shared" si="0"/>
        <v/>
      </c>
      <c r="H50" s="3" t="str">
        <f t="shared" si="1"/>
        <v/>
      </c>
      <c r="I50" s="23" t="s">
        <v>119</v>
      </c>
      <c r="J50" s="3">
        <f t="shared" si="5"/>
        <v>47</v>
      </c>
      <c r="K50" s="3">
        <v>10</v>
      </c>
      <c r="L50" s="3">
        <v>5</v>
      </c>
    </row>
    <row r="51" spans="1:12">
      <c r="A51" s="3">
        <v>48</v>
      </c>
      <c r="B51" s="5" t="s">
        <v>106</v>
      </c>
      <c r="C51" s="2" t="s">
        <v>120</v>
      </c>
      <c r="D51" s="25" t="str">
        <f t="shared" si="2"/>
        <v>1048301,1048302</v>
      </c>
      <c r="E51" s="25" t="str">
        <f t="shared" si="3"/>
        <v>148001,148002,148003,148004,148005</v>
      </c>
      <c r="F51" s="25" t="str">
        <f t="shared" si="4"/>
        <v>104801,104802,104803,104804,104805,104806,104807,104808,104809,104810</v>
      </c>
      <c r="G51" s="3" t="str">
        <f t="shared" si="0"/>
        <v/>
      </c>
      <c r="H51" s="3" t="str">
        <f t="shared" si="1"/>
        <v/>
      </c>
      <c r="I51" s="23" t="s">
        <v>121</v>
      </c>
      <c r="J51" s="3">
        <f t="shared" si="5"/>
        <v>48</v>
      </c>
      <c r="K51" s="3">
        <v>10</v>
      </c>
      <c r="L51" s="3">
        <v>5</v>
      </c>
    </row>
    <row r="52" spans="1:12">
      <c r="A52" s="3">
        <v>49</v>
      </c>
      <c r="B52" s="5" t="s">
        <v>106</v>
      </c>
      <c r="C52" s="2" t="s">
        <v>122</v>
      </c>
      <c r="D52" s="25" t="str">
        <f t="shared" si="2"/>
        <v>1049301,1049302</v>
      </c>
      <c r="E52" s="25" t="str">
        <f t="shared" si="3"/>
        <v>149001,149002,149003,149004,149005</v>
      </c>
      <c r="F52" s="25" t="str">
        <f t="shared" si="4"/>
        <v>104901,104902,104903,104904,104905,104906,104907,104908,104909,104910</v>
      </c>
      <c r="G52" s="3" t="str">
        <f t="shared" si="0"/>
        <v/>
      </c>
      <c r="H52" s="3" t="str">
        <f t="shared" si="1"/>
        <v/>
      </c>
      <c r="I52" s="23" t="s">
        <v>123</v>
      </c>
      <c r="J52" s="3">
        <f t="shared" si="5"/>
        <v>49</v>
      </c>
      <c r="K52" s="3">
        <v>10</v>
      </c>
      <c r="L52" s="3">
        <v>5</v>
      </c>
    </row>
    <row r="53" spans="1:12">
      <c r="A53" s="3">
        <v>50</v>
      </c>
      <c r="B53" s="5" t="s">
        <v>124</v>
      </c>
      <c r="C53" s="2" t="s">
        <v>125</v>
      </c>
      <c r="D53" s="25" t="str">
        <f t="shared" si="2"/>
        <v>1050301,1050302</v>
      </c>
      <c r="E53" s="25" t="str">
        <f t="shared" si="3"/>
        <v>150001,150002,150003,150004,150005</v>
      </c>
      <c r="F53" s="25" t="str">
        <f t="shared" si="4"/>
        <v>105001,105002,105003,105004,105005,105006,105007,105008,105009,105010</v>
      </c>
      <c r="G53" s="3" t="str">
        <f t="shared" si="0"/>
        <v/>
      </c>
      <c r="H53" s="3" t="str">
        <f t="shared" si="1"/>
        <v/>
      </c>
      <c r="I53" s="23" t="s">
        <v>126</v>
      </c>
      <c r="J53" s="3">
        <f t="shared" si="5"/>
        <v>50</v>
      </c>
      <c r="K53" s="3">
        <v>10</v>
      </c>
      <c r="L53" s="3">
        <v>5</v>
      </c>
    </row>
    <row r="54" spans="1:12">
      <c r="A54" s="3">
        <v>51</v>
      </c>
      <c r="B54" s="5" t="s">
        <v>124</v>
      </c>
      <c r="C54" s="2" t="s">
        <v>127</v>
      </c>
      <c r="D54" s="25" t="str">
        <f t="shared" si="2"/>
        <v>1051301,1051302</v>
      </c>
      <c r="E54" s="25" t="str">
        <f t="shared" si="3"/>
        <v>151001,151002,151003,151004</v>
      </c>
      <c r="F54" s="25" t="str">
        <f t="shared" si="4"/>
        <v>105101,105102,105103,105104,105105,105106,105107,105108,105109,105110</v>
      </c>
      <c r="G54" s="3" t="str">
        <f t="shared" si="0"/>
        <v/>
      </c>
      <c r="H54" s="3" t="str">
        <f t="shared" si="1"/>
        <v/>
      </c>
      <c r="I54" s="23" t="s">
        <v>128</v>
      </c>
      <c r="J54" s="3">
        <f t="shared" si="5"/>
        <v>51</v>
      </c>
      <c r="K54" s="3">
        <v>10</v>
      </c>
      <c r="L54" s="3">
        <v>4</v>
      </c>
    </row>
    <row r="55" spans="1:12">
      <c r="A55" s="3">
        <v>52</v>
      </c>
      <c r="B55" s="5" t="s">
        <v>124</v>
      </c>
      <c r="C55" s="2" t="s">
        <v>129</v>
      </c>
      <c r="D55" s="25" t="str">
        <f t="shared" si="2"/>
        <v>1052301,1052302</v>
      </c>
      <c r="E55" s="25" t="str">
        <f t="shared" si="3"/>
        <v>152001,152002,152003,152004,152005</v>
      </c>
      <c r="F55" s="25" t="str">
        <f t="shared" si="4"/>
        <v>105201,105202,105203,105204,105205,105206,105207,105208,105209,105210</v>
      </c>
      <c r="G55" s="3" t="str">
        <f t="shared" si="0"/>
        <v/>
      </c>
      <c r="H55" s="3" t="str">
        <f t="shared" si="1"/>
        <v/>
      </c>
      <c r="I55" s="23" t="s">
        <v>130</v>
      </c>
      <c r="J55" s="3">
        <f t="shared" si="5"/>
        <v>52</v>
      </c>
      <c r="K55" s="3">
        <v>10</v>
      </c>
      <c r="L55" s="3">
        <v>5</v>
      </c>
    </row>
    <row r="56" spans="1:12">
      <c r="A56" s="3">
        <v>53</v>
      </c>
      <c r="B56" s="5" t="s">
        <v>124</v>
      </c>
      <c r="C56" s="2" t="s">
        <v>131</v>
      </c>
      <c r="D56" s="25" t="str">
        <f t="shared" si="2"/>
        <v>1053301,1053302</v>
      </c>
      <c r="E56" s="25" t="str">
        <f t="shared" si="3"/>
        <v>153001,153002,153003,153004,153005</v>
      </c>
      <c r="F56" s="25" t="str">
        <f t="shared" si="4"/>
        <v>105301,105302,105303,105304,105305,105306,105307,105308,105309,105310</v>
      </c>
      <c r="G56" s="3" t="str">
        <f t="shared" si="0"/>
        <v/>
      </c>
      <c r="H56" s="3" t="str">
        <f t="shared" si="1"/>
        <v/>
      </c>
      <c r="I56" s="23" t="s">
        <v>132</v>
      </c>
      <c r="J56" s="3">
        <f t="shared" si="5"/>
        <v>53</v>
      </c>
      <c r="K56" s="3">
        <v>10</v>
      </c>
      <c r="L56" s="3">
        <v>5</v>
      </c>
    </row>
    <row r="57" spans="1:12">
      <c r="A57" s="3">
        <v>54</v>
      </c>
      <c r="B57" s="5" t="s">
        <v>124</v>
      </c>
      <c r="C57" s="2" t="s">
        <v>133</v>
      </c>
      <c r="D57" s="25" t="str">
        <f t="shared" si="2"/>
        <v>1054301,1054302</v>
      </c>
      <c r="E57" s="25" t="str">
        <f t="shared" si="3"/>
        <v>154001,154002,154003,154004</v>
      </c>
      <c r="F57" s="25" t="str">
        <f t="shared" si="4"/>
        <v>105401,105402,105403,105404,105405,105406,105407,105408,105409,105410</v>
      </c>
      <c r="G57" s="3" t="str">
        <f t="shared" si="0"/>
        <v/>
      </c>
      <c r="H57" s="3" t="str">
        <f t="shared" si="1"/>
        <v/>
      </c>
      <c r="I57" s="23" t="s">
        <v>134</v>
      </c>
      <c r="J57" s="3">
        <f t="shared" si="5"/>
        <v>54</v>
      </c>
      <c r="K57" s="3">
        <v>10</v>
      </c>
      <c r="L57" s="3">
        <v>4</v>
      </c>
    </row>
    <row r="58" spans="1:12">
      <c r="A58" s="3">
        <v>55</v>
      </c>
      <c r="B58" s="5" t="s">
        <v>124</v>
      </c>
      <c r="C58" s="2" t="s">
        <v>135</v>
      </c>
      <c r="D58" s="25" t="str">
        <f t="shared" si="2"/>
        <v>1055301,1055302</v>
      </c>
      <c r="E58" s="25" t="str">
        <f t="shared" si="3"/>
        <v>155001,155002,155003,155004,155005</v>
      </c>
      <c r="F58" s="25" t="str">
        <f t="shared" si="4"/>
        <v>105501,105502,105503,105504,105505,105506,105507,105508,105509,105510</v>
      </c>
      <c r="G58" s="3" t="str">
        <f t="shared" si="0"/>
        <v/>
      </c>
      <c r="H58" s="3" t="str">
        <f t="shared" si="1"/>
        <v/>
      </c>
      <c r="I58" s="23" t="s">
        <v>136</v>
      </c>
      <c r="J58" s="3">
        <f t="shared" si="5"/>
        <v>55</v>
      </c>
      <c r="K58" s="3">
        <v>10</v>
      </c>
      <c r="L58" s="3">
        <v>5</v>
      </c>
    </row>
    <row r="59" spans="1:12">
      <c r="A59" s="3">
        <v>56</v>
      </c>
      <c r="B59" s="5" t="s">
        <v>124</v>
      </c>
      <c r="C59" s="2" t="s">
        <v>137</v>
      </c>
      <c r="D59" s="25" t="str">
        <f t="shared" si="2"/>
        <v>1056301,1056302</v>
      </c>
      <c r="E59" s="25" t="str">
        <f t="shared" si="3"/>
        <v>156001,156002,156003,156004,156005</v>
      </c>
      <c r="F59" s="25" t="str">
        <f t="shared" si="4"/>
        <v>105601,105602,105603,105604,105605,105606,105607,105608,105609,105610</v>
      </c>
      <c r="G59" s="3" t="str">
        <f t="shared" si="0"/>
        <v/>
      </c>
      <c r="H59" s="3" t="str">
        <f t="shared" si="1"/>
        <v/>
      </c>
      <c r="I59" s="23" t="s">
        <v>138</v>
      </c>
      <c r="J59" s="3">
        <f t="shared" si="5"/>
        <v>56</v>
      </c>
      <c r="K59" s="3">
        <v>10</v>
      </c>
      <c r="L59" s="3">
        <v>5</v>
      </c>
    </row>
    <row r="60" spans="1:12">
      <c r="A60" s="3">
        <v>57</v>
      </c>
      <c r="B60" s="5" t="s">
        <v>124</v>
      </c>
      <c r="C60" s="2" t="s">
        <v>139</v>
      </c>
      <c r="D60" s="25" t="str">
        <f t="shared" si="2"/>
        <v>1057301,1057302</v>
      </c>
      <c r="E60" s="25" t="str">
        <f t="shared" si="3"/>
        <v>157001,157002,157003,157004,157005</v>
      </c>
      <c r="F60" s="25" t="str">
        <f t="shared" si="4"/>
        <v>105701,105702,105703,105704,105705,105706,105707,105708,105709,105710</v>
      </c>
      <c r="G60" s="3" t="str">
        <f t="shared" si="0"/>
        <v/>
      </c>
      <c r="H60" s="3" t="str">
        <f t="shared" si="1"/>
        <v/>
      </c>
      <c r="I60" s="23" t="s">
        <v>140</v>
      </c>
      <c r="J60" s="3">
        <f t="shared" si="5"/>
        <v>57</v>
      </c>
      <c r="K60" s="3">
        <v>10</v>
      </c>
      <c r="L60" s="3">
        <v>5</v>
      </c>
    </row>
    <row r="61" spans="1:12">
      <c r="A61" s="3">
        <v>58</v>
      </c>
      <c r="B61" s="5" t="s">
        <v>124</v>
      </c>
      <c r="C61" s="2" t="s">
        <v>141</v>
      </c>
      <c r="D61" s="25" t="str">
        <f t="shared" si="2"/>
        <v>1058301,1058302</v>
      </c>
      <c r="E61" s="25" t="str">
        <f t="shared" si="3"/>
        <v>158001,158002,158003,158004,158005</v>
      </c>
      <c r="F61" s="25" t="str">
        <f t="shared" si="4"/>
        <v>105801,105802,105803,105804,105805,105806,105807,105808,105809,105810</v>
      </c>
      <c r="G61" s="3" t="str">
        <f t="shared" si="0"/>
        <v/>
      </c>
      <c r="H61" s="3" t="str">
        <f t="shared" si="1"/>
        <v/>
      </c>
      <c r="I61" s="23" t="s">
        <v>142</v>
      </c>
      <c r="J61" s="3">
        <f t="shared" si="5"/>
        <v>58</v>
      </c>
      <c r="K61" s="3">
        <v>10</v>
      </c>
      <c r="L61" s="3">
        <v>5</v>
      </c>
    </row>
    <row r="62" spans="1:12">
      <c r="A62" s="3">
        <v>59</v>
      </c>
      <c r="B62" s="5" t="s">
        <v>124</v>
      </c>
      <c r="C62" s="2" t="s">
        <v>143</v>
      </c>
      <c r="D62" s="25" t="str">
        <f t="shared" si="2"/>
        <v>1059301,1059302</v>
      </c>
      <c r="E62" s="25" t="str">
        <f t="shared" si="3"/>
        <v>159001,159002,159003,159004,159005</v>
      </c>
      <c r="F62" s="25" t="str">
        <f t="shared" si="4"/>
        <v>105901,105902,105903,105904,105905,105906,105907,105908,105909,105910</v>
      </c>
      <c r="G62" s="3" t="str">
        <f t="shared" si="0"/>
        <v/>
      </c>
      <c r="H62" s="3" t="str">
        <f t="shared" si="1"/>
        <v/>
      </c>
      <c r="I62" s="23" t="s">
        <v>144</v>
      </c>
      <c r="J62" s="3">
        <f t="shared" si="5"/>
        <v>59</v>
      </c>
      <c r="K62" s="3">
        <v>10</v>
      </c>
      <c r="L62" s="3">
        <v>5</v>
      </c>
    </row>
    <row r="63" spans="1:12">
      <c r="A63" s="3">
        <v>60</v>
      </c>
      <c r="B63" s="5" t="s">
        <v>124</v>
      </c>
      <c r="C63" s="2" t="s">
        <v>145</v>
      </c>
      <c r="D63" s="25" t="str">
        <f t="shared" si="2"/>
        <v>1060301,1060302</v>
      </c>
      <c r="E63" s="25" t="str">
        <f t="shared" si="3"/>
        <v>160001,160002,160003,160004,160005</v>
      </c>
      <c r="F63" s="25" t="str">
        <f t="shared" si="4"/>
        <v>106001,106002,106003,106004,106005,106006,106007,106008,106009,106010</v>
      </c>
      <c r="G63" s="3" t="str">
        <f t="shared" si="0"/>
        <v/>
      </c>
      <c r="H63" s="3" t="str">
        <f t="shared" si="1"/>
        <v/>
      </c>
      <c r="I63" s="23" t="s">
        <v>146</v>
      </c>
      <c r="J63" s="3">
        <f t="shared" si="5"/>
        <v>60</v>
      </c>
      <c r="K63" s="3">
        <v>10</v>
      </c>
      <c r="L63" s="3">
        <v>5</v>
      </c>
    </row>
    <row r="64" spans="1:12">
      <c r="A64" s="3">
        <v>61</v>
      </c>
      <c r="B64" s="5" t="s">
        <v>124</v>
      </c>
      <c r="C64" s="2" t="s">
        <v>147</v>
      </c>
      <c r="D64" s="25" t="str">
        <f t="shared" si="2"/>
        <v>1061301,1061302</v>
      </c>
      <c r="E64" s="25" t="str">
        <f t="shared" si="3"/>
        <v>161001,161002,161003,161004,161005,161006</v>
      </c>
      <c r="F64" s="25" t="str">
        <f t="shared" si="4"/>
        <v>106101,106102,106103,106104,106105,106106,106107,106108,106109,106110</v>
      </c>
      <c r="G64" s="3" t="str">
        <f t="shared" si="0"/>
        <v/>
      </c>
      <c r="H64" s="3" t="str">
        <f t="shared" si="1"/>
        <v/>
      </c>
      <c r="I64" s="23" t="s">
        <v>148</v>
      </c>
      <c r="J64" s="3">
        <f t="shared" si="5"/>
        <v>61</v>
      </c>
      <c r="K64" s="3">
        <v>10</v>
      </c>
      <c r="L64" s="3">
        <v>6</v>
      </c>
    </row>
    <row r="65" spans="1:12">
      <c r="A65" s="3">
        <v>62</v>
      </c>
      <c r="B65" s="5" t="s">
        <v>124</v>
      </c>
      <c r="C65" s="2" t="s">
        <v>149</v>
      </c>
      <c r="D65" s="25" t="str">
        <f t="shared" si="2"/>
        <v>1062301,1062302</v>
      </c>
      <c r="E65" s="25" t="str">
        <f t="shared" si="3"/>
        <v>162001,162002,162003,162004,162005</v>
      </c>
      <c r="F65" s="25" t="str">
        <f t="shared" si="4"/>
        <v>106201,106202,106203,106204,106205,106206,106207,106208,106209,106210</v>
      </c>
      <c r="G65" s="3" t="str">
        <f t="shared" si="0"/>
        <v/>
      </c>
      <c r="H65" s="3" t="str">
        <f t="shared" si="1"/>
        <v/>
      </c>
      <c r="I65" s="23" t="s">
        <v>150</v>
      </c>
      <c r="J65" s="3">
        <f t="shared" si="5"/>
        <v>62</v>
      </c>
      <c r="K65" s="3">
        <v>10</v>
      </c>
      <c r="L65" s="3">
        <v>5</v>
      </c>
    </row>
    <row r="66" spans="1:12">
      <c r="A66" s="3">
        <v>63</v>
      </c>
      <c r="B66" s="5" t="s">
        <v>151</v>
      </c>
      <c r="C66" s="2" t="s">
        <v>152</v>
      </c>
      <c r="D66" s="25" t="str">
        <f t="shared" si="2"/>
        <v>1063301,1063302</v>
      </c>
      <c r="E66" s="25" t="str">
        <f t="shared" si="3"/>
        <v>163001,163002,163003,163004,163005</v>
      </c>
      <c r="F66" s="25" t="str">
        <f t="shared" si="4"/>
        <v>106301,106302,106303,106304,106305,106306,106307,106308,106309,106310</v>
      </c>
      <c r="G66" s="3" t="str">
        <f t="shared" si="0"/>
        <v/>
      </c>
      <c r="H66" s="3" t="str">
        <f t="shared" si="1"/>
        <v/>
      </c>
      <c r="I66" s="23" t="s">
        <v>153</v>
      </c>
      <c r="J66" s="3">
        <f t="shared" si="5"/>
        <v>63</v>
      </c>
      <c r="K66" s="3">
        <v>10</v>
      </c>
      <c r="L66" s="3">
        <v>5</v>
      </c>
    </row>
    <row r="67" spans="1:12">
      <c r="A67" s="3">
        <v>64</v>
      </c>
      <c r="B67" s="5" t="s">
        <v>151</v>
      </c>
      <c r="C67" s="2" t="s">
        <v>154</v>
      </c>
      <c r="D67" s="25" t="str">
        <f t="shared" si="2"/>
        <v>1064301,1064302</v>
      </c>
      <c r="E67" s="25" t="str">
        <f t="shared" si="3"/>
        <v>164001,164002,164003,164004,164005</v>
      </c>
      <c r="F67" s="25" t="str">
        <f t="shared" si="4"/>
        <v>106401,106402,106403,106404,106405,106406,106407,106408,106409,106410</v>
      </c>
      <c r="G67" s="3" t="str">
        <f t="shared" si="0"/>
        <v/>
      </c>
      <c r="H67" s="3" t="str">
        <f t="shared" si="1"/>
        <v/>
      </c>
      <c r="I67" s="23" t="s">
        <v>155</v>
      </c>
      <c r="J67" s="3">
        <f t="shared" si="5"/>
        <v>64</v>
      </c>
      <c r="K67" s="3">
        <v>10</v>
      </c>
      <c r="L67" s="3">
        <v>5</v>
      </c>
    </row>
    <row r="68" spans="1:12">
      <c r="A68" s="3">
        <v>65</v>
      </c>
      <c r="B68" s="5" t="s">
        <v>151</v>
      </c>
      <c r="C68" s="2" t="s">
        <v>156</v>
      </c>
      <c r="D68" s="25" t="str">
        <f t="shared" si="2"/>
        <v>1065301,1065302</v>
      </c>
      <c r="E68" s="25" t="str">
        <f t="shared" si="3"/>
        <v>165001,165002,165003,165004,165005</v>
      </c>
      <c r="F68" s="25" t="str">
        <f t="shared" si="4"/>
        <v>106501,106502,106503,106504,106505,106506,106507,106508,106509,106510</v>
      </c>
      <c r="G68" s="3" t="str">
        <f t="shared" ref="G68:G131" si="6">""</f>
        <v/>
      </c>
      <c r="H68" s="3" t="str">
        <f t="shared" ref="H68:H131" si="7">""</f>
        <v/>
      </c>
      <c r="I68" s="23" t="s">
        <v>157</v>
      </c>
      <c r="J68" s="3">
        <f t="shared" si="5"/>
        <v>65</v>
      </c>
      <c r="K68" s="3">
        <v>10</v>
      </c>
      <c r="L68" s="3">
        <v>5</v>
      </c>
    </row>
    <row r="69" spans="1:12">
      <c r="A69" s="3">
        <v>66</v>
      </c>
      <c r="B69" s="5" t="s">
        <v>151</v>
      </c>
      <c r="C69" s="2" t="s">
        <v>158</v>
      </c>
      <c r="D69" s="25" t="str">
        <f t="shared" ref="D69:D132" si="8">1000301+A69*1000&amp;","&amp;1000302+A69*1000</f>
        <v>1066301,1066302</v>
      </c>
      <c r="E69" s="25" t="str">
        <f t="shared" ref="E69:E132" si="9">100001+A69*1000&amp;","&amp;100002+A69*1000&amp;","&amp;100003+A69*1000&amp;IF(L69&lt;4,"",","&amp;100004+A69*1000)&amp;IF(L69&lt;5,"",","&amp;100005+A69*1000)&amp;IF(L69&lt;6,"",","&amp;100006+A69*1000)</f>
        <v>166001,166002,166003,166004,166005</v>
      </c>
      <c r="F69" s="25" t="str">
        <f t="shared" ref="F69:F132" si="10">100000+A69*100+1&amp;","&amp;100000+A69*100+2&amp;","&amp;100000+A69*100+3&amp;","&amp;100000+A69*100+4&amp;","&amp;100000+A69*100+5&amp;","&amp;100000+A69*100+6&amp;","&amp;100000+A69*100+7&amp;","&amp;100000+A69*100+8&amp;","&amp;100000+A69*100+9&amp;","&amp;100000+A69*100+10</f>
        <v>106601,106602,106603,106604,106605,106606,106607,106608,106609,106610</v>
      </c>
      <c r="G69" s="3" t="str">
        <f t="shared" si="6"/>
        <v/>
      </c>
      <c r="H69" s="3" t="str">
        <f t="shared" si="7"/>
        <v/>
      </c>
      <c r="I69" s="23" t="s">
        <v>159</v>
      </c>
      <c r="J69" s="3">
        <f t="shared" ref="J69:J132" si="11">A69</f>
        <v>66</v>
      </c>
      <c r="K69" s="3">
        <v>10</v>
      </c>
      <c r="L69" s="3">
        <v>5</v>
      </c>
    </row>
    <row r="70" spans="1:12">
      <c r="A70" s="3">
        <v>67</v>
      </c>
      <c r="B70" s="5" t="s">
        <v>151</v>
      </c>
      <c r="C70" s="2" t="s">
        <v>160</v>
      </c>
      <c r="D70" s="25" t="str">
        <f t="shared" si="8"/>
        <v>1067301,1067302</v>
      </c>
      <c r="E70" s="25" t="str">
        <f t="shared" si="9"/>
        <v>167001,167002,167003,167004,167005</v>
      </c>
      <c r="F70" s="25" t="str">
        <f t="shared" si="10"/>
        <v>106701,106702,106703,106704,106705,106706,106707,106708,106709,106710</v>
      </c>
      <c r="G70" s="3" t="str">
        <f t="shared" si="6"/>
        <v/>
      </c>
      <c r="H70" s="3" t="str">
        <f t="shared" si="7"/>
        <v/>
      </c>
      <c r="I70" s="23" t="s">
        <v>161</v>
      </c>
      <c r="J70" s="3">
        <f t="shared" si="11"/>
        <v>67</v>
      </c>
      <c r="K70" s="3">
        <v>10</v>
      </c>
      <c r="L70" s="3">
        <v>5</v>
      </c>
    </row>
    <row r="71" spans="1:12">
      <c r="A71" s="3">
        <v>68</v>
      </c>
      <c r="B71" s="5" t="s">
        <v>151</v>
      </c>
      <c r="C71" s="2" t="s">
        <v>162</v>
      </c>
      <c r="D71" s="25" t="str">
        <f t="shared" si="8"/>
        <v>1068301,1068302</v>
      </c>
      <c r="E71" s="25" t="str">
        <f t="shared" si="9"/>
        <v>168001,168002,168003,168004,168005</v>
      </c>
      <c r="F71" s="25" t="str">
        <f t="shared" si="10"/>
        <v>106801,106802,106803,106804,106805,106806,106807,106808,106809,106810</v>
      </c>
      <c r="G71" s="3" t="str">
        <f t="shared" si="6"/>
        <v/>
      </c>
      <c r="H71" s="3" t="str">
        <f t="shared" si="7"/>
        <v/>
      </c>
      <c r="I71" s="23" t="s">
        <v>163</v>
      </c>
      <c r="J71" s="3">
        <f t="shared" si="11"/>
        <v>68</v>
      </c>
      <c r="K71" s="3">
        <v>10</v>
      </c>
      <c r="L71" s="3">
        <v>5</v>
      </c>
    </row>
    <row r="72" spans="1:12">
      <c r="A72" s="3">
        <v>69</v>
      </c>
      <c r="B72" s="5" t="s">
        <v>151</v>
      </c>
      <c r="C72" s="2" t="s">
        <v>164</v>
      </c>
      <c r="D72" s="25" t="str">
        <f t="shared" si="8"/>
        <v>1069301,1069302</v>
      </c>
      <c r="E72" s="25" t="str">
        <f t="shared" si="9"/>
        <v>169001,169002,169003,169004,169005</v>
      </c>
      <c r="F72" s="25" t="str">
        <f t="shared" si="10"/>
        <v>106901,106902,106903,106904,106905,106906,106907,106908,106909,106910</v>
      </c>
      <c r="G72" s="3" t="str">
        <f t="shared" si="6"/>
        <v/>
      </c>
      <c r="H72" s="3" t="str">
        <f t="shared" si="7"/>
        <v/>
      </c>
      <c r="I72" s="23" t="s">
        <v>165</v>
      </c>
      <c r="J72" s="3">
        <f t="shared" si="11"/>
        <v>69</v>
      </c>
      <c r="K72" s="3">
        <v>10</v>
      </c>
      <c r="L72" s="3">
        <v>5</v>
      </c>
    </row>
    <row r="73" spans="1:12">
      <c r="A73" s="3">
        <v>70</v>
      </c>
      <c r="B73" s="5" t="s">
        <v>151</v>
      </c>
      <c r="C73" s="2" t="s">
        <v>166</v>
      </c>
      <c r="D73" s="25" t="str">
        <f t="shared" si="8"/>
        <v>1070301,1070302</v>
      </c>
      <c r="E73" s="25" t="str">
        <f t="shared" si="9"/>
        <v>170001,170002,170003,170004,170005</v>
      </c>
      <c r="F73" s="25" t="str">
        <f t="shared" si="10"/>
        <v>107001,107002,107003,107004,107005,107006,107007,107008,107009,107010</v>
      </c>
      <c r="G73" s="3" t="str">
        <f t="shared" si="6"/>
        <v/>
      </c>
      <c r="H73" s="3" t="str">
        <f t="shared" si="7"/>
        <v/>
      </c>
      <c r="I73" s="23" t="s">
        <v>167</v>
      </c>
      <c r="J73" s="3">
        <f t="shared" si="11"/>
        <v>70</v>
      </c>
      <c r="K73" s="3">
        <v>10</v>
      </c>
      <c r="L73" s="3">
        <v>5</v>
      </c>
    </row>
    <row r="74" spans="1:12">
      <c r="A74" s="3">
        <v>71</v>
      </c>
      <c r="B74" s="5" t="s">
        <v>151</v>
      </c>
      <c r="C74" s="2" t="s">
        <v>168</v>
      </c>
      <c r="D74" s="25" t="str">
        <f t="shared" si="8"/>
        <v>1071301,1071302</v>
      </c>
      <c r="E74" s="25" t="str">
        <f t="shared" si="9"/>
        <v>171001,171002,171003,171004,171005</v>
      </c>
      <c r="F74" s="25" t="str">
        <f t="shared" si="10"/>
        <v>107101,107102,107103,107104,107105,107106,107107,107108,107109,107110</v>
      </c>
      <c r="G74" s="3" t="str">
        <f t="shared" si="6"/>
        <v/>
      </c>
      <c r="H74" s="3" t="str">
        <f t="shared" si="7"/>
        <v/>
      </c>
      <c r="I74" s="23" t="s">
        <v>169</v>
      </c>
      <c r="J74" s="3">
        <f t="shared" si="11"/>
        <v>71</v>
      </c>
      <c r="K74" s="3">
        <v>10</v>
      </c>
      <c r="L74" s="3">
        <v>5</v>
      </c>
    </row>
    <row r="75" spans="1:12">
      <c r="A75" s="3">
        <v>72</v>
      </c>
      <c r="B75" s="5" t="s">
        <v>151</v>
      </c>
      <c r="C75" s="2" t="s">
        <v>170</v>
      </c>
      <c r="D75" s="25" t="str">
        <f t="shared" si="8"/>
        <v>1072301,1072302</v>
      </c>
      <c r="E75" s="25" t="str">
        <f t="shared" si="9"/>
        <v>172001,172002,172003,172004,172005</v>
      </c>
      <c r="F75" s="25" t="str">
        <f t="shared" si="10"/>
        <v>107201,107202,107203,107204,107205,107206,107207,107208,107209,107210</v>
      </c>
      <c r="G75" s="3" t="str">
        <f t="shared" si="6"/>
        <v/>
      </c>
      <c r="H75" s="3" t="str">
        <f t="shared" si="7"/>
        <v/>
      </c>
      <c r="I75" s="23" t="s">
        <v>171</v>
      </c>
      <c r="J75" s="3">
        <f t="shared" si="11"/>
        <v>72</v>
      </c>
      <c r="K75" s="3">
        <v>10</v>
      </c>
      <c r="L75" s="3">
        <v>5</v>
      </c>
    </row>
    <row r="76" spans="1:12">
      <c r="A76" s="3">
        <v>73</v>
      </c>
      <c r="B76" s="5" t="s">
        <v>151</v>
      </c>
      <c r="C76" s="2" t="s">
        <v>172</v>
      </c>
      <c r="D76" s="25" t="str">
        <f t="shared" si="8"/>
        <v>1073301,1073302</v>
      </c>
      <c r="E76" s="25" t="str">
        <f t="shared" si="9"/>
        <v>173001,173002,173003,173004,173005</v>
      </c>
      <c r="F76" s="25" t="str">
        <f t="shared" si="10"/>
        <v>107301,107302,107303,107304,107305,107306,107307,107308,107309,107310</v>
      </c>
      <c r="G76" s="3" t="str">
        <f t="shared" si="6"/>
        <v/>
      </c>
      <c r="H76" s="3" t="str">
        <f t="shared" si="7"/>
        <v/>
      </c>
      <c r="I76" s="23" t="s">
        <v>173</v>
      </c>
      <c r="J76" s="3">
        <f t="shared" si="11"/>
        <v>73</v>
      </c>
      <c r="K76" s="3">
        <v>10</v>
      </c>
      <c r="L76" s="3">
        <v>5</v>
      </c>
    </row>
    <row r="77" spans="1:12">
      <c r="A77" s="3">
        <v>74</v>
      </c>
      <c r="B77" s="5" t="s">
        <v>151</v>
      </c>
      <c r="C77" s="2" t="s">
        <v>174</v>
      </c>
      <c r="D77" s="25" t="str">
        <f t="shared" si="8"/>
        <v>1074301,1074302</v>
      </c>
      <c r="E77" s="25" t="str">
        <f t="shared" si="9"/>
        <v>174001,174002,174003,174004,174005</v>
      </c>
      <c r="F77" s="25" t="str">
        <f t="shared" si="10"/>
        <v>107401,107402,107403,107404,107405,107406,107407,107408,107409,107410</v>
      </c>
      <c r="G77" s="3" t="str">
        <f t="shared" si="6"/>
        <v/>
      </c>
      <c r="H77" s="3" t="str">
        <f t="shared" si="7"/>
        <v/>
      </c>
      <c r="I77" s="23" t="s">
        <v>175</v>
      </c>
      <c r="J77" s="3">
        <f t="shared" si="11"/>
        <v>74</v>
      </c>
      <c r="K77" s="3">
        <v>10</v>
      </c>
      <c r="L77" s="3">
        <v>5</v>
      </c>
    </row>
    <row r="78" spans="1:12">
      <c r="A78" s="3">
        <v>75</v>
      </c>
      <c r="B78" s="5" t="s">
        <v>151</v>
      </c>
      <c r="C78" s="2" t="s">
        <v>176</v>
      </c>
      <c r="D78" s="25" t="str">
        <f t="shared" si="8"/>
        <v>1075301,1075302</v>
      </c>
      <c r="E78" s="25" t="str">
        <f t="shared" si="9"/>
        <v>175001,175002,175003,175004,175005</v>
      </c>
      <c r="F78" s="25" t="str">
        <f t="shared" si="10"/>
        <v>107501,107502,107503,107504,107505,107506,107507,107508,107509,107510</v>
      </c>
      <c r="G78" s="3" t="str">
        <f t="shared" si="6"/>
        <v/>
      </c>
      <c r="H78" s="3" t="str">
        <f t="shared" si="7"/>
        <v/>
      </c>
      <c r="I78" s="23" t="s">
        <v>177</v>
      </c>
      <c r="J78" s="3">
        <f t="shared" si="11"/>
        <v>75</v>
      </c>
      <c r="K78" s="3">
        <v>10</v>
      </c>
      <c r="L78" s="3">
        <v>5</v>
      </c>
    </row>
    <row r="79" spans="1:12">
      <c r="A79" s="3">
        <v>76</v>
      </c>
      <c r="B79" s="5" t="s">
        <v>178</v>
      </c>
      <c r="C79" s="2" t="s">
        <v>179</v>
      </c>
      <c r="D79" s="25" t="str">
        <f t="shared" si="8"/>
        <v>1076301,1076302</v>
      </c>
      <c r="E79" s="25" t="str">
        <f t="shared" si="9"/>
        <v>176001,176002,176003,176004,176005</v>
      </c>
      <c r="F79" s="25" t="str">
        <f t="shared" si="10"/>
        <v>107601,107602,107603,107604,107605,107606,107607,107608,107609,107610</v>
      </c>
      <c r="G79" s="3" t="str">
        <f t="shared" si="6"/>
        <v/>
      </c>
      <c r="H79" s="3" t="str">
        <f t="shared" si="7"/>
        <v/>
      </c>
      <c r="I79" s="23" t="s">
        <v>180</v>
      </c>
      <c r="J79" s="3">
        <f t="shared" si="11"/>
        <v>76</v>
      </c>
      <c r="K79" s="3">
        <v>10</v>
      </c>
      <c r="L79" s="3">
        <v>5</v>
      </c>
    </row>
    <row r="80" spans="1:12">
      <c r="A80" s="3">
        <v>77</v>
      </c>
      <c r="B80" s="5" t="s">
        <v>178</v>
      </c>
      <c r="C80" s="2" t="s">
        <v>181</v>
      </c>
      <c r="D80" s="25" t="str">
        <f t="shared" si="8"/>
        <v>1077301,1077302</v>
      </c>
      <c r="E80" s="25" t="str">
        <f t="shared" si="9"/>
        <v>177001,177002,177003,177004</v>
      </c>
      <c r="F80" s="25" t="str">
        <f t="shared" si="10"/>
        <v>107701,107702,107703,107704,107705,107706,107707,107708,107709,107710</v>
      </c>
      <c r="G80" s="3" t="str">
        <f t="shared" si="6"/>
        <v/>
      </c>
      <c r="H80" s="3" t="str">
        <f t="shared" si="7"/>
        <v/>
      </c>
      <c r="I80" s="23" t="s">
        <v>182</v>
      </c>
      <c r="J80" s="3">
        <f t="shared" si="11"/>
        <v>77</v>
      </c>
      <c r="K80" s="3">
        <v>10</v>
      </c>
      <c r="L80" s="3">
        <v>4</v>
      </c>
    </row>
    <row r="81" spans="1:12">
      <c r="A81" s="3">
        <v>78</v>
      </c>
      <c r="B81" s="5" t="s">
        <v>178</v>
      </c>
      <c r="C81" s="2" t="s">
        <v>183</v>
      </c>
      <c r="D81" s="25" t="str">
        <f t="shared" si="8"/>
        <v>1078301,1078302</v>
      </c>
      <c r="E81" s="25" t="str">
        <f t="shared" si="9"/>
        <v>178001,178002,178003</v>
      </c>
      <c r="F81" s="25" t="str">
        <f t="shared" si="10"/>
        <v>107801,107802,107803,107804,107805,107806,107807,107808,107809,107810</v>
      </c>
      <c r="G81" s="3" t="str">
        <f t="shared" si="6"/>
        <v/>
      </c>
      <c r="H81" s="3" t="str">
        <f t="shared" si="7"/>
        <v/>
      </c>
      <c r="I81" s="23" t="s">
        <v>184</v>
      </c>
      <c r="J81" s="3">
        <f t="shared" si="11"/>
        <v>78</v>
      </c>
      <c r="K81" s="3">
        <v>10</v>
      </c>
      <c r="L81" s="3">
        <v>3</v>
      </c>
    </row>
    <row r="82" spans="1:12">
      <c r="A82" s="3">
        <v>79</v>
      </c>
      <c r="B82" s="5" t="s">
        <v>178</v>
      </c>
      <c r="C82" s="2" t="s">
        <v>185</v>
      </c>
      <c r="D82" s="25" t="str">
        <f t="shared" si="8"/>
        <v>1079301,1079302</v>
      </c>
      <c r="E82" s="25" t="str">
        <f t="shared" si="9"/>
        <v>179001,179002,179003,179004</v>
      </c>
      <c r="F82" s="25" t="str">
        <f t="shared" si="10"/>
        <v>107901,107902,107903,107904,107905,107906,107907,107908,107909,107910</v>
      </c>
      <c r="G82" s="3" t="str">
        <f t="shared" si="6"/>
        <v/>
      </c>
      <c r="H82" s="3" t="str">
        <f t="shared" si="7"/>
        <v/>
      </c>
      <c r="I82" s="23" t="s">
        <v>186</v>
      </c>
      <c r="J82" s="3">
        <f t="shared" si="11"/>
        <v>79</v>
      </c>
      <c r="K82" s="3">
        <v>10</v>
      </c>
      <c r="L82" s="3">
        <v>4</v>
      </c>
    </row>
    <row r="83" spans="1:12">
      <c r="A83" s="3">
        <v>80</v>
      </c>
      <c r="B83" s="5" t="s">
        <v>178</v>
      </c>
      <c r="C83" s="2" t="s">
        <v>187</v>
      </c>
      <c r="D83" s="25" t="str">
        <f t="shared" si="8"/>
        <v>1080301,1080302</v>
      </c>
      <c r="E83" s="25" t="str">
        <f t="shared" si="9"/>
        <v>180001,180002,180003</v>
      </c>
      <c r="F83" s="25" t="str">
        <f t="shared" si="10"/>
        <v>108001,108002,108003,108004,108005,108006,108007,108008,108009,108010</v>
      </c>
      <c r="G83" s="3" t="str">
        <f t="shared" si="6"/>
        <v/>
      </c>
      <c r="H83" s="3" t="str">
        <f t="shared" si="7"/>
        <v/>
      </c>
      <c r="I83" s="23" t="s">
        <v>188</v>
      </c>
      <c r="J83" s="3">
        <f t="shared" si="11"/>
        <v>80</v>
      </c>
      <c r="K83" s="3">
        <v>10</v>
      </c>
      <c r="L83" s="3">
        <v>3</v>
      </c>
    </row>
    <row r="84" spans="1:12">
      <c r="A84" s="3">
        <v>81</v>
      </c>
      <c r="B84" s="5" t="s">
        <v>178</v>
      </c>
      <c r="C84" s="2" t="s">
        <v>189</v>
      </c>
      <c r="D84" s="25" t="str">
        <f t="shared" si="8"/>
        <v>1081301,1081302</v>
      </c>
      <c r="E84" s="25" t="str">
        <f t="shared" si="9"/>
        <v>181001,181002,181003,181004</v>
      </c>
      <c r="F84" s="25" t="str">
        <f t="shared" si="10"/>
        <v>108101,108102,108103,108104,108105,108106,108107,108108,108109,108110</v>
      </c>
      <c r="G84" s="3" t="str">
        <f t="shared" si="6"/>
        <v/>
      </c>
      <c r="H84" s="3" t="str">
        <f t="shared" si="7"/>
        <v/>
      </c>
      <c r="I84" s="23" t="s">
        <v>190</v>
      </c>
      <c r="J84" s="3">
        <f t="shared" si="11"/>
        <v>81</v>
      </c>
      <c r="K84" s="3">
        <v>10</v>
      </c>
      <c r="L84" s="3">
        <v>4</v>
      </c>
    </row>
    <row r="85" spans="1:12">
      <c r="A85" s="3">
        <v>82</v>
      </c>
      <c r="B85" s="5" t="s">
        <v>178</v>
      </c>
      <c r="C85" s="2" t="s">
        <v>191</v>
      </c>
      <c r="D85" s="25" t="str">
        <f t="shared" si="8"/>
        <v>1082301,1082302</v>
      </c>
      <c r="E85" s="25" t="str">
        <f t="shared" si="9"/>
        <v>182001,182002,182003,182004</v>
      </c>
      <c r="F85" s="25" t="str">
        <f t="shared" si="10"/>
        <v>108201,108202,108203,108204,108205,108206,108207,108208,108209,108210</v>
      </c>
      <c r="G85" s="3" t="str">
        <f t="shared" si="6"/>
        <v/>
      </c>
      <c r="H85" s="3" t="str">
        <f t="shared" si="7"/>
        <v/>
      </c>
      <c r="I85" s="23" t="s">
        <v>192</v>
      </c>
      <c r="J85" s="3">
        <f t="shared" si="11"/>
        <v>82</v>
      </c>
      <c r="K85" s="3">
        <v>10</v>
      </c>
      <c r="L85" s="3">
        <v>4</v>
      </c>
    </row>
    <row r="86" spans="1:12">
      <c r="A86" s="3">
        <v>83</v>
      </c>
      <c r="B86" s="5" t="s">
        <v>178</v>
      </c>
      <c r="C86" s="2" t="s">
        <v>193</v>
      </c>
      <c r="D86" s="25" t="str">
        <f t="shared" si="8"/>
        <v>1083301,1083302</v>
      </c>
      <c r="E86" s="25" t="str">
        <f t="shared" si="9"/>
        <v>183001,183002,183003,183004</v>
      </c>
      <c r="F86" s="25" t="str">
        <f t="shared" si="10"/>
        <v>108301,108302,108303,108304,108305,108306,108307,108308,108309,108310</v>
      </c>
      <c r="G86" s="3" t="str">
        <f t="shared" si="6"/>
        <v/>
      </c>
      <c r="H86" s="3" t="str">
        <f t="shared" si="7"/>
        <v/>
      </c>
      <c r="I86" s="23" t="s">
        <v>194</v>
      </c>
      <c r="J86" s="3">
        <f t="shared" si="11"/>
        <v>83</v>
      </c>
      <c r="K86" s="3">
        <v>10</v>
      </c>
      <c r="L86" s="3">
        <v>4</v>
      </c>
    </row>
    <row r="87" spans="1:12">
      <c r="A87" s="3">
        <v>84</v>
      </c>
      <c r="B87" s="5" t="s">
        <v>178</v>
      </c>
      <c r="C87" s="2" t="s">
        <v>195</v>
      </c>
      <c r="D87" s="25" t="str">
        <f t="shared" si="8"/>
        <v>1084301,1084302</v>
      </c>
      <c r="E87" s="25" t="str">
        <f t="shared" si="9"/>
        <v>184001,184002,184003,184004</v>
      </c>
      <c r="F87" s="25" t="str">
        <f t="shared" si="10"/>
        <v>108401,108402,108403,108404,108405,108406,108407,108408,108409,108410</v>
      </c>
      <c r="G87" s="3" t="str">
        <f t="shared" si="6"/>
        <v/>
      </c>
      <c r="H87" s="3" t="str">
        <f t="shared" si="7"/>
        <v/>
      </c>
      <c r="I87" s="23" t="s">
        <v>196</v>
      </c>
      <c r="J87" s="3">
        <f t="shared" si="11"/>
        <v>84</v>
      </c>
      <c r="K87" s="3">
        <v>10</v>
      </c>
      <c r="L87" s="3">
        <v>4</v>
      </c>
    </row>
    <row r="88" spans="1:12">
      <c r="A88" s="3">
        <v>85</v>
      </c>
      <c r="B88" s="5" t="s">
        <v>178</v>
      </c>
      <c r="C88" s="2" t="s">
        <v>197</v>
      </c>
      <c r="D88" s="25" t="str">
        <f t="shared" si="8"/>
        <v>1085301,1085302</v>
      </c>
      <c r="E88" s="25" t="str">
        <f t="shared" si="9"/>
        <v>185001,185002,185003,185004,185005</v>
      </c>
      <c r="F88" s="25" t="str">
        <f t="shared" si="10"/>
        <v>108501,108502,108503,108504,108505,108506,108507,108508,108509,108510</v>
      </c>
      <c r="G88" s="3" t="str">
        <f t="shared" si="6"/>
        <v/>
      </c>
      <c r="H88" s="3" t="str">
        <f t="shared" si="7"/>
        <v/>
      </c>
      <c r="I88" s="23" t="s">
        <v>198</v>
      </c>
      <c r="J88" s="3">
        <f t="shared" si="11"/>
        <v>85</v>
      </c>
      <c r="K88" s="3">
        <v>10</v>
      </c>
      <c r="L88" s="3">
        <v>5</v>
      </c>
    </row>
    <row r="89" spans="1:12">
      <c r="A89" s="3">
        <v>86</v>
      </c>
      <c r="B89" s="5" t="s">
        <v>178</v>
      </c>
      <c r="C89" s="2" t="s">
        <v>199</v>
      </c>
      <c r="D89" s="25" t="str">
        <f t="shared" si="8"/>
        <v>1086301,1086302</v>
      </c>
      <c r="E89" s="25" t="str">
        <f t="shared" si="9"/>
        <v>186001,186002,186003,186004</v>
      </c>
      <c r="F89" s="25" t="str">
        <f t="shared" si="10"/>
        <v>108601,108602,108603,108604,108605,108606,108607,108608,108609,108610</v>
      </c>
      <c r="G89" s="3" t="str">
        <f t="shared" si="6"/>
        <v/>
      </c>
      <c r="H89" s="3" t="str">
        <f t="shared" si="7"/>
        <v/>
      </c>
      <c r="I89" s="23" t="s">
        <v>200</v>
      </c>
      <c r="J89" s="3">
        <f t="shared" si="11"/>
        <v>86</v>
      </c>
      <c r="K89" s="3">
        <v>10</v>
      </c>
      <c r="L89" s="3">
        <v>4</v>
      </c>
    </row>
    <row r="90" spans="1:12">
      <c r="A90" s="3">
        <v>87</v>
      </c>
      <c r="B90" s="5" t="s">
        <v>201</v>
      </c>
      <c r="C90" s="2" t="s">
        <v>202</v>
      </c>
      <c r="D90" s="25" t="str">
        <f t="shared" si="8"/>
        <v>1087301,1087302</v>
      </c>
      <c r="E90" s="25" t="str">
        <f t="shared" si="9"/>
        <v>187001,187002,187003,187004,187005</v>
      </c>
      <c r="F90" s="25" t="str">
        <f t="shared" si="10"/>
        <v>108701,108702,108703,108704,108705,108706,108707,108708,108709,108710</v>
      </c>
      <c r="G90" s="3" t="str">
        <f t="shared" si="6"/>
        <v/>
      </c>
      <c r="H90" s="3" t="str">
        <f t="shared" si="7"/>
        <v/>
      </c>
      <c r="I90" s="23" t="s">
        <v>203</v>
      </c>
      <c r="J90" s="3">
        <f t="shared" si="11"/>
        <v>87</v>
      </c>
      <c r="K90" s="3">
        <v>10</v>
      </c>
      <c r="L90" s="3">
        <v>5</v>
      </c>
    </row>
    <row r="91" spans="1:12">
      <c r="A91" s="3">
        <v>88</v>
      </c>
      <c r="B91" s="5" t="s">
        <v>201</v>
      </c>
      <c r="C91" s="2" t="s">
        <v>204</v>
      </c>
      <c r="D91" s="25" t="str">
        <f t="shared" si="8"/>
        <v>1088301,1088302</v>
      </c>
      <c r="E91" s="25" t="str">
        <f t="shared" si="9"/>
        <v>188001,188002,188003,188004,188005</v>
      </c>
      <c r="F91" s="25" t="str">
        <f t="shared" si="10"/>
        <v>108801,108802,108803,108804,108805,108806,108807,108808,108809,108810</v>
      </c>
      <c r="G91" s="3" t="str">
        <f t="shared" si="6"/>
        <v/>
      </c>
      <c r="H91" s="3" t="str">
        <f t="shared" si="7"/>
        <v/>
      </c>
      <c r="I91" s="23" t="s">
        <v>205</v>
      </c>
      <c r="J91" s="3">
        <f t="shared" si="11"/>
        <v>88</v>
      </c>
      <c r="K91" s="3">
        <v>10</v>
      </c>
      <c r="L91" s="3">
        <v>5</v>
      </c>
    </row>
    <row r="92" spans="1:12">
      <c r="A92" s="3">
        <v>89</v>
      </c>
      <c r="B92" s="5" t="s">
        <v>201</v>
      </c>
      <c r="C92" s="2" t="s">
        <v>206</v>
      </c>
      <c r="D92" s="25" t="str">
        <f t="shared" si="8"/>
        <v>1089301,1089302</v>
      </c>
      <c r="E92" s="25" t="str">
        <f t="shared" si="9"/>
        <v>189001,189002,189003,189004,189005</v>
      </c>
      <c r="F92" s="25" t="str">
        <f t="shared" si="10"/>
        <v>108901,108902,108903,108904,108905,108906,108907,108908,108909,108910</v>
      </c>
      <c r="G92" s="3" t="str">
        <f t="shared" si="6"/>
        <v/>
      </c>
      <c r="H92" s="3" t="str">
        <f t="shared" si="7"/>
        <v/>
      </c>
      <c r="I92" s="23" t="s">
        <v>207</v>
      </c>
      <c r="J92" s="3">
        <f t="shared" si="11"/>
        <v>89</v>
      </c>
      <c r="K92" s="3">
        <v>10</v>
      </c>
      <c r="L92" s="3">
        <v>5</v>
      </c>
    </row>
    <row r="93" spans="1:12">
      <c r="A93" s="3">
        <v>90</v>
      </c>
      <c r="B93" s="5" t="s">
        <v>201</v>
      </c>
      <c r="C93" s="2" t="s">
        <v>208</v>
      </c>
      <c r="D93" s="25" t="str">
        <f t="shared" si="8"/>
        <v>1090301,1090302</v>
      </c>
      <c r="E93" s="25" t="str">
        <f t="shared" si="9"/>
        <v>190001,190002,190003,190004,190005</v>
      </c>
      <c r="F93" s="25" t="str">
        <f t="shared" si="10"/>
        <v>109001,109002,109003,109004,109005,109006,109007,109008,109009,109010</v>
      </c>
      <c r="G93" s="3" t="str">
        <f t="shared" si="6"/>
        <v/>
      </c>
      <c r="H93" s="3" t="str">
        <f t="shared" si="7"/>
        <v/>
      </c>
      <c r="I93" s="23" t="s">
        <v>209</v>
      </c>
      <c r="J93" s="3">
        <f t="shared" si="11"/>
        <v>90</v>
      </c>
      <c r="K93" s="3">
        <v>10</v>
      </c>
      <c r="L93" s="3">
        <v>5</v>
      </c>
    </row>
    <row r="94" spans="1:12">
      <c r="A94" s="3">
        <v>91</v>
      </c>
      <c r="B94" s="5" t="s">
        <v>201</v>
      </c>
      <c r="C94" s="2" t="s">
        <v>210</v>
      </c>
      <c r="D94" s="25" t="str">
        <f t="shared" si="8"/>
        <v>1091301,1091302</v>
      </c>
      <c r="E94" s="25" t="str">
        <f t="shared" si="9"/>
        <v>191001,191002,191003,191004,191005</v>
      </c>
      <c r="F94" s="25" t="str">
        <f t="shared" si="10"/>
        <v>109101,109102,109103,109104,109105,109106,109107,109108,109109,109110</v>
      </c>
      <c r="G94" s="3" t="str">
        <f t="shared" si="6"/>
        <v/>
      </c>
      <c r="H94" s="3" t="str">
        <f t="shared" si="7"/>
        <v/>
      </c>
      <c r="I94" s="23" t="s">
        <v>211</v>
      </c>
      <c r="J94" s="3">
        <f t="shared" si="11"/>
        <v>91</v>
      </c>
      <c r="K94" s="3">
        <v>10</v>
      </c>
      <c r="L94" s="3">
        <v>5</v>
      </c>
    </row>
    <row r="95" spans="1:12">
      <c r="A95" s="3">
        <v>92</v>
      </c>
      <c r="B95" s="5" t="s">
        <v>201</v>
      </c>
      <c r="C95" s="2" t="s">
        <v>212</v>
      </c>
      <c r="D95" s="25" t="str">
        <f t="shared" si="8"/>
        <v>1092301,1092302</v>
      </c>
      <c r="E95" s="25" t="str">
        <f t="shared" si="9"/>
        <v>192001,192002,192003,192004,192005</v>
      </c>
      <c r="F95" s="25" t="str">
        <f t="shared" si="10"/>
        <v>109201,109202,109203,109204,109205,109206,109207,109208,109209,109210</v>
      </c>
      <c r="G95" s="3" t="str">
        <f t="shared" si="6"/>
        <v/>
      </c>
      <c r="H95" s="3" t="str">
        <f t="shared" si="7"/>
        <v/>
      </c>
      <c r="I95" s="23" t="s">
        <v>213</v>
      </c>
      <c r="J95" s="3">
        <f t="shared" si="11"/>
        <v>92</v>
      </c>
      <c r="K95" s="3">
        <v>10</v>
      </c>
      <c r="L95" s="3">
        <v>5</v>
      </c>
    </row>
    <row r="96" spans="1:12">
      <c r="A96" s="3">
        <v>93</v>
      </c>
      <c r="B96" s="5" t="s">
        <v>201</v>
      </c>
      <c r="C96" s="2" t="s">
        <v>214</v>
      </c>
      <c r="D96" s="25" t="str">
        <f t="shared" si="8"/>
        <v>1093301,1093302</v>
      </c>
      <c r="E96" s="25" t="str">
        <f t="shared" si="9"/>
        <v>193001,193002,193003,193004,193005</v>
      </c>
      <c r="F96" s="25" t="str">
        <f t="shared" si="10"/>
        <v>109301,109302,109303,109304,109305,109306,109307,109308,109309,109310</v>
      </c>
      <c r="G96" s="3" t="str">
        <f t="shared" si="6"/>
        <v/>
      </c>
      <c r="H96" s="3" t="str">
        <f t="shared" si="7"/>
        <v/>
      </c>
      <c r="I96" s="23" t="s">
        <v>215</v>
      </c>
      <c r="J96" s="3">
        <f t="shared" si="11"/>
        <v>93</v>
      </c>
      <c r="K96" s="3">
        <v>10</v>
      </c>
      <c r="L96" s="3">
        <v>5</v>
      </c>
    </row>
    <row r="97" spans="1:12">
      <c r="A97" s="3">
        <v>94</v>
      </c>
      <c r="B97" s="5" t="s">
        <v>201</v>
      </c>
      <c r="C97" s="2" t="s">
        <v>216</v>
      </c>
      <c r="D97" s="25" t="str">
        <f t="shared" si="8"/>
        <v>1094301,1094302</v>
      </c>
      <c r="E97" s="25" t="str">
        <f t="shared" si="9"/>
        <v>194001,194002,194003,194004,194005</v>
      </c>
      <c r="F97" s="25" t="str">
        <f t="shared" si="10"/>
        <v>109401,109402,109403,109404,109405,109406,109407,109408,109409,109410</v>
      </c>
      <c r="G97" s="3" t="str">
        <f t="shared" si="6"/>
        <v/>
      </c>
      <c r="H97" s="3" t="str">
        <f t="shared" si="7"/>
        <v/>
      </c>
      <c r="I97" s="23" t="s">
        <v>217</v>
      </c>
      <c r="J97" s="3">
        <f t="shared" si="11"/>
        <v>94</v>
      </c>
      <c r="K97" s="3">
        <v>10</v>
      </c>
      <c r="L97" s="3">
        <v>5</v>
      </c>
    </row>
    <row r="98" spans="1:12">
      <c r="A98" s="3">
        <v>95</v>
      </c>
      <c r="B98" s="5" t="s">
        <v>201</v>
      </c>
      <c r="C98" s="2" t="s">
        <v>218</v>
      </c>
      <c r="D98" s="25" t="str">
        <f t="shared" si="8"/>
        <v>1095301,1095302</v>
      </c>
      <c r="E98" s="25" t="str">
        <f t="shared" si="9"/>
        <v>195001,195002,195003,195004,195005</v>
      </c>
      <c r="F98" s="25" t="str">
        <f t="shared" si="10"/>
        <v>109501,109502,109503,109504,109505,109506,109507,109508,109509,109510</v>
      </c>
      <c r="G98" s="3" t="str">
        <f t="shared" si="6"/>
        <v/>
      </c>
      <c r="H98" s="3" t="str">
        <f t="shared" si="7"/>
        <v/>
      </c>
      <c r="I98" s="23" t="s">
        <v>219</v>
      </c>
      <c r="J98" s="3">
        <f t="shared" si="11"/>
        <v>95</v>
      </c>
      <c r="K98" s="3">
        <v>10</v>
      </c>
      <c r="L98" s="3">
        <v>5</v>
      </c>
    </row>
    <row r="99" spans="1:12">
      <c r="A99" s="3">
        <v>96</v>
      </c>
      <c r="B99" s="5" t="s">
        <v>201</v>
      </c>
      <c r="C99" s="2" t="s">
        <v>220</v>
      </c>
      <c r="D99" s="25" t="str">
        <f t="shared" si="8"/>
        <v>1096301,1096302</v>
      </c>
      <c r="E99" s="25" t="str">
        <f t="shared" si="9"/>
        <v>196001,196002,196003,196004,196005</v>
      </c>
      <c r="F99" s="25" t="str">
        <f t="shared" si="10"/>
        <v>109601,109602,109603,109604,109605,109606,109607,109608,109609,109610</v>
      </c>
      <c r="G99" s="3" t="str">
        <f t="shared" si="6"/>
        <v/>
      </c>
      <c r="H99" s="3" t="str">
        <f t="shared" si="7"/>
        <v/>
      </c>
      <c r="I99" s="23" t="s">
        <v>221</v>
      </c>
      <c r="J99" s="3">
        <f t="shared" si="11"/>
        <v>96</v>
      </c>
      <c r="K99" s="3">
        <v>10</v>
      </c>
      <c r="L99" s="3">
        <v>5</v>
      </c>
    </row>
    <row r="100" spans="1:12">
      <c r="A100" s="3">
        <v>97</v>
      </c>
      <c r="B100" s="5" t="s">
        <v>201</v>
      </c>
      <c r="C100" s="2" t="s">
        <v>222</v>
      </c>
      <c r="D100" s="25" t="str">
        <f t="shared" si="8"/>
        <v>1097301,1097302</v>
      </c>
      <c r="E100" s="25" t="str">
        <f t="shared" si="9"/>
        <v>197001,197002,197003,197004,197005</v>
      </c>
      <c r="F100" s="25" t="str">
        <f t="shared" si="10"/>
        <v>109701,109702,109703,109704,109705,109706,109707,109708,109709,109710</v>
      </c>
      <c r="G100" s="3" t="str">
        <f t="shared" si="6"/>
        <v/>
      </c>
      <c r="H100" s="3" t="str">
        <f t="shared" si="7"/>
        <v/>
      </c>
      <c r="I100" s="23" t="s">
        <v>223</v>
      </c>
      <c r="J100" s="3">
        <f t="shared" si="11"/>
        <v>97</v>
      </c>
      <c r="K100" s="3">
        <v>10</v>
      </c>
      <c r="L100" s="3">
        <v>5</v>
      </c>
    </row>
    <row r="101" spans="1:12">
      <c r="A101" s="3">
        <v>98</v>
      </c>
      <c r="B101" s="5" t="s">
        <v>201</v>
      </c>
      <c r="C101" s="2" t="s">
        <v>224</v>
      </c>
      <c r="D101" s="25" t="str">
        <f t="shared" si="8"/>
        <v>1098301,1098302</v>
      </c>
      <c r="E101" s="25" t="str">
        <f t="shared" si="9"/>
        <v>198001,198002,198003,198004,198005</v>
      </c>
      <c r="F101" s="25" t="str">
        <f t="shared" si="10"/>
        <v>109801,109802,109803,109804,109805,109806,109807,109808,109809,109810</v>
      </c>
      <c r="G101" s="3" t="str">
        <f t="shared" si="6"/>
        <v/>
      </c>
      <c r="H101" s="3" t="str">
        <f t="shared" si="7"/>
        <v/>
      </c>
      <c r="I101" s="23" t="s">
        <v>225</v>
      </c>
      <c r="J101" s="3">
        <f t="shared" si="11"/>
        <v>98</v>
      </c>
      <c r="K101" s="3">
        <v>10</v>
      </c>
      <c r="L101" s="3">
        <v>5</v>
      </c>
    </row>
    <row r="102" spans="1:12">
      <c r="A102" s="3">
        <v>99</v>
      </c>
      <c r="B102" s="5" t="s">
        <v>201</v>
      </c>
      <c r="C102" s="2" t="s">
        <v>226</v>
      </c>
      <c r="D102" s="25" t="str">
        <f t="shared" si="8"/>
        <v>1099301,1099302</v>
      </c>
      <c r="E102" s="25" t="str">
        <f t="shared" si="9"/>
        <v>199001,199002,199003,199004,199005</v>
      </c>
      <c r="F102" s="25" t="str">
        <f t="shared" si="10"/>
        <v>109901,109902,109903,109904,109905,109906,109907,109908,109909,109910</v>
      </c>
      <c r="G102" s="3" t="str">
        <f t="shared" si="6"/>
        <v/>
      </c>
      <c r="H102" s="3" t="str">
        <f t="shared" si="7"/>
        <v/>
      </c>
      <c r="I102" s="23" t="s">
        <v>227</v>
      </c>
      <c r="J102" s="3">
        <f t="shared" si="11"/>
        <v>99</v>
      </c>
      <c r="K102" s="3">
        <v>10</v>
      </c>
      <c r="L102" s="3">
        <v>5</v>
      </c>
    </row>
    <row r="103" spans="1:12">
      <c r="A103" s="3">
        <v>100</v>
      </c>
      <c r="B103" s="5" t="s">
        <v>201</v>
      </c>
      <c r="C103" s="2" t="s">
        <v>228</v>
      </c>
      <c r="D103" s="25" t="str">
        <f t="shared" si="8"/>
        <v>1100301,1100302</v>
      </c>
      <c r="E103" s="25" t="str">
        <f t="shared" si="9"/>
        <v>200001,200002,200003,200004,200005</v>
      </c>
      <c r="F103" s="25" t="str">
        <f t="shared" si="10"/>
        <v>110001,110002,110003,110004,110005,110006,110007,110008,110009,110010</v>
      </c>
      <c r="G103" s="3" t="str">
        <f t="shared" si="6"/>
        <v/>
      </c>
      <c r="H103" s="3" t="str">
        <f t="shared" si="7"/>
        <v/>
      </c>
      <c r="I103" s="23" t="s">
        <v>229</v>
      </c>
      <c r="J103" s="3">
        <f t="shared" si="11"/>
        <v>100</v>
      </c>
      <c r="K103" s="3">
        <v>10</v>
      </c>
      <c r="L103" s="3">
        <v>5</v>
      </c>
    </row>
    <row r="104" spans="1:12">
      <c r="A104" s="3">
        <v>101</v>
      </c>
      <c r="B104" s="5" t="s">
        <v>201</v>
      </c>
      <c r="C104" s="2" t="s">
        <v>230</v>
      </c>
      <c r="D104" s="25" t="str">
        <f t="shared" si="8"/>
        <v>1101301,1101302</v>
      </c>
      <c r="E104" s="25" t="str">
        <f t="shared" si="9"/>
        <v>201001,201002,201003,201004,201005</v>
      </c>
      <c r="F104" s="25" t="str">
        <f t="shared" si="10"/>
        <v>110101,110102,110103,110104,110105,110106,110107,110108,110109,110110</v>
      </c>
      <c r="G104" s="3" t="str">
        <f t="shared" si="6"/>
        <v/>
      </c>
      <c r="H104" s="3" t="str">
        <f t="shared" si="7"/>
        <v/>
      </c>
      <c r="I104" s="23" t="s">
        <v>231</v>
      </c>
      <c r="J104" s="3">
        <f t="shared" si="11"/>
        <v>101</v>
      </c>
      <c r="K104" s="3">
        <v>10</v>
      </c>
      <c r="L104" s="3">
        <v>5</v>
      </c>
    </row>
    <row r="105" spans="1:12">
      <c r="A105" s="3">
        <v>102</v>
      </c>
      <c r="B105" s="5" t="s">
        <v>201</v>
      </c>
      <c r="C105" s="2" t="s">
        <v>232</v>
      </c>
      <c r="D105" s="25" t="str">
        <f t="shared" si="8"/>
        <v>1102301,1102302</v>
      </c>
      <c r="E105" s="25" t="str">
        <f t="shared" si="9"/>
        <v>202001,202002,202003,202004,202005</v>
      </c>
      <c r="F105" s="25" t="str">
        <f t="shared" si="10"/>
        <v>110201,110202,110203,110204,110205,110206,110207,110208,110209,110210</v>
      </c>
      <c r="G105" s="3" t="str">
        <f t="shared" si="6"/>
        <v/>
      </c>
      <c r="H105" s="3" t="str">
        <f t="shared" si="7"/>
        <v/>
      </c>
      <c r="I105" s="23" t="s">
        <v>233</v>
      </c>
      <c r="J105" s="3">
        <f t="shared" si="11"/>
        <v>102</v>
      </c>
      <c r="K105" s="3">
        <v>10</v>
      </c>
      <c r="L105" s="3">
        <v>5</v>
      </c>
    </row>
    <row r="106" spans="1:12">
      <c r="A106" s="3">
        <v>103</v>
      </c>
      <c r="B106" s="5" t="s">
        <v>234</v>
      </c>
      <c r="C106" s="2" t="s">
        <v>235</v>
      </c>
      <c r="D106" s="25" t="str">
        <f t="shared" si="8"/>
        <v>1103301,1103302</v>
      </c>
      <c r="E106" s="25" t="str">
        <f t="shared" si="9"/>
        <v>203001,203002,203003,203004,203005</v>
      </c>
      <c r="F106" s="25" t="str">
        <f t="shared" si="10"/>
        <v>110301,110302,110303,110304,110305,110306,110307,110308,110309,110310</v>
      </c>
      <c r="G106" s="3" t="str">
        <f t="shared" si="6"/>
        <v/>
      </c>
      <c r="H106" s="3" t="str">
        <f t="shared" si="7"/>
        <v/>
      </c>
      <c r="I106" s="23" t="s">
        <v>236</v>
      </c>
      <c r="J106" s="3">
        <f t="shared" si="11"/>
        <v>103</v>
      </c>
      <c r="K106" s="3">
        <v>10</v>
      </c>
      <c r="L106" s="3">
        <v>5</v>
      </c>
    </row>
    <row r="107" spans="1:12">
      <c r="A107" s="3">
        <v>104</v>
      </c>
      <c r="B107" s="5" t="s">
        <v>234</v>
      </c>
      <c r="C107" s="2" t="s">
        <v>237</v>
      </c>
      <c r="D107" s="25" t="str">
        <f t="shared" si="8"/>
        <v>1104301,1104302</v>
      </c>
      <c r="E107" s="25" t="str">
        <f t="shared" si="9"/>
        <v>204001,204002,204003,204004,204005</v>
      </c>
      <c r="F107" s="25" t="str">
        <f t="shared" si="10"/>
        <v>110401,110402,110403,110404,110405,110406,110407,110408,110409,110410</v>
      </c>
      <c r="G107" s="3" t="str">
        <f t="shared" si="6"/>
        <v/>
      </c>
      <c r="H107" s="3" t="str">
        <f t="shared" si="7"/>
        <v/>
      </c>
      <c r="I107" s="23" t="s">
        <v>238</v>
      </c>
      <c r="J107" s="3">
        <f t="shared" si="11"/>
        <v>104</v>
      </c>
      <c r="K107" s="3">
        <v>10</v>
      </c>
      <c r="L107" s="3">
        <v>5</v>
      </c>
    </row>
    <row r="108" spans="1:12">
      <c r="A108" s="3">
        <v>105</v>
      </c>
      <c r="B108" s="5" t="s">
        <v>234</v>
      </c>
      <c r="C108" s="2" t="s">
        <v>239</v>
      </c>
      <c r="D108" s="25" t="str">
        <f t="shared" si="8"/>
        <v>1105301,1105302</v>
      </c>
      <c r="E108" s="25" t="str">
        <f t="shared" si="9"/>
        <v>205001,205002,205003,205004,205005</v>
      </c>
      <c r="F108" s="25" t="str">
        <f t="shared" si="10"/>
        <v>110501,110502,110503,110504,110505,110506,110507,110508,110509,110510</v>
      </c>
      <c r="G108" s="3" t="str">
        <f t="shared" si="6"/>
        <v/>
      </c>
      <c r="H108" s="3" t="str">
        <f t="shared" si="7"/>
        <v/>
      </c>
      <c r="I108" s="23" t="s">
        <v>240</v>
      </c>
      <c r="J108" s="3">
        <f t="shared" si="11"/>
        <v>105</v>
      </c>
      <c r="K108" s="3">
        <v>10</v>
      </c>
      <c r="L108" s="3">
        <v>5</v>
      </c>
    </row>
    <row r="109" spans="1:12">
      <c r="A109" s="3">
        <v>106</v>
      </c>
      <c r="B109" s="5" t="s">
        <v>234</v>
      </c>
      <c r="C109" s="2" t="s">
        <v>241</v>
      </c>
      <c r="D109" s="25" t="str">
        <f t="shared" si="8"/>
        <v>1106301,1106302</v>
      </c>
      <c r="E109" s="25" t="str">
        <f t="shared" si="9"/>
        <v>206001,206002,206003,206004,206005</v>
      </c>
      <c r="F109" s="25" t="str">
        <f t="shared" si="10"/>
        <v>110601,110602,110603,110604,110605,110606,110607,110608,110609,110610</v>
      </c>
      <c r="G109" s="3" t="str">
        <f t="shared" si="6"/>
        <v/>
      </c>
      <c r="H109" s="3" t="str">
        <f t="shared" si="7"/>
        <v/>
      </c>
      <c r="I109" s="23" t="s">
        <v>242</v>
      </c>
      <c r="J109" s="3">
        <f t="shared" si="11"/>
        <v>106</v>
      </c>
      <c r="K109" s="3">
        <v>10</v>
      </c>
      <c r="L109" s="3">
        <v>5</v>
      </c>
    </row>
    <row r="110" spans="1:12">
      <c r="A110" s="3">
        <v>107</v>
      </c>
      <c r="B110" s="5" t="s">
        <v>234</v>
      </c>
      <c r="C110" s="2" t="s">
        <v>243</v>
      </c>
      <c r="D110" s="25" t="str">
        <f t="shared" si="8"/>
        <v>1107301,1107302</v>
      </c>
      <c r="E110" s="25" t="str">
        <f t="shared" si="9"/>
        <v>207001,207002,207003,207004,207005</v>
      </c>
      <c r="F110" s="25" t="str">
        <f t="shared" si="10"/>
        <v>110701,110702,110703,110704,110705,110706,110707,110708,110709,110710</v>
      </c>
      <c r="G110" s="3" t="str">
        <f t="shared" si="6"/>
        <v/>
      </c>
      <c r="H110" s="3" t="str">
        <f t="shared" si="7"/>
        <v/>
      </c>
      <c r="I110" s="23" t="s">
        <v>244</v>
      </c>
      <c r="J110" s="3">
        <f t="shared" si="11"/>
        <v>107</v>
      </c>
      <c r="K110" s="3">
        <v>10</v>
      </c>
      <c r="L110" s="3">
        <v>5</v>
      </c>
    </row>
    <row r="111" spans="1:12">
      <c r="A111" s="3">
        <v>108</v>
      </c>
      <c r="B111" s="5" t="s">
        <v>234</v>
      </c>
      <c r="C111" s="2" t="s">
        <v>245</v>
      </c>
      <c r="D111" s="25" t="str">
        <f t="shared" si="8"/>
        <v>1108301,1108302</v>
      </c>
      <c r="E111" s="25" t="str">
        <f t="shared" si="9"/>
        <v>208001,208002,208003,208004,208005</v>
      </c>
      <c r="F111" s="25" t="str">
        <f t="shared" si="10"/>
        <v>110801,110802,110803,110804,110805,110806,110807,110808,110809,110810</v>
      </c>
      <c r="G111" s="3" t="str">
        <f t="shared" si="6"/>
        <v/>
      </c>
      <c r="H111" s="3" t="str">
        <f t="shared" si="7"/>
        <v/>
      </c>
      <c r="I111" s="23" t="s">
        <v>246</v>
      </c>
      <c r="J111" s="3">
        <f t="shared" si="11"/>
        <v>108</v>
      </c>
      <c r="K111" s="3">
        <v>10</v>
      </c>
      <c r="L111" s="3">
        <v>5</v>
      </c>
    </row>
    <row r="112" spans="1:12">
      <c r="A112" s="3">
        <v>109</v>
      </c>
      <c r="B112" s="5" t="s">
        <v>234</v>
      </c>
      <c r="C112" s="2" t="s">
        <v>247</v>
      </c>
      <c r="D112" s="25" t="str">
        <f t="shared" si="8"/>
        <v>1109301,1109302</v>
      </c>
      <c r="E112" s="25" t="str">
        <f t="shared" si="9"/>
        <v>209001,209002,209003,209004,209005</v>
      </c>
      <c r="F112" s="25" t="str">
        <f t="shared" si="10"/>
        <v>110901,110902,110903,110904,110905,110906,110907,110908,110909,110910</v>
      </c>
      <c r="G112" s="3" t="str">
        <f t="shared" si="6"/>
        <v/>
      </c>
      <c r="H112" s="3" t="str">
        <f t="shared" si="7"/>
        <v/>
      </c>
      <c r="I112" s="23" t="s">
        <v>248</v>
      </c>
      <c r="J112" s="3">
        <f t="shared" si="11"/>
        <v>109</v>
      </c>
      <c r="K112" s="3">
        <v>10</v>
      </c>
      <c r="L112" s="3">
        <v>5</v>
      </c>
    </row>
    <row r="113" spans="1:12">
      <c r="A113" s="3">
        <v>110</v>
      </c>
      <c r="B113" s="5" t="s">
        <v>234</v>
      </c>
      <c r="C113" s="2" t="s">
        <v>249</v>
      </c>
      <c r="D113" s="25" t="str">
        <f t="shared" si="8"/>
        <v>1110301,1110302</v>
      </c>
      <c r="E113" s="25" t="str">
        <f t="shared" si="9"/>
        <v>210001,210002,210003,210004,210005</v>
      </c>
      <c r="F113" s="25" t="str">
        <f t="shared" si="10"/>
        <v>111001,111002,111003,111004,111005,111006,111007,111008,111009,111010</v>
      </c>
      <c r="G113" s="3" t="str">
        <f t="shared" si="6"/>
        <v/>
      </c>
      <c r="H113" s="3" t="str">
        <f t="shared" si="7"/>
        <v/>
      </c>
      <c r="I113" s="23" t="s">
        <v>250</v>
      </c>
      <c r="J113" s="3">
        <f t="shared" si="11"/>
        <v>110</v>
      </c>
      <c r="K113" s="3">
        <v>10</v>
      </c>
      <c r="L113" s="3">
        <v>5</v>
      </c>
    </row>
    <row r="114" spans="1:12">
      <c r="A114" s="3">
        <v>111</v>
      </c>
      <c r="B114" s="5" t="s">
        <v>234</v>
      </c>
      <c r="C114" s="2" t="s">
        <v>251</v>
      </c>
      <c r="D114" s="25" t="str">
        <f t="shared" si="8"/>
        <v>1111301,1111302</v>
      </c>
      <c r="E114" s="25" t="str">
        <f t="shared" si="9"/>
        <v>211001,211002,211003,211004,211005</v>
      </c>
      <c r="F114" s="25" t="str">
        <f t="shared" si="10"/>
        <v>111101,111102,111103,111104,111105,111106,111107,111108,111109,111110</v>
      </c>
      <c r="G114" s="3" t="str">
        <f t="shared" si="6"/>
        <v/>
      </c>
      <c r="H114" s="3" t="str">
        <f t="shared" si="7"/>
        <v/>
      </c>
      <c r="I114" s="23" t="s">
        <v>252</v>
      </c>
      <c r="J114" s="3">
        <f t="shared" si="11"/>
        <v>111</v>
      </c>
      <c r="K114" s="3">
        <v>10</v>
      </c>
      <c r="L114" s="3">
        <v>5</v>
      </c>
    </row>
    <row r="115" spans="1:12">
      <c r="A115" s="3">
        <v>112</v>
      </c>
      <c r="B115" s="5" t="s">
        <v>253</v>
      </c>
      <c r="C115" s="2" t="s">
        <v>254</v>
      </c>
      <c r="D115" s="25" t="str">
        <f t="shared" si="8"/>
        <v>1112301,1112302</v>
      </c>
      <c r="E115" s="25" t="str">
        <f t="shared" si="9"/>
        <v>212001,212002,212003,212004,212005</v>
      </c>
      <c r="F115" s="25" t="str">
        <f t="shared" si="10"/>
        <v>111201,111202,111203,111204,111205,111206,111207,111208,111209,111210</v>
      </c>
      <c r="G115" s="3" t="str">
        <f t="shared" si="6"/>
        <v/>
      </c>
      <c r="H115" s="3" t="str">
        <f t="shared" si="7"/>
        <v/>
      </c>
      <c r="I115" s="23" t="s">
        <v>255</v>
      </c>
      <c r="J115" s="3">
        <f t="shared" si="11"/>
        <v>112</v>
      </c>
      <c r="K115" s="3">
        <v>10</v>
      </c>
      <c r="L115" s="3">
        <v>5</v>
      </c>
    </row>
    <row r="116" spans="1:12">
      <c r="A116" s="3">
        <v>113</v>
      </c>
      <c r="B116" s="5" t="s">
        <v>253</v>
      </c>
      <c r="C116" s="2" t="s">
        <v>256</v>
      </c>
      <c r="D116" s="25" t="str">
        <f t="shared" si="8"/>
        <v>1113301,1113302</v>
      </c>
      <c r="E116" s="25" t="str">
        <f t="shared" si="9"/>
        <v>213001,213002,213003,213004,213005</v>
      </c>
      <c r="F116" s="25" t="str">
        <f t="shared" si="10"/>
        <v>111301,111302,111303,111304,111305,111306,111307,111308,111309,111310</v>
      </c>
      <c r="G116" s="3" t="str">
        <f t="shared" si="6"/>
        <v/>
      </c>
      <c r="H116" s="3" t="str">
        <f t="shared" si="7"/>
        <v/>
      </c>
      <c r="I116" s="23" t="s">
        <v>257</v>
      </c>
      <c r="J116" s="3">
        <f t="shared" si="11"/>
        <v>113</v>
      </c>
      <c r="K116" s="3">
        <v>10</v>
      </c>
      <c r="L116" s="3">
        <v>5</v>
      </c>
    </row>
    <row r="117" spans="1:12">
      <c r="A117" s="3">
        <v>114</v>
      </c>
      <c r="B117" s="5" t="s">
        <v>253</v>
      </c>
      <c r="C117" s="2" t="s">
        <v>258</v>
      </c>
      <c r="D117" s="25" t="str">
        <f t="shared" si="8"/>
        <v>1114301,1114302</v>
      </c>
      <c r="E117" s="25" t="str">
        <f t="shared" si="9"/>
        <v>214001,214002,214003,214004,214005</v>
      </c>
      <c r="F117" s="25" t="str">
        <f t="shared" si="10"/>
        <v>111401,111402,111403,111404,111405,111406,111407,111408,111409,111410</v>
      </c>
      <c r="G117" s="3" t="str">
        <f t="shared" si="6"/>
        <v/>
      </c>
      <c r="H117" s="3" t="str">
        <f t="shared" si="7"/>
        <v/>
      </c>
      <c r="I117" s="23" t="s">
        <v>259</v>
      </c>
      <c r="J117" s="3">
        <f t="shared" si="11"/>
        <v>114</v>
      </c>
      <c r="K117" s="3">
        <v>10</v>
      </c>
      <c r="L117" s="3">
        <v>5</v>
      </c>
    </row>
    <row r="118" spans="1:12">
      <c r="A118" s="3">
        <v>115</v>
      </c>
      <c r="B118" s="5" t="s">
        <v>253</v>
      </c>
      <c r="C118" s="2" t="s">
        <v>260</v>
      </c>
      <c r="D118" s="25" t="str">
        <f t="shared" si="8"/>
        <v>1115301,1115302</v>
      </c>
      <c r="E118" s="25" t="str">
        <f t="shared" si="9"/>
        <v>215001,215002,215003,215004,215005</v>
      </c>
      <c r="F118" s="25" t="str">
        <f t="shared" si="10"/>
        <v>111501,111502,111503,111504,111505,111506,111507,111508,111509,111510</v>
      </c>
      <c r="G118" s="3" t="str">
        <f t="shared" si="6"/>
        <v/>
      </c>
      <c r="H118" s="3" t="str">
        <f t="shared" si="7"/>
        <v/>
      </c>
      <c r="I118" s="23" t="s">
        <v>261</v>
      </c>
      <c r="J118" s="3">
        <f t="shared" si="11"/>
        <v>115</v>
      </c>
      <c r="K118" s="3">
        <v>10</v>
      </c>
      <c r="L118" s="3">
        <v>5</v>
      </c>
    </row>
    <row r="119" spans="1:12">
      <c r="A119" s="3">
        <v>116</v>
      </c>
      <c r="B119" s="5" t="s">
        <v>253</v>
      </c>
      <c r="C119" s="2" t="s">
        <v>262</v>
      </c>
      <c r="D119" s="25" t="str">
        <f t="shared" si="8"/>
        <v>1116301,1116302</v>
      </c>
      <c r="E119" s="25" t="str">
        <f t="shared" si="9"/>
        <v>216001,216002,216003,216004,216005</v>
      </c>
      <c r="F119" s="25" t="str">
        <f t="shared" si="10"/>
        <v>111601,111602,111603,111604,111605,111606,111607,111608,111609,111610</v>
      </c>
      <c r="G119" s="3" t="str">
        <f t="shared" si="6"/>
        <v/>
      </c>
      <c r="H119" s="3" t="str">
        <f t="shared" si="7"/>
        <v/>
      </c>
      <c r="I119" s="23" t="s">
        <v>263</v>
      </c>
      <c r="J119" s="3">
        <f t="shared" si="11"/>
        <v>116</v>
      </c>
      <c r="K119" s="3">
        <v>10</v>
      </c>
      <c r="L119" s="3">
        <v>5</v>
      </c>
    </row>
    <row r="120" spans="1:12">
      <c r="A120" s="3">
        <v>117</v>
      </c>
      <c r="B120" s="5" t="s">
        <v>253</v>
      </c>
      <c r="C120" s="2" t="s">
        <v>264</v>
      </c>
      <c r="D120" s="25" t="str">
        <f t="shared" si="8"/>
        <v>1117301,1117302</v>
      </c>
      <c r="E120" s="25" t="str">
        <f t="shared" si="9"/>
        <v>217001,217002,217003,217004,217005</v>
      </c>
      <c r="F120" s="25" t="str">
        <f t="shared" si="10"/>
        <v>111701,111702,111703,111704,111705,111706,111707,111708,111709,111710</v>
      </c>
      <c r="G120" s="3" t="str">
        <f t="shared" si="6"/>
        <v/>
      </c>
      <c r="H120" s="3" t="str">
        <f t="shared" si="7"/>
        <v/>
      </c>
      <c r="I120" s="23" t="s">
        <v>265</v>
      </c>
      <c r="J120" s="3">
        <f t="shared" si="11"/>
        <v>117</v>
      </c>
      <c r="K120" s="3">
        <v>10</v>
      </c>
      <c r="L120" s="3">
        <v>5</v>
      </c>
    </row>
    <row r="121" spans="1:12">
      <c r="A121" s="3">
        <v>118</v>
      </c>
      <c r="B121" s="5" t="s">
        <v>253</v>
      </c>
      <c r="C121" s="2" t="s">
        <v>266</v>
      </c>
      <c r="D121" s="25" t="str">
        <f t="shared" si="8"/>
        <v>1118301,1118302</v>
      </c>
      <c r="E121" s="25" t="str">
        <f t="shared" si="9"/>
        <v>218001,218002,218003,218004,218005</v>
      </c>
      <c r="F121" s="25" t="str">
        <f t="shared" si="10"/>
        <v>111801,111802,111803,111804,111805,111806,111807,111808,111809,111810</v>
      </c>
      <c r="G121" s="3" t="str">
        <f t="shared" si="6"/>
        <v/>
      </c>
      <c r="H121" s="3" t="str">
        <f t="shared" si="7"/>
        <v/>
      </c>
      <c r="I121" s="23" t="s">
        <v>267</v>
      </c>
      <c r="J121" s="3">
        <f t="shared" si="11"/>
        <v>118</v>
      </c>
      <c r="K121" s="3">
        <v>10</v>
      </c>
      <c r="L121" s="3">
        <v>5</v>
      </c>
    </row>
    <row r="122" spans="1:12">
      <c r="A122" s="3">
        <v>119</v>
      </c>
      <c r="B122" s="5" t="s">
        <v>253</v>
      </c>
      <c r="C122" s="2" t="s">
        <v>268</v>
      </c>
      <c r="D122" s="25" t="str">
        <f t="shared" si="8"/>
        <v>1119301,1119302</v>
      </c>
      <c r="E122" s="25" t="str">
        <f t="shared" si="9"/>
        <v>219001,219002,219003,219004,219005</v>
      </c>
      <c r="F122" s="25" t="str">
        <f t="shared" si="10"/>
        <v>111901,111902,111903,111904,111905,111906,111907,111908,111909,111910</v>
      </c>
      <c r="G122" s="3" t="str">
        <f t="shared" si="6"/>
        <v/>
      </c>
      <c r="H122" s="3" t="str">
        <f t="shared" si="7"/>
        <v/>
      </c>
      <c r="I122" s="23" t="s">
        <v>269</v>
      </c>
      <c r="J122" s="3">
        <f t="shared" si="11"/>
        <v>119</v>
      </c>
      <c r="K122" s="3">
        <v>10</v>
      </c>
      <c r="L122" s="3">
        <v>5</v>
      </c>
    </row>
    <row r="123" spans="1:12">
      <c r="A123" s="3">
        <v>120</v>
      </c>
      <c r="B123" s="5" t="s">
        <v>253</v>
      </c>
      <c r="C123" s="2" t="s">
        <v>270</v>
      </c>
      <c r="D123" s="25" t="str">
        <f t="shared" si="8"/>
        <v>1120301,1120302</v>
      </c>
      <c r="E123" s="25" t="str">
        <f t="shared" si="9"/>
        <v>220001,220002,220003,220004,220005</v>
      </c>
      <c r="F123" s="25" t="str">
        <f t="shared" si="10"/>
        <v>112001,112002,112003,112004,112005,112006,112007,112008,112009,112010</v>
      </c>
      <c r="G123" s="3" t="str">
        <f t="shared" si="6"/>
        <v/>
      </c>
      <c r="H123" s="3" t="str">
        <f t="shared" si="7"/>
        <v/>
      </c>
      <c r="I123" s="23" t="s">
        <v>271</v>
      </c>
      <c r="J123" s="3">
        <f t="shared" si="11"/>
        <v>120</v>
      </c>
      <c r="K123" s="3">
        <v>10</v>
      </c>
      <c r="L123" s="3">
        <v>5</v>
      </c>
    </row>
    <row r="124" spans="1:12">
      <c r="A124" s="3">
        <v>121</v>
      </c>
      <c r="B124" s="5" t="s">
        <v>253</v>
      </c>
      <c r="C124" s="2" t="s">
        <v>272</v>
      </c>
      <c r="D124" s="25" t="str">
        <f t="shared" si="8"/>
        <v>1121301,1121302</v>
      </c>
      <c r="E124" s="25" t="str">
        <f t="shared" si="9"/>
        <v>221001,221002,221003,221004,221005</v>
      </c>
      <c r="F124" s="25" t="str">
        <f t="shared" si="10"/>
        <v>112101,112102,112103,112104,112105,112106,112107,112108,112109,112110</v>
      </c>
      <c r="G124" s="3" t="str">
        <f t="shared" si="6"/>
        <v/>
      </c>
      <c r="H124" s="3" t="str">
        <f t="shared" si="7"/>
        <v/>
      </c>
      <c r="I124" s="23" t="s">
        <v>273</v>
      </c>
      <c r="J124" s="3">
        <f t="shared" si="11"/>
        <v>121</v>
      </c>
      <c r="K124" s="3">
        <v>10</v>
      </c>
      <c r="L124" s="3">
        <v>5</v>
      </c>
    </row>
    <row r="125" spans="1:12">
      <c r="A125" s="3">
        <v>122</v>
      </c>
      <c r="B125" s="5" t="s">
        <v>253</v>
      </c>
      <c r="C125" s="2" t="s">
        <v>274</v>
      </c>
      <c r="D125" s="25" t="str">
        <f t="shared" si="8"/>
        <v>1122301,1122302</v>
      </c>
      <c r="E125" s="25" t="str">
        <f t="shared" si="9"/>
        <v>222001,222002,222003,222004,222005</v>
      </c>
      <c r="F125" s="25" t="str">
        <f t="shared" si="10"/>
        <v>112201,112202,112203,112204,112205,112206,112207,112208,112209,112210</v>
      </c>
      <c r="G125" s="3" t="str">
        <f t="shared" si="6"/>
        <v/>
      </c>
      <c r="H125" s="3" t="str">
        <f t="shared" si="7"/>
        <v/>
      </c>
      <c r="I125" s="23" t="s">
        <v>275</v>
      </c>
      <c r="J125" s="3">
        <f t="shared" si="11"/>
        <v>122</v>
      </c>
      <c r="K125" s="3">
        <v>10</v>
      </c>
      <c r="L125" s="3">
        <v>5</v>
      </c>
    </row>
    <row r="126" spans="1:12">
      <c r="A126" s="3">
        <v>123</v>
      </c>
      <c r="B126" s="5" t="s">
        <v>276</v>
      </c>
      <c r="C126" s="2" t="s">
        <v>277</v>
      </c>
      <c r="D126" s="25" t="str">
        <f t="shared" si="8"/>
        <v>1123301,1123302</v>
      </c>
      <c r="E126" s="25" t="str">
        <f t="shared" si="9"/>
        <v>223001,223002,223003,223004,223005</v>
      </c>
      <c r="F126" s="25" t="str">
        <f t="shared" si="10"/>
        <v>112301,112302,112303,112304,112305,112306,112307,112308,112309,112310</v>
      </c>
      <c r="G126" s="3" t="str">
        <f t="shared" si="6"/>
        <v/>
      </c>
      <c r="H126" s="3" t="str">
        <f t="shared" si="7"/>
        <v/>
      </c>
      <c r="I126" s="23" t="s">
        <v>278</v>
      </c>
      <c r="J126" s="3">
        <f t="shared" si="11"/>
        <v>123</v>
      </c>
      <c r="K126" s="3">
        <v>10</v>
      </c>
      <c r="L126" s="3">
        <v>5</v>
      </c>
    </row>
    <row r="127" spans="1:12">
      <c r="A127" s="3">
        <v>124</v>
      </c>
      <c r="B127" s="5" t="s">
        <v>276</v>
      </c>
      <c r="C127" s="2" t="s">
        <v>279</v>
      </c>
      <c r="D127" s="25" t="str">
        <f t="shared" si="8"/>
        <v>1124301,1124302</v>
      </c>
      <c r="E127" s="25" t="str">
        <f t="shared" si="9"/>
        <v>224001,224002,224003,224004,224005</v>
      </c>
      <c r="F127" s="25" t="str">
        <f t="shared" si="10"/>
        <v>112401,112402,112403,112404,112405,112406,112407,112408,112409,112410</v>
      </c>
      <c r="G127" s="3" t="str">
        <f t="shared" si="6"/>
        <v/>
      </c>
      <c r="H127" s="3" t="str">
        <f t="shared" si="7"/>
        <v/>
      </c>
      <c r="I127" s="23" t="s">
        <v>280</v>
      </c>
      <c r="J127" s="3">
        <f t="shared" si="11"/>
        <v>124</v>
      </c>
      <c r="K127" s="3">
        <v>10</v>
      </c>
      <c r="L127" s="3">
        <v>5</v>
      </c>
    </row>
    <row r="128" spans="1:12">
      <c r="A128" s="3">
        <v>125</v>
      </c>
      <c r="B128" s="5" t="s">
        <v>276</v>
      </c>
      <c r="C128" s="2" t="s">
        <v>281</v>
      </c>
      <c r="D128" s="25" t="str">
        <f t="shared" si="8"/>
        <v>1125301,1125302</v>
      </c>
      <c r="E128" s="25" t="str">
        <f t="shared" si="9"/>
        <v>225001,225002,225003,225004,225005</v>
      </c>
      <c r="F128" s="25" t="str">
        <f t="shared" si="10"/>
        <v>112501,112502,112503,112504,112505,112506,112507,112508,112509,112510</v>
      </c>
      <c r="G128" s="3" t="str">
        <f t="shared" si="6"/>
        <v/>
      </c>
      <c r="H128" s="3" t="str">
        <f t="shared" si="7"/>
        <v/>
      </c>
      <c r="I128" s="23" t="s">
        <v>282</v>
      </c>
      <c r="J128" s="3">
        <f t="shared" si="11"/>
        <v>125</v>
      </c>
      <c r="K128" s="3">
        <v>10</v>
      </c>
      <c r="L128" s="3">
        <v>5</v>
      </c>
    </row>
    <row r="129" spans="1:12">
      <c r="A129" s="3">
        <v>126</v>
      </c>
      <c r="B129" s="5" t="s">
        <v>276</v>
      </c>
      <c r="C129" s="2" t="s">
        <v>283</v>
      </c>
      <c r="D129" s="25" t="str">
        <f t="shared" si="8"/>
        <v>1126301,1126302</v>
      </c>
      <c r="E129" s="25" t="str">
        <f t="shared" si="9"/>
        <v>226001,226002,226003,226004,226005</v>
      </c>
      <c r="F129" s="25" t="str">
        <f t="shared" si="10"/>
        <v>112601,112602,112603,112604,112605,112606,112607,112608,112609,112610</v>
      </c>
      <c r="G129" s="3" t="str">
        <f t="shared" si="6"/>
        <v/>
      </c>
      <c r="H129" s="3" t="str">
        <f t="shared" si="7"/>
        <v/>
      </c>
      <c r="I129" s="23" t="s">
        <v>284</v>
      </c>
      <c r="J129" s="3">
        <f t="shared" si="11"/>
        <v>126</v>
      </c>
      <c r="K129" s="3">
        <v>10</v>
      </c>
      <c r="L129" s="3">
        <v>5</v>
      </c>
    </row>
    <row r="130" spans="1:12">
      <c r="A130" s="3">
        <v>127</v>
      </c>
      <c r="B130" s="5" t="s">
        <v>276</v>
      </c>
      <c r="C130" s="2" t="s">
        <v>285</v>
      </c>
      <c r="D130" s="25" t="str">
        <f t="shared" si="8"/>
        <v>1127301,1127302</v>
      </c>
      <c r="E130" s="25" t="str">
        <f t="shared" si="9"/>
        <v>227001,227002,227003,227004,227005</v>
      </c>
      <c r="F130" s="25" t="str">
        <f t="shared" si="10"/>
        <v>112701,112702,112703,112704,112705,112706,112707,112708,112709,112710</v>
      </c>
      <c r="G130" s="3" t="str">
        <f t="shared" si="6"/>
        <v/>
      </c>
      <c r="H130" s="3" t="str">
        <f t="shared" si="7"/>
        <v/>
      </c>
      <c r="I130" s="23" t="s">
        <v>286</v>
      </c>
      <c r="J130" s="3">
        <f t="shared" si="11"/>
        <v>127</v>
      </c>
      <c r="K130" s="3">
        <v>10</v>
      </c>
      <c r="L130" s="3">
        <v>5</v>
      </c>
    </row>
    <row r="131" spans="1:12">
      <c r="A131" s="3">
        <v>128</v>
      </c>
      <c r="B131" s="5" t="s">
        <v>276</v>
      </c>
      <c r="C131" s="2" t="s">
        <v>287</v>
      </c>
      <c r="D131" s="25" t="str">
        <f t="shared" si="8"/>
        <v>1128301,1128302</v>
      </c>
      <c r="E131" s="25" t="str">
        <f t="shared" si="9"/>
        <v>228001,228002,228003,228004,228005</v>
      </c>
      <c r="F131" s="25" t="str">
        <f t="shared" si="10"/>
        <v>112801,112802,112803,112804,112805,112806,112807,112808,112809,112810</v>
      </c>
      <c r="G131" s="3" t="str">
        <f t="shared" si="6"/>
        <v/>
      </c>
      <c r="H131" s="3" t="str">
        <f t="shared" si="7"/>
        <v/>
      </c>
      <c r="I131" s="23" t="s">
        <v>288</v>
      </c>
      <c r="J131" s="3">
        <f t="shared" si="11"/>
        <v>128</v>
      </c>
      <c r="K131" s="3">
        <v>10</v>
      </c>
      <c r="L131" s="3">
        <v>5</v>
      </c>
    </row>
    <row r="132" spans="1:12">
      <c r="A132" s="3">
        <v>129</v>
      </c>
      <c r="B132" s="5" t="s">
        <v>276</v>
      </c>
      <c r="C132" s="2" t="s">
        <v>289</v>
      </c>
      <c r="D132" s="25" t="str">
        <f t="shared" si="8"/>
        <v>1129301,1129302</v>
      </c>
      <c r="E132" s="25" t="str">
        <f t="shared" si="9"/>
        <v>229001,229002,229003,229004,229005</v>
      </c>
      <c r="F132" s="25" t="str">
        <f t="shared" si="10"/>
        <v>112901,112902,112903,112904,112905,112906,112907,112908,112909,112910</v>
      </c>
      <c r="G132" s="3" t="str">
        <f t="shared" ref="G132:G195" si="12">""</f>
        <v/>
      </c>
      <c r="H132" s="3" t="str">
        <f t="shared" ref="H132:H195" si="13">""</f>
        <v/>
      </c>
      <c r="I132" s="23" t="s">
        <v>290</v>
      </c>
      <c r="J132" s="3">
        <f t="shared" si="11"/>
        <v>129</v>
      </c>
      <c r="K132" s="3">
        <v>10</v>
      </c>
      <c r="L132" s="3">
        <v>5</v>
      </c>
    </row>
    <row r="133" spans="1:12">
      <c r="A133" s="3">
        <v>130</v>
      </c>
      <c r="B133" s="5" t="s">
        <v>276</v>
      </c>
      <c r="C133" s="2" t="s">
        <v>291</v>
      </c>
      <c r="D133" s="25" t="str">
        <f t="shared" ref="D133:D196" si="14">1000301+A133*1000&amp;","&amp;1000302+A133*1000</f>
        <v>1130301,1130302</v>
      </c>
      <c r="E133" s="25" t="str">
        <f t="shared" ref="E133:E196" si="15">100001+A133*1000&amp;","&amp;100002+A133*1000&amp;","&amp;100003+A133*1000&amp;IF(L133&lt;4,"",","&amp;100004+A133*1000)&amp;IF(L133&lt;5,"",","&amp;100005+A133*1000)&amp;IF(L133&lt;6,"",","&amp;100006+A133*1000)</f>
        <v>230001,230002,230003,230004,230005</v>
      </c>
      <c r="F133" s="25" t="str">
        <f t="shared" ref="F133:F196" si="16">100000+A133*100+1&amp;","&amp;100000+A133*100+2&amp;","&amp;100000+A133*100+3&amp;","&amp;100000+A133*100+4&amp;","&amp;100000+A133*100+5&amp;","&amp;100000+A133*100+6&amp;","&amp;100000+A133*100+7&amp;","&amp;100000+A133*100+8&amp;","&amp;100000+A133*100+9&amp;","&amp;100000+A133*100+10</f>
        <v>113001,113002,113003,113004,113005,113006,113007,113008,113009,113010</v>
      </c>
      <c r="G133" s="3" t="str">
        <f t="shared" si="12"/>
        <v/>
      </c>
      <c r="H133" s="3" t="str">
        <f t="shared" si="13"/>
        <v/>
      </c>
      <c r="I133" s="23" t="s">
        <v>292</v>
      </c>
      <c r="J133" s="3">
        <f t="shared" ref="J133:J196" si="17">A133</f>
        <v>130</v>
      </c>
      <c r="K133" s="3">
        <v>10</v>
      </c>
      <c r="L133" s="3">
        <v>5</v>
      </c>
    </row>
    <row r="134" spans="1:12">
      <c r="A134" s="3">
        <v>131</v>
      </c>
      <c r="B134" s="5" t="s">
        <v>276</v>
      </c>
      <c r="C134" s="2" t="s">
        <v>293</v>
      </c>
      <c r="D134" s="25" t="str">
        <f t="shared" si="14"/>
        <v>1131301,1131302</v>
      </c>
      <c r="E134" s="25" t="str">
        <f t="shared" si="15"/>
        <v>231001,231002,231003,231004,231005</v>
      </c>
      <c r="F134" s="25" t="str">
        <f t="shared" si="16"/>
        <v>113101,113102,113103,113104,113105,113106,113107,113108,113109,113110</v>
      </c>
      <c r="G134" s="3" t="str">
        <f t="shared" si="12"/>
        <v/>
      </c>
      <c r="H134" s="3" t="str">
        <f t="shared" si="13"/>
        <v/>
      </c>
      <c r="I134" s="23" t="s">
        <v>294</v>
      </c>
      <c r="J134" s="3">
        <f t="shared" si="17"/>
        <v>131</v>
      </c>
      <c r="K134" s="3">
        <v>10</v>
      </c>
      <c r="L134" s="3">
        <v>5</v>
      </c>
    </row>
    <row r="135" spans="1:12">
      <c r="A135" s="3">
        <v>132</v>
      </c>
      <c r="B135" s="5" t="s">
        <v>276</v>
      </c>
      <c r="C135" s="2" t="s">
        <v>295</v>
      </c>
      <c r="D135" s="25" t="str">
        <f t="shared" si="14"/>
        <v>1132301,1132302</v>
      </c>
      <c r="E135" s="25" t="str">
        <f t="shared" si="15"/>
        <v>232001,232002,232003,232004,232005</v>
      </c>
      <c r="F135" s="25" t="str">
        <f t="shared" si="16"/>
        <v>113201,113202,113203,113204,113205,113206,113207,113208,113209,113210</v>
      </c>
      <c r="G135" s="3" t="str">
        <f t="shared" si="12"/>
        <v/>
      </c>
      <c r="H135" s="3" t="str">
        <f t="shared" si="13"/>
        <v/>
      </c>
      <c r="I135" s="23" t="s">
        <v>296</v>
      </c>
      <c r="J135" s="3">
        <f t="shared" si="17"/>
        <v>132</v>
      </c>
      <c r="K135" s="3">
        <v>10</v>
      </c>
      <c r="L135" s="3">
        <v>5</v>
      </c>
    </row>
    <row r="136" spans="1:12">
      <c r="A136" s="3">
        <v>133</v>
      </c>
      <c r="B136" s="5" t="s">
        <v>276</v>
      </c>
      <c r="C136" s="2" t="s">
        <v>297</v>
      </c>
      <c r="D136" s="25" t="str">
        <f t="shared" si="14"/>
        <v>1133301,1133302</v>
      </c>
      <c r="E136" s="25" t="str">
        <f t="shared" si="15"/>
        <v>233001,233002,233003,233004,233005</v>
      </c>
      <c r="F136" s="25" t="str">
        <f t="shared" si="16"/>
        <v>113301,113302,113303,113304,113305,113306,113307,113308,113309,113310</v>
      </c>
      <c r="G136" s="3" t="str">
        <f t="shared" si="12"/>
        <v/>
      </c>
      <c r="H136" s="3" t="str">
        <f t="shared" si="13"/>
        <v/>
      </c>
      <c r="I136" s="23" t="s">
        <v>298</v>
      </c>
      <c r="J136" s="3">
        <f t="shared" si="17"/>
        <v>133</v>
      </c>
      <c r="K136" s="3">
        <v>10</v>
      </c>
      <c r="L136" s="3">
        <v>5</v>
      </c>
    </row>
    <row r="137" spans="1:12">
      <c r="A137" s="3">
        <v>134</v>
      </c>
      <c r="B137" s="5" t="s">
        <v>276</v>
      </c>
      <c r="C137" s="2" t="s">
        <v>299</v>
      </c>
      <c r="D137" s="25" t="str">
        <f t="shared" si="14"/>
        <v>1134301,1134302</v>
      </c>
      <c r="E137" s="25" t="str">
        <f t="shared" si="15"/>
        <v>234001,234002,234003,234004,234005</v>
      </c>
      <c r="F137" s="25" t="str">
        <f t="shared" si="16"/>
        <v>113401,113402,113403,113404,113405,113406,113407,113408,113409,113410</v>
      </c>
      <c r="G137" s="3" t="str">
        <f t="shared" si="12"/>
        <v/>
      </c>
      <c r="H137" s="3" t="str">
        <f t="shared" si="13"/>
        <v/>
      </c>
      <c r="I137" s="23" t="s">
        <v>300</v>
      </c>
      <c r="J137" s="3">
        <f t="shared" si="17"/>
        <v>134</v>
      </c>
      <c r="K137" s="3">
        <v>10</v>
      </c>
      <c r="L137" s="3">
        <v>5</v>
      </c>
    </row>
    <row r="138" spans="1:12">
      <c r="A138" s="3">
        <v>135</v>
      </c>
      <c r="B138" s="5" t="s">
        <v>276</v>
      </c>
      <c r="C138" s="2" t="s">
        <v>301</v>
      </c>
      <c r="D138" s="25" t="str">
        <f t="shared" si="14"/>
        <v>1135301,1135302</v>
      </c>
      <c r="E138" s="25" t="str">
        <f t="shared" si="15"/>
        <v>235001,235002,235003,235004,235005</v>
      </c>
      <c r="F138" s="25" t="str">
        <f t="shared" si="16"/>
        <v>113501,113502,113503,113504,113505,113506,113507,113508,113509,113510</v>
      </c>
      <c r="G138" s="3" t="str">
        <f t="shared" si="12"/>
        <v/>
      </c>
      <c r="H138" s="3" t="str">
        <f t="shared" si="13"/>
        <v/>
      </c>
      <c r="I138" s="23" t="s">
        <v>302</v>
      </c>
      <c r="J138" s="3">
        <f t="shared" si="17"/>
        <v>135</v>
      </c>
      <c r="K138" s="3">
        <v>10</v>
      </c>
      <c r="L138" s="3">
        <v>5</v>
      </c>
    </row>
    <row r="139" spans="1:12">
      <c r="A139" s="3">
        <v>136</v>
      </c>
      <c r="B139" s="5" t="s">
        <v>276</v>
      </c>
      <c r="C139" s="2" t="s">
        <v>303</v>
      </c>
      <c r="D139" s="25" t="str">
        <f t="shared" si="14"/>
        <v>1136301,1136302</v>
      </c>
      <c r="E139" s="25" t="str">
        <f t="shared" si="15"/>
        <v>236001,236002,236003,236004,236005</v>
      </c>
      <c r="F139" s="25" t="str">
        <f t="shared" si="16"/>
        <v>113601,113602,113603,113604,113605,113606,113607,113608,113609,113610</v>
      </c>
      <c r="G139" s="3" t="str">
        <f t="shared" si="12"/>
        <v/>
      </c>
      <c r="H139" s="3" t="str">
        <f t="shared" si="13"/>
        <v/>
      </c>
      <c r="I139" s="23" t="s">
        <v>304</v>
      </c>
      <c r="J139" s="3">
        <f t="shared" si="17"/>
        <v>136</v>
      </c>
      <c r="K139" s="3">
        <v>10</v>
      </c>
      <c r="L139" s="3">
        <v>5</v>
      </c>
    </row>
    <row r="140" spans="1:12">
      <c r="A140" s="3">
        <v>137</v>
      </c>
      <c r="B140" s="5" t="s">
        <v>276</v>
      </c>
      <c r="C140" s="2" t="s">
        <v>305</v>
      </c>
      <c r="D140" s="25" t="str">
        <f t="shared" si="14"/>
        <v>1137301,1137302</v>
      </c>
      <c r="E140" s="25" t="str">
        <f t="shared" si="15"/>
        <v>237001,237002,237003,237004,237005</v>
      </c>
      <c r="F140" s="25" t="str">
        <f t="shared" si="16"/>
        <v>113701,113702,113703,113704,113705,113706,113707,113708,113709,113710</v>
      </c>
      <c r="G140" s="3" t="str">
        <f t="shared" si="12"/>
        <v/>
      </c>
      <c r="H140" s="3" t="str">
        <f t="shared" si="13"/>
        <v/>
      </c>
      <c r="I140" s="23" t="s">
        <v>306</v>
      </c>
      <c r="J140" s="3">
        <f t="shared" si="17"/>
        <v>137</v>
      </c>
      <c r="K140" s="3">
        <v>10</v>
      </c>
      <c r="L140" s="3">
        <v>5</v>
      </c>
    </row>
    <row r="141" spans="1:12">
      <c r="A141" s="3">
        <v>138</v>
      </c>
      <c r="B141" s="5" t="s">
        <v>276</v>
      </c>
      <c r="C141" s="2" t="s">
        <v>307</v>
      </c>
      <c r="D141" s="25" t="str">
        <f t="shared" si="14"/>
        <v>1138301,1138302</v>
      </c>
      <c r="E141" s="25" t="str">
        <f t="shared" si="15"/>
        <v>238001,238002,238003,238004,238005</v>
      </c>
      <c r="F141" s="25" t="str">
        <f t="shared" si="16"/>
        <v>113801,113802,113803,113804,113805,113806,113807,113808,113809,113810</v>
      </c>
      <c r="G141" s="3" t="str">
        <f t="shared" si="12"/>
        <v/>
      </c>
      <c r="H141" s="3" t="str">
        <f t="shared" si="13"/>
        <v/>
      </c>
      <c r="I141" s="23" t="s">
        <v>308</v>
      </c>
      <c r="J141" s="3">
        <f t="shared" si="17"/>
        <v>138</v>
      </c>
      <c r="K141" s="3">
        <v>10</v>
      </c>
      <c r="L141" s="3">
        <v>5</v>
      </c>
    </row>
    <row r="142" spans="1:12">
      <c r="A142" s="3">
        <v>139</v>
      </c>
      <c r="B142" s="5" t="s">
        <v>276</v>
      </c>
      <c r="C142" s="2" t="s">
        <v>309</v>
      </c>
      <c r="D142" s="25" t="str">
        <f t="shared" si="14"/>
        <v>1139301,1139302</v>
      </c>
      <c r="E142" s="25" t="str">
        <f t="shared" si="15"/>
        <v>239001,239002,239003,239004,239005</v>
      </c>
      <c r="F142" s="25" t="str">
        <f t="shared" si="16"/>
        <v>113901,113902,113903,113904,113905,113906,113907,113908,113909,113910</v>
      </c>
      <c r="G142" s="3" t="str">
        <f t="shared" si="12"/>
        <v/>
      </c>
      <c r="H142" s="3" t="str">
        <f t="shared" si="13"/>
        <v/>
      </c>
      <c r="I142" s="23" t="s">
        <v>310</v>
      </c>
      <c r="J142" s="3">
        <f t="shared" si="17"/>
        <v>139</v>
      </c>
      <c r="K142" s="3">
        <v>10</v>
      </c>
      <c r="L142" s="3">
        <v>5</v>
      </c>
    </row>
    <row r="143" spans="1:12">
      <c r="A143" s="3">
        <v>140</v>
      </c>
      <c r="B143" s="5" t="s">
        <v>311</v>
      </c>
      <c r="C143" s="2" t="s">
        <v>312</v>
      </c>
      <c r="D143" s="25" t="str">
        <f t="shared" si="14"/>
        <v>1140301,1140302</v>
      </c>
      <c r="E143" s="25" t="str">
        <f t="shared" si="15"/>
        <v>240001,240002,240003,240004,240005</v>
      </c>
      <c r="F143" s="25" t="str">
        <f t="shared" si="16"/>
        <v>114001,114002,114003,114004,114005,114006,114007,114008,114009,114010</v>
      </c>
      <c r="G143" s="3" t="str">
        <f t="shared" si="12"/>
        <v/>
      </c>
      <c r="H143" s="3" t="str">
        <f t="shared" si="13"/>
        <v/>
      </c>
      <c r="I143" s="23" t="s">
        <v>313</v>
      </c>
      <c r="J143" s="3">
        <f t="shared" si="17"/>
        <v>140</v>
      </c>
      <c r="K143" s="3">
        <v>10</v>
      </c>
      <c r="L143" s="3">
        <v>5</v>
      </c>
    </row>
    <row r="144" spans="1:12">
      <c r="A144" s="3">
        <v>141</v>
      </c>
      <c r="B144" s="5" t="s">
        <v>311</v>
      </c>
      <c r="C144" s="2" t="s">
        <v>314</v>
      </c>
      <c r="D144" s="25" t="str">
        <f t="shared" si="14"/>
        <v>1141301,1141302</v>
      </c>
      <c r="E144" s="25" t="str">
        <f t="shared" si="15"/>
        <v>241001,241002,241003,241004,241005</v>
      </c>
      <c r="F144" s="25" t="str">
        <f t="shared" si="16"/>
        <v>114101,114102,114103,114104,114105,114106,114107,114108,114109,114110</v>
      </c>
      <c r="G144" s="3" t="str">
        <f t="shared" si="12"/>
        <v/>
      </c>
      <c r="H144" s="3" t="str">
        <f t="shared" si="13"/>
        <v/>
      </c>
      <c r="I144" s="23" t="s">
        <v>315</v>
      </c>
      <c r="J144" s="3">
        <f t="shared" si="17"/>
        <v>141</v>
      </c>
      <c r="K144" s="3">
        <v>10</v>
      </c>
      <c r="L144" s="3">
        <v>5</v>
      </c>
    </row>
    <row r="145" spans="1:12">
      <c r="A145" s="3">
        <v>142</v>
      </c>
      <c r="B145" s="5" t="s">
        <v>311</v>
      </c>
      <c r="C145" s="2" t="s">
        <v>316</v>
      </c>
      <c r="D145" s="25" t="str">
        <f t="shared" si="14"/>
        <v>1142301,1142302</v>
      </c>
      <c r="E145" s="25" t="str">
        <f t="shared" si="15"/>
        <v>242001,242002,242003,242004,242005</v>
      </c>
      <c r="F145" s="25" t="str">
        <f t="shared" si="16"/>
        <v>114201,114202,114203,114204,114205,114206,114207,114208,114209,114210</v>
      </c>
      <c r="G145" s="3" t="str">
        <f t="shared" si="12"/>
        <v/>
      </c>
      <c r="H145" s="3" t="str">
        <f t="shared" si="13"/>
        <v/>
      </c>
      <c r="I145" s="23" t="s">
        <v>317</v>
      </c>
      <c r="J145" s="3">
        <f t="shared" si="17"/>
        <v>142</v>
      </c>
      <c r="K145" s="3">
        <v>10</v>
      </c>
      <c r="L145" s="3">
        <v>5</v>
      </c>
    </row>
    <row r="146" spans="1:12">
      <c r="A146" s="3">
        <v>143</v>
      </c>
      <c r="B146" s="5" t="s">
        <v>311</v>
      </c>
      <c r="C146" s="2" t="s">
        <v>318</v>
      </c>
      <c r="D146" s="25" t="str">
        <f t="shared" si="14"/>
        <v>1143301,1143302</v>
      </c>
      <c r="E146" s="25" t="str">
        <f t="shared" si="15"/>
        <v>243001,243002,243003,243004,243005</v>
      </c>
      <c r="F146" s="25" t="str">
        <f t="shared" si="16"/>
        <v>114301,114302,114303,114304,114305,114306,114307,114308,114309,114310</v>
      </c>
      <c r="G146" s="3" t="str">
        <f t="shared" si="12"/>
        <v/>
      </c>
      <c r="H146" s="3" t="str">
        <f t="shared" si="13"/>
        <v/>
      </c>
      <c r="I146" s="23" t="s">
        <v>319</v>
      </c>
      <c r="J146" s="3">
        <f t="shared" si="17"/>
        <v>143</v>
      </c>
      <c r="K146" s="3">
        <v>10</v>
      </c>
      <c r="L146" s="3">
        <v>5</v>
      </c>
    </row>
    <row r="147" spans="1:12">
      <c r="A147" s="3">
        <v>144</v>
      </c>
      <c r="B147" s="5" t="s">
        <v>311</v>
      </c>
      <c r="C147" s="2" t="s">
        <v>320</v>
      </c>
      <c r="D147" s="25" t="str">
        <f t="shared" si="14"/>
        <v>1144301,1144302</v>
      </c>
      <c r="E147" s="25" t="str">
        <f t="shared" si="15"/>
        <v>244001,244002,244003,244004,244005</v>
      </c>
      <c r="F147" s="25" t="str">
        <f t="shared" si="16"/>
        <v>114401,114402,114403,114404,114405,114406,114407,114408,114409,114410</v>
      </c>
      <c r="G147" s="3" t="str">
        <f t="shared" si="12"/>
        <v/>
      </c>
      <c r="H147" s="3" t="str">
        <f t="shared" si="13"/>
        <v/>
      </c>
      <c r="I147" s="23" t="s">
        <v>321</v>
      </c>
      <c r="J147" s="3">
        <f t="shared" si="17"/>
        <v>144</v>
      </c>
      <c r="K147" s="3">
        <v>10</v>
      </c>
      <c r="L147" s="3">
        <v>5</v>
      </c>
    </row>
    <row r="148" spans="1:12">
      <c r="A148" s="3">
        <v>145</v>
      </c>
      <c r="B148" s="5" t="s">
        <v>311</v>
      </c>
      <c r="C148" s="2" t="s">
        <v>322</v>
      </c>
      <c r="D148" s="25" t="str">
        <f t="shared" si="14"/>
        <v>1145301,1145302</v>
      </c>
      <c r="E148" s="25" t="str">
        <f t="shared" si="15"/>
        <v>245001,245002,245003,245004,245005</v>
      </c>
      <c r="F148" s="25" t="str">
        <f t="shared" si="16"/>
        <v>114501,114502,114503,114504,114505,114506,114507,114508,114509,114510</v>
      </c>
      <c r="G148" s="3" t="str">
        <f t="shared" si="12"/>
        <v/>
      </c>
      <c r="H148" s="3" t="str">
        <f t="shared" si="13"/>
        <v/>
      </c>
      <c r="I148" s="23" t="s">
        <v>323</v>
      </c>
      <c r="J148" s="3">
        <f t="shared" si="17"/>
        <v>145</v>
      </c>
      <c r="K148" s="3">
        <v>10</v>
      </c>
      <c r="L148" s="3">
        <v>5</v>
      </c>
    </row>
    <row r="149" spans="1:12">
      <c r="A149" s="3">
        <v>146</v>
      </c>
      <c r="B149" s="5" t="s">
        <v>311</v>
      </c>
      <c r="C149" s="2" t="s">
        <v>324</v>
      </c>
      <c r="D149" s="25" t="str">
        <f t="shared" si="14"/>
        <v>1146301,1146302</v>
      </c>
      <c r="E149" s="25" t="str">
        <f t="shared" si="15"/>
        <v>246001,246002,246003,246004,246005</v>
      </c>
      <c r="F149" s="25" t="str">
        <f t="shared" si="16"/>
        <v>114601,114602,114603,114604,114605,114606,114607,114608,114609,114610</v>
      </c>
      <c r="G149" s="3" t="str">
        <f t="shared" si="12"/>
        <v/>
      </c>
      <c r="H149" s="3" t="str">
        <f t="shared" si="13"/>
        <v/>
      </c>
      <c r="I149" s="23" t="s">
        <v>325</v>
      </c>
      <c r="J149" s="3">
        <f t="shared" si="17"/>
        <v>146</v>
      </c>
      <c r="K149" s="3">
        <v>10</v>
      </c>
      <c r="L149" s="3">
        <v>5</v>
      </c>
    </row>
    <row r="150" spans="1:12">
      <c r="A150" s="3">
        <v>147</v>
      </c>
      <c r="B150" s="5" t="s">
        <v>311</v>
      </c>
      <c r="C150" s="2" t="s">
        <v>326</v>
      </c>
      <c r="D150" s="25" t="str">
        <f t="shared" si="14"/>
        <v>1147301,1147302</v>
      </c>
      <c r="E150" s="25" t="str">
        <f t="shared" si="15"/>
        <v>247001,247002,247003,247004,247005</v>
      </c>
      <c r="F150" s="25" t="str">
        <f t="shared" si="16"/>
        <v>114701,114702,114703,114704,114705,114706,114707,114708,114709,114710</v>
      </c>
      <c r="G150" s="3" t="str">
        <f t="shared" si="12"/>
        <v/>
      </c>
      <c r="H150" s="3" t="str">
        <f t="shared" si="13"/>
        <v/>
      </c>
      <c r="I150" s="23" t="s">
        <v>327</v>
      </c>
      <c r="J150" s="3">
        <f t="shared" si="17"/>
        <v>147</v>
      </c>
      <c r="K150" s="3">
        <v>10</v>
      </c>
      <c r="L150" s="3">
        <v>5</v>
      </c>
    </row>
    <row r="151" spans="1:12">
      <c r="A151" s="3">
        <v>148</v>
      </c>
      <c r="B151" s="5" t="s">
        <v>311</v>
      </c>
      <c r="C151" s="2" t="s">
        <v>328</v>
      </c>
      <c r="D151" s="25" t="str">
        <f t="shared" si="14"/>
        <v>1148301,1148302</v>
      </c>
      <c r="E151" s="25" t="str">
        <f t="shared" si="15"/>
        <v>248001,248002,248003,248004,248005</v>
      </c>
      <c r="F151" s="25" t="str">
        <f t="shared" si="16"/>
        <v>114801,114802,114803,114804,114805,114806,114807,114808,114809,114810</v>
      </c>
      <c r="G151" s="3" t="str">
        <f t="shared" si="12"/>
        <v/>
      </c>
      <c r="H151" s="3" t="str">
        <f t="shared" si="13"/>
        <v/>
      </c>
      <c r="I151" s="23" t="s">
        <v>329</v>
      </c>
      <c r="J151" s="3">
        <f t="shared" si="17"/>
        <v>148</v>
      </c>
      <c r="K151" s="3">
        <v>10</v>
      </c>
      <c r="L151" s="3">
        <v>5</v>
      </c>
    </row>
    <row r="152" spans="1:12">
      <c r="A152" s="3">
        <v>149</v>
      </c>
      <c r="B152" s="5" t="s">
        <v>311</v>
      </c>
      <c r="C152" s="2" t="s">
        <v>330</v>
      </c>
      <c r="D152" s="25" t="str">
        <f t="shared" si="14"/>
        <v>1149301,1149302</v>
      </c>
      <c r="E152" s="25" t="str">
        <f t="shared" si="15"/>
        <v>249001,249002,249003,249004,249005</v>
      </c>
      <c r="F152" s="25" t="str">
        <f t="shared" si="16"/>
        <v>114901,114902,114903,114904,114905,114906,114907,114908,114909,114910</v>
      </c>
      <c r="G152" s="3" t="str">
        <f t="shared" si="12"/>
        <v/>
      </c>
      <c r="H152" s="3" t="str">
        <f t="shared" si="13"/>
        <v/>
      </c>
      <c r="I152" s="23" t="s">
        <v>331</v>
      </c>
      <c r="J152" s="3">
        <f t="shared" si="17"/>
        <v>149</v>
      </c>
      <c r="K152" s="3">
        <v>10</v>
      </c>
      <c r="L152" s="3">
        <v>5</v>
      </c>
    </row>
    <row r="153" spans="1:12">
      <c r="A153" s="3">
        <v>150</v>
      </c>
      <c r="B153" s="5" t="s">
        <v>311</v>
      </c>
      <c r="C153" s="2" t="s">
        <v>332</v>
      </c>
      <c r="D153" s="25" t="str">
        <f t="shared" si="14"/>
        <v>1150301,1150302</v>
      </c>
      <c r="E153" s="25" t="str">
        <f t="shared" si="15"/>
        <v>250001,250002,250003,250004,250005</v>
      </c>
      <c r="F153" s="25" t="str">
        <f t="shared" si="16"/>
        <v>115001,115002,115003,115004,115005,115006,115007,115008,115009,115010</v>
      </c>
      <c r="G153" s="3" t="str">
        <f t="shared" si="12"/>
        <v/>
      </c>
      <c r="H153" s="3" t="str">
        <f t="shared" si="13"/>
        <v/>
      </c>
      <c r="I153" s="23" t="s">
        <v>333</v>
      </c>
      <c r="J153" s="3">
        <f t="shared" si="17"/>
        <v>150</v>
      </c>
      <c r="K153" s="3">
        <v>10</v>
      </c>
      <c r="L153" s="3">
        <v>5</v>
      </c>
    </row>
    <row r="154" spans="1:12">
      <c r="A154" s="3">
        <v>151</v>
      </c>
      <c r="B154" s="5" t="s">
        <v>311</v>
      </c>
      <c r="C154" s="2" t="s">
        <v>334</v>
      </c>
      <c r="D154" s="25" t="str">
        <f t="shared" si="14"/>
        <v>1151301,1151302</v>
      </c>
      <c r="E154" s="25" t="str">
        <f t="shared" si="15"/>
        <v>251001,251002,251003,251004,251005</v>
      </c>
      <c r="F154" s="25" t="str">
        <f t="shared" si="16"/>
        <v>115101,115102,115103,115104,115105,115106,115107,115108,115109,115110</v>
      </c>
      <c r="G154" s="3" t="str">
        <f t="shared" si="12"/>
        <v/>
      </c>
      <c r="H154" s="3" t="str">
        <f t="shared" si="13"/>
        <v/>
      </c>
      <c r="I154" s="23" t="s">
        <v>335</v>
      </c>
      <c r="J154" s="3">
        <f t="shared" si="17"/>
        <v>151</v>
      </c>
      <c r="K154" s="3">
        <v>10</v>
      </c>
      <c r="L154" s="3">
        <v>5</v>
      </c>
    </row>
    <row r="155" spans="1:12">
      <c r="A155" s="3">
        <v>152</v>
      </c>
      <c r="B155" s="5" t="s">
        <v>311</v>
      </c>
      <c r="C155" s="2" t="s">
        <v>336</v>
      </c>
      <c r="D155" s="25" t="str">
        <f t="shared" si="14"/>
        <v>1152301,1152302</v>
      </c>
      <c r="E155" s="25" t="str">
        <f t="shared" si="15"/>
        <v>252001,252002,252003,252004,252005</v>
      </c>
      <c r="F155" s="25" t="str">
        <f t="shared" si="16"/>
        <v>115201,115202,115203,115204,115205,115206,115207,115208,115209,115210</v>
      </c>
      <c r="G155" s="3" t="str">
        <f t="shared" si="12"/>
        <v/>
      </c>
      <c r="H155" s="3" t="str">
        <f t="shared" si="13"/>
        <v/>
      </c>
      <c r="I155" s="23" t="s">
        <v>337</v>
      </c>
      <c r="J155" s="3">
        <f t="shared" si="17"/>
        <v>152</v>
      </c>
      <c r="K155" s="3">
        <v>10</v>
      </c>
      <c r="L155" s="3">
        <v>5</v>
      </c>
    </row>
    <row r="156" spans="1:12">
      <c r="A156" s="3">
        <v>153</v>
      </c>
      <c r="B156" s="5" t="s">
        <v>311</v>
      </c>
      <c r="C156" s="2" t="s">
        <v>338</v>
      </c>
      <c r="D156" s="25" t="str">
        <f t="shared" si="14"/>
        <v>1153301,1153302</v>
      </c>
      <c r="E156" s="25" t="str">
        <f t="shared" si="15"/>
        <v>253001,253002,253003,253004,253005</v>
      </c>
      <c r="F156" s="25" t="str">
        <f t="shared" si="16"/>
        <v>115301,115302,115303,115304,115305,115306,115307,115308,115309,115310</v>
      </c>
      <c r="G156" s="3" t="str">
        <f t="shared" si="12"/>
        <v/>
      </c>
      <c r="H156" s="3" t="str">
        <f t="shared" si="13"/>
        <v/>
      </c>
      <c r="I156" s="23" t="s">
        <v>339</v>
      </c>
      <c r="J156" s="3">
        <f t="shared" si="17"/>
        <v>153</v>
      </c>
      <c r="K156" s="3">
        <v>10</v>
      </c>
      <c r="L156" s="3">
        <v>5</v>
      </c>
    </row>
    <row r="157" spans="1:12">
      <c r="A157" s="3">
        <v>154</v>
      </c>
      <c r="B157" s="5" t="s">
        <v>311</v>
      </c>
      <c r="C157" s="2" t="s">
        <v>340</v>
      </c>
      <c r="D157" s="25" t="str">
        <f t="shared" si="14"/>
        <v>1154301,1154302</v>
      </c>
      <c r="E157" s="25" t="str">
        <f t="shared" si="15"/>
        <v>254001,254002,254003,254004,254005</v>
      </c>
      <c r="F157" s="25" t="str">
        <f t="shared" si="16"/>
        <v>115401,115402,115403,115404,115405,115406,115407,115408,115409,115410</v>
      </c>
      <c r="G157" s="3" t="str">
        <f t="shared" si="12"/>
        <v/>
      </c>
      <c r="H157" s="3" t="str">
        <f t="shared" si="13"/>
        <v/>
      </c>
      <c r="I157" s="23" t="s">
        <v>341</v>
      </c>
      <c r="J157" s="3">
        <f t="shared" si="17"/>
        <v>154</v>
      </c>
      <c r="K157" s="3">
        <v>10</v>
      </c>
      <c r="L157" s="3">
        <v>5</v>
      </c>
    </row>
    <row r="158" spans="1:12">
      <c r="A158" s="3">
        <v>155</v>
      </c>
      <c r="B158" s="5" t="s">
        <v>311</v>
      </c>
      <c r="C158" s="2" t="s">
        <v>342</v>
      </c>
      <c r="D158" s="25" t="str">
        <f t="shared" si="14"/>
        <v>1155301,1155302</v>
      </c>
      <c r="E158" s="25" t="str">
        <f t="shared" si="15"/>
        <v>255001,255002,255003,255004,255005</v>
      </c>
      <c r="F158" s="25" t="str">
        <f t="shared" si="16"/>
        <v>115501,115502,115503,115504,115505,115506,115507,115508,115509,115510</v>
      </c>
      <c r="G158" s="3" t="str">
        <f t="shared" si="12"/>
        <v/>
      </c>
      <c r="H158" s="3" t="str">
        <f t="shared" si="13"/>
        <v/>
      </c>
      <c r="I158" s="23" t="s">
        <v>343</v>
      </c>
      <c r="J158" s="3">
        <f t="shared" si="17"/>
        <v>155</v>
      </c>
      <c r="K158" s="3">
        <v>10</v>
      </c>
      <c r="L158" s="3">
        <v>5</v>
      </c>
    </row>
    <row r="159" spans="1:12">
      <c r="A159" s="3">
        <v>156</v>
      </c>
      <c r="B159" s="5" t="s">
        <v>311</v>
      </c>
      <c r="C159" s="2" t="s">
        <v>344</v>
      </c>
      <c r="D159" s="25" t="str">
        <f t="shared" si="14"/>
        <v>1156301,1156302</v>
      </c>
      <c r="E159" s="25" t="str">
        <f t="shared" si="15"/>
        <v>256001,256002,256003,256004,256005</v>
      </c>
      <c r="F159" s="25" t="str">
        <f t="shared" si="16"/>
        <v>115601,115602,115603,115604,115605,115606,115607,115608,115609,115610</v>
      </c>
      <c r="G159" s="3" t="str">
        <f t="shared" si="12"/>
        <v/>
      </c>
      <c r="H159" s="3" t="str">
        <f t="shared" si="13"/>
        <v/>
      </c>
      <c r="I159" s="23" t="s">
        <v>345</v>
      </c>
      <c r="J159" s="3">
        <f t="shared" si="17"/>
        <v>156</v>
      </c>
      <c r="K159" s="3">
        <v>10</v>
      </c>
      <c r="L159" s="3">
        <v>5</v>
      </c>
    </row>
    <row r="160" spans="1:12">
      <c r="A160" s="3">
        <v>157</v>
      </c>
      <c r="B160" s="5" t="s">
        <v>346</v>
      </c>
      <c r="C160" s="2" t="s">
        <v>347</v>
      </c>
      <c r="D160" s="25" t="str">
        <f t="shared" si="14"/>
        <v>1157301,1157302</v>
      </c>
      <c r="E160" s="25" t="str">
        <f t="shared" si="15"/>
        <v>257001,257002,257003,257004,257005</v>
      </c>
      <c r="F160" s="25" t="str">
        <f t="shared" si="16"/>
        <v>115701,115702,115703,115704,115705,115706,115707,115708,115709,115710</v>
      </c>
      <c r="G160" s="3" t="str">
        <f t="shared" si="12"/>
        <v/>
      </c>
      <c r="H160" s="3" t="str">
        <f t="shared" si="13"/>
        <v/>
      </c>
      <c r="I160" s="23" t="s">
        <v>348</v>
      </c>
      <c r="J160" s="3">
        <f t="shared" si="17"/>
        <v>157</v>
      </c>
      <c r="K160" s="3">
        <v>10</v>
      </c>
      <c r="L160" s="3">
        <v>5</v>
      </c>
    </row>
    <row r="161" spans="1:12">
      <c r="A161" s="3">
        <v>158</v>
      </c>
      <c r="B161" s="5" t="s">
        <v>346</v>
      </c>
      <c r="C161" s="2" t="s">
        <v>349</v>
      </c>
      <c r="D161" s="25" t="str">
        <f t="shared" si="14"/>
        <v>1158301,1158302</v>
      </c>
      <c r="E161" s="25" t="str">
        <f t="shared" si="15"/>
        <v>258001,258002,258003,258004,258005</v>
      </c>
      <c r="F161" s="25" t="str">
        <f t="shared" si="16"/>
        <v>115801,115802,115803,115804,115805,115806,115807,115808,115809,115810</v>
      </c>
      <c r="G161" s="3" t="str">
        <f t="shared" si="12"/>
        <v/>
      </c>
      <c r="H161" s="3" t="str">
        <f t="shared" si="13"/>
        <v/>
      </c>
      <c r="I161" s="23" t="s">
        <v>350</v>
      </c>
      <c r="J161" s="3">
        <f t="shared" si="17"/>
        <v>158</v>
      </c>
      <c r="K161" s="3">
        <v>10</v>
      </c>
      <c r="L161" s="3">
        <v>5</v>
      </c>
    </row>
    <row r="162" spans="1:12">
      <c r="A162" s="3">
        <v>159</v>
      </c>
      <c r="B162" s="5" t="s">
        <v>346</v>
      </c>
      <c r="C162" s="2" t="s">
        <v>351</v>
      </c>
      <c r="D162" s="25" t="str">
        <f t="shared" si="14"/>
        <v>1159301,1159302</v>
      </c>
      <c r="E162" s="25" t="str">
        <f t="shared" si="15"/>
        <v>259001,259002,259003,259004,259005</v>
      </c>
      <c r="F162" s="25" t="str">
        <f t="shared" si="16"/>
        <v>115901,115902,115903,115904,115905,115906,115907,115908,115909,115910</v>
      </c>
      <c r="G162" s="3" t="str">
        <f t="shared" si="12"/>
        <v/>
      </c>
      <c r="H162" s="3" t="str">
        <f t="shared" si="13"/>
        <v/>
      </c>
      <c r="I162" s="23" t="s">
        <v>352</v>
      </c>
      <c r="J162" s="3">
        <f t="shared" si="17"/>
        <v>159</v>
      </c>
      <c r="K162" s="3">
        <v>10</v>
      </c>
      <c r="L162" s="3">
        <v>5</v>
      </c>
    </row>
    <row r="163" spans="1:12">
      <c r="A163" s="3">
        <v>160</v>
      </c>
      <c r="B163" s="5" t="s">
        <v>346</v>
      </c>
      <c r="C163" s="2" t="s">
        <v>353</v>
      </c>
      <c r="D163" s="25" t="str">
        <f t="shared" si="14"/>
        <v>1160301,1160302</v>
      </c>
      <c r="E163" s="25" t="str">
        <f t="shared" si="15"/>
        <v>260001,260002,260003,260004,260005</v>
      </c>
      <c r="F163" s="25" t="str">
        <f t="shared" si="16"/>
        <v>116001,116002,116003,116004,116005,116006,116007,116008,116009,116010</v>
      </c>
      <c r="G163" s="3" t="str">
        <f t="shared" si="12"/>
        <v/>
      </c>
      <c r="H163" s="3" t="str">
        <f t="shared" si="13"/>
        <v/>
      </c>
      <c r="I163" s="23" t="s">
        <v>354</v>
      </c>
      <c r="J163" s="3">
        <f t="shared" si="17"/>
        <v>160</v>
      </c>
      <c r="K163" s="3">
        <v>10</v>
      </c>
      <c r="L163" s="3">
        <v>5</v>
      </c>
    </row>
    <row r="164" spans="1:12">
      <c r="A164" s="3">
        <v>161</v>
      </c>
      <c r="B164" s="5" t="s">
        <v>346</v>
      </c>
      <c r="C164" s="2" t="s">
        <v>355</v>
      </c>
      <c r="D164" s="25" t="str">
        <f t="shared" si="14"/>
        <v>1161301,1161302</v>
      </c>
      <c r="E164" s="25" t="str">
        <f t="shared" si="15"/>
        <v>261001,261002,261003,261004,261005</v>
      </c>
      <c r="F164" s="25" t="str">
        <f t="shared" si="16"/>
        <v>116101,116102,116103,116104,116105,116106,116107,116108,116109,116110</v>
      </c>
      <c r="G164" s="3" t="str">
        <f t="shared" si="12"/>
        <v/>
      </c>
      <c r="H164" s="3" t="str">
        <f t="shared" si="13"/>
        <v/>
      </c>
      <c r="I164" s="23" t="s">
        <v>356</v>
      </c>
      <c r="J164" s="3">
        <f t="shared" si="17"/>
        <v>161</v>
      </c>
      <c r="K164" s="3">
        <v>10</v>
      </c>
      <c r="L164" s="3">
        <v>5</v>
      </c>
    </row>
    <row r="165" spans="1:12">
      <c r="A165" s="3">
        <v>162</v>
      </c>
      <c r="B165" s="5" t="s">
        <v>346</v>
      </c>
      <c r="C165" s="2" t="s">
        <v>357</v>
      </c>
      <c r="D165" s="25" t="str">
        <f t="shared" si="14"/>
        <v>1162301,1162302</v>
      </c>
      <c r="E165" s="25" t="str">
        <f t="shared" si="15"/>
        <v>262001,262002,262003,262004,262005</v>
      </c>
      <c r="F165" s="25" t="str">
        <f t="shared" si="16"/>
        <v>116201,116202,116203,116204,116205,116206,116207,116208,116209,116210</v>
      </c>
      <c r="G165" s="3" t="str">
        <f t="shared" si="12"/>
        <v/>
      </c>
      <c r="H165" s="3" t="str">
        <f t="shared" si="13"/>
        <v/>
      </c>
      <c r="I165" s="23" t="s">
        <v>358</v>
      </c>
      <c r="J165" s="3">
        <f t="shared" si="17"/>
        <v>162</v>
      </c>
      <c r="K165" s="3">
        <v>10</v>
      </c>
      <c r="L165" s="3">
        <v>5</v>
      </c>
    </row>
    <row r="166" spans="1:12">
      <c r="A166" s="3">
        <v>163</v>
      </c>
      <c r="B166" s="5" t="s">
        <v>346</v>
      </c>
      <c r="C166" s="2" t="s">
        <v>359</v>
      </c>
      <c r="D166" s="25" t="str">
        <f t="shared" si="14"/>
        <v>1163301,1163302</v>
      </c>
      <c r="E166" s="25" t="str">
        <f t="shared" si="15"/>
        <v>263001,263002,263003,263004,263005</v>
      </c>
      <c r="F166" s="25" t="str">
        <f t="shared" si="16"/>
        <v>116301,116302,116303,116304,116305,116306,116307,116308,116309,116310</v>
      </c>
      <c r="G166" s="3" t="str">
        <f t="shared" si="12"/>
        <v/>
      </c>
      <c r="H166" s="3" t="str">
        <f t="shared" si="13"/>
        <v/>
      </c>
      <c r="I166" s="23" t="s">
        <v>360</v>
      </c>
      <c r="J166" s="3">
        <f t="shared" si="17"/>
        <v>163</v>
      </c>
      <c r="K166" s="3">
        <v>10</v>
      </c>
      <c r="L166" s="3">
        <v>5</v>
      </c>
    </row>
    <row r="167" spans="1:12">
      <c r="A167" s="3">
        <v>164</v>
      </c>
      <c r="B167" s="5" t="s">
        <v>346</v>
      </c>
      <c r="C167" s="2" t="s">
        <v>361</v>
      </c>
      <c r="D167" s="25" t="str">
        <f t="shared" si="14"/>
        <v>1164301,1164302</v>
      </c>
      <c r="E167" s="25" t="str">
        <f t="shared" si="15"/>
        <v>264001,264002,264003,264004,264005</v>
      </c>
      <c r="F167" s="25" t="str">
        <f t="shared" si="16"/>
        <v>116401,116402,116403,116404,116405,116406,116407,116408,116409,116410</v>
      </c>
      <c r="G167" s="3" t="str">
        <f t="shared" si="12"/>
        <v/>
      </c>
      <c r="H167" s="3" t="str">
        <f t="shared" si="13"/>
        <v/>
      </c>
      <c r="I167" s="23" t="s">
        <v>362</v>
      </c>
      <c r="J167" s="3">
        <f t="shared" si="17"/>
        <v>164</v>
      </c>
      <c r="K167" s="3">
        <v>10</v>
      </c>
      <c r="L167" s="3">
        <v>5</v>
      </c>
    </row>
    <row r="168" spans="1:12">
      <c r="A168" s="3">
        <v>165</v>
      </c>
      <c r="B168" s="5" t="s">
        <v>346</v>
      </c>
      <c r="C168" s="2" t="s">
        <v>363</v>
      </c>
      <c r="D168" s="25" t="str">
        <f t="shared" si="14"/>
        <v>1165301,1165302</v>
      </c>
      <c r="E168" s="25" t="str">
        <f t="shared" si="15"/>
        <v>265001,265002,265003,265004,265005</v>
      </c>
      <c r="F168" s="25" t="str">
        <f t="shared" si="16"/>
        <v>116501,116502,116503,116504,116505,116506,116507,116508,116509,116510</v>
      </c>
      <c r="G168" s="3" t="str">
        <f t="shared" si="12"/>
        <v/>
      </c>
      <c r="H168" s="3" t="str">
        <f t="shared" si="13"/>
        <v/>
      </c>
      <c r="I168" s="23" t="s">
        <v>364</v>
      </c>
      <c r="J168" s="3">
        <f t="shared" si="17"/>
        <v>165</v>
      </c>
      <c r="K168" s="3">
        <v>10</v>
      </c>
      <c r="L168" s="3">
        <v>5</v>
      </c>
    </row>
    <row r="169" spans="1:12">
      <c r="A169" s="3">
        <v>166</v>
      </c>
      <c r="B169" s="5" t="s">
        <v>346</v>
      </c>
      <c r="C169" s="2" t="s">
        <v>365</v>
      </c>
      <c r="D169" s="25" t="str">
        <f t="shared" si="14"/>
        <v>1166301,1166302</v>
      </c>
      <c r="E169" s="25" t="str">
        <f t="shared" si="15"/>
        <v>266001,266002,266003,266004,266005</v>
      </c>
      <c r="F169" s="25" t="str">
        <f t="shared" si="16"/>
        <v>116601,116602,116603,116604,116605,116606,116607,116608,116609,116610</v>
      </c>
      <c r="G169" s="3" t="str">
        <f t="shared" si="12"/>
        <v/>
      </c>
      <c r="H169" s="3" t="str">
        <f t="shared" si="13"/>
        <v/>
      </c>
      <c r="I169" s="23" t="s">
        <v>366</v>
      </c>
      <c r="J169" s="3">
        <f t="shared" si="17"/>
        <v>166</v>
      </c>
      <c r="K169" s="3">
        <v>10</v>
      </c>
      <c r="L169" s="3">
        <v>5</v>
      </c>
    </row>
    <row r="170" spans="1:12">
      <c r="A170" s="3">
        <v>167</v>
      </c>
      <c r="B170" s="5" t="s">
        <v>346</v>
      </c>
      <c r="C170" s="2" t="s">
        <v>367</v>
      </c>
      <c r="D170" s="25" t="str">
        <f t="shared" si="14"/>
        <v>1167301,1167302</v>
      </c>
      <c r="E170" s="25" t="str">
        <f t="shared" si="15"/>
        <v>267001,267002,267003,267004,267005</v>
      </c>
      <c r="F170" s="25" t="str">
        <f t="shared" si="16"/>
        <v>116701,116702,116703,116704,116705,116706,116707,116708,116709,116710</v>
      </c>
      <c r="G170" s="3" t="str">
        <f t="shared" si="12"/>
        <v/>
      </c>
      <c r="H170" s="3" t="str">
        <f t="shared" si="13"/>
        <v/>
      </c>
      <c r="I170" s="23" t="s">
        <v>368</v>
      </c>
      <c r="J170" s="3">
        <f t="shared" si="17"/>
        <v>167</v>
      </c>
      <c r="K170" s="3">
        <v>10</v>
      </c>
      <c r="L170" s="3">
        <v>5</v>
      </c>
    </row>
    <row r="171" spans="1:12">
      <c r="A171" s="3">
        <v>168</v>
      </c>
      <c r="B171" s="5" t="s">
        <v>346</v>
      </c>
      <c r="C171" s="2" t="s">
        <v>369</v>
      </c>
      <c r="D171" s="25" t="str">
        <f t="shared" si="14"/>
        <v>1168301,1168302</v>
      </c>
      <c r="E171" s="25" t="str">
        <f t="shared" si="15"/>
        <v>268001,268002,268003,268004,268005</v>
      </c>
      <c r="F171" s="25" t="str">
        <f t="shared" si="16"/>
        <v>116801,116802,116803,116804,116805,116806,116807,116808,116809,116810</v>
      </c>
      <c r="G171" s="3" t="str">
        <f t="shared" si="12"/>
        <v/>
      </c>
      <c r="H171" s="3" t="str">
        <f t="shared" si="13"/>
        <v/>
      </c>
      <c r="I171" s="23" t="s">
        <v>370</v>
      </c>
      <c r="J171" s="3">
        <f t="shared" si="17"/>
        <v>168</v>
      </c>
      <c r="K171" s="3">
        <v>10</v>
      </c>
      <c r="L171" s="3">
        <v>5</v>
      </c>
    </row>
    <row r="172" spans="1:12">
      <c r="A172" s="3">
        <v>169</v>
      </c>
      <c r="B172" s="5" t="s">
        <v>346</v>
      </c>
      <c r="C172" s="2" t="s">
        <v>371</v>
      </c>
      <c r="D172" s="25" t="str">
        <f t="shared" si="14"/>
        <v>1169301,1169302</v>
      </c>
      <c r="E172" s="25" t="str">
        <f t="shared" si="15"/>
        <v>269001,269002,269003,269004,269005</v>
      </c>
      <c r="F172" s="25" t="str">
        <f t="shared" si="16"/>
        <v>116901,116902,116903,116904,116905,116906,116907,116908,116909,116910</v>
      </c>
      <c r="G172" s="3" t="str">
        <f t="shared" si="12"/>
        <v/>
      </c>
      <c r="H172" s="3" t="str">
        <f t="shared" si="13"/>
        <v/>
      </c>
      <c r="I172" s="23" t="s">
        <v>372</v>
      </c>
      <c r="J172" s="3">
        <f t="shared" si="17"/>
        <v>169</v>
      </c>
      <c r="K172" s="3">
        <v>10</v>
      </c>
      <c r="L172" s="3">
        <v>5</v>
      </c>
    </row>
    <row r="173" spans="1:12">
      <c r="A173" s="3">
        <v>170</v>
      </c>
      <c r="B173" s="5" t="s">
        <v>373</v>
      </c>
      <c r="C173" s="2" t="s">
        <v>374</v>
      </c>
      <c r="D173" s="25" t="str">
        <f t="shared" si="14"/>
        <v>1170301,1170302</v>
      </c>
      <c r="E173" s="25" t="str">
        <f t="shared" si="15"/>
        <v>270001,270002,270003,270004,270005</v>
      </c>
      <c r="F173" s="25" t="str">
        <f t="shared" si="16"/>
        <v>117001,117002,117003,117004,117005,117006,117007,117008,117009,117010</v>
      </c>
      <c r="G173" s="3" t="str">
        <f t="shared" si="12"/>
        <v/>
      </c>
      <c r="H173" s="3" t="str">
        <f t="shared" si="13"/>
        <v/>
      </c>
      <c r="I173" s="23" t="s">
        <v>375</v>
      </c>
      <c r="J173" s="3">
        <f t="shared" si="17"/>
        <v>170</v>
      </c>
      <c r="K173" s="3">
        <v>10</v>
      </c>
      <c r="L173" s="3">
        <v>5</v>
      </c>
    </row>
    <row r="174" spans="1:12">
      <c r="A174" s="3">
        <v>171</v>
      </c>
      <c r="B174" s="5" t="s">
        <v>373</v>
      </c>
      <c r="C174" s="2" t="s">
        <v>376</v>
      </c>
      <c r="D174" s="25" t="str">
        <f t="shared" si="14"/>
        <v>1171301,1171302</v>
      </c>
      <c r="E174" s="25" t="str">
        <f t="shared" si="15"/>
        <v>271001,271002,271003,271004,271005</v>
      </c>
      <c r="F174" s="25" t="str">
        <f t="shared" si="16"/>
        <v>117101,117102,117103,117104,117105,117106,117107,117108,117109,117110</v>
      </c>
      <c r="G174" s="3" t="str">
        <f t="shared" si="12"/>
        <v/>
      </c>
      <c r="H174" s="3" t="str">
        <f t="shared" si="13"/>
        <v/>
      </c>
      <c r="I174" s="23" t="s">
        <v>377</v>
      </c>
      <c r="J174" s="3">
        <f t="shared" si="17"/>
        <v>171</v>
      </c>
      <c r="K174" s="3">
        <v>10</v>
      </c>
      <c r="L174" s="3">
        <v>5</v>
      </c>
    </row>
    <row r="175" spans="1:12">
      <c r="A175" s="3">
        <v>172</v>
      </c>
      <c r="B175" s="5" t="s">
        <v>373</v>
      </c>
      <c r="C175" s="2" t="s">
        <v>378</v>
      </c>
      <c r="D175" s="25" t="str">
        <f t="shared" si="14"/>
        <v>1172301,1172302</v>
      </c>
      <c r="E175" s="25" t="str">
        <f t="shared" si="15"/>
        <v>272001,272002,272003,272004,272005</v>
      </c>
      <c r="F175" s="25" t="str">
        <f t="shared" si="16"/>
        <v>117201,117202,117203,117204,117205,117206,117207,117208,117209,117210</v>
      </c>
      <c r="G175" s="3" t="str">
        <f t="shared" si="12"/>
        <v/>
      </c>
      <c r="H175" s="3" t="str">
        <f t="shared" si="13"/>
        <v/>
      </c>
      <c r="I175" s="23" t="s">
        <v>379</v>
      </c>
      <c r="J175" s="3">
        <f t="shared" si="17"/>
        <v>172</v>
      </c>
      <c r="K175" s="3">
        <v>10</v>
      </c>
      <c r="L175" s="3">
        <v>5</v>
      </c>
    </row>
    <row r="176" spans="1:12">
      <c r="A176" s="3">
        <v>173</v>
      </c>
      <c r="B176" s="5" t="s">
        <v>373</v>
      </c>
      <c r="C176" s="2" t="s">
        <v>380</v>
      </c>
      <c r="D176" s="25" t="str">
        <f t="shared" si="14"/>
        <v>1173301,1173302</v>
      </c>
      <c r="E176" s="25" t="str">
        <f t="shared" si="15"/>
        <v>273001,273002,273003,273004,273005</v>
      </c>
      <c r="F176" s="25" t="str">
        <f t="shared" si="16"/>
        <v>117301,117302,117303,117304,117305,117306,117307,117308,117309,117310</v>
      </c>
      <c r="G176" s="3" t="str">
        <f t="shared" si="12"/>
        <v/>
      </c>
      <c r="H176" s="3" t="str">
        <f t="shared" si="13"/>
        <v/>
      </c>
      <c r="I176" s="23" t="s">
        <v>381</v>
      </c>
      <c r="J176" s="3">
        <f t="shared" si="17"/>
        <v>173</v>
      </c>
      <c r="K176" s="3">
        <v>10</v>
      </c>
      <c r="L176" s="3">
        <v>5</v>
      </c>
    </row>
    <row r="177" spans="1:12">
      <c r="A177" s="3">
        <v>174</v>
      </c>
      <c r="B177" s="5" t="s">
        <v>373</v>
      </c>
      <c r="C177" s="2" t="s">
        <v>382</v>
      </c>
      <c r="D177" s="25" t="str">
        <f t="shared" si="14"/>
        <v>1174301,1174302</v>
      </c>
      <c r="E177" s="25" t="str">
        <f t="shared" si="15"/>
        <v>274001,274002,274003,274004,274005</v>
      </c>
      <c r="F177" s="25" t="str">
        <f t="shared" si="16"/>
        <v>117401,117402,117403,117404,117405,117406,117407,117408,117409,117410</v>
      </c>
      <c r="G177" s="3" t="str">
        <f t="shared" si="12"/>
        <v/>
      </c>
      <c r="H177" s="3" t="str">
        <f t="shared" si="13"/>
        <v/>
      </c>
      <c r="I177" s="23" t="s">
        <v>383</v>
      </c>
      <c r="J177" s="3">
        <f t="shared" si="17"/>
        <v>174</v>
      </c>
      <c r="K177" s="3">
        <v>10</v>
      </c>
      <c r="L177" s="3">
        <v>5</v>
      </c>
    </row>
    <row r="178" spans="1:12">
      <c r="A178" s="3">
        <v>175</v>
      </c>
      <c r="B178" s="5" t="s">
        <v>373</v>
      </c>
      <c r="C178" s="2" t="s">
        <v>384</v>
      </c>
      <c r="D178" s="25" t="str">
        <f t="shared" si="14"/>
        <v>1175301,1175302</v>
      </c>
      <c r="E178" s="25" t="str">
        <f t="shared" si="15"/>
        <v>275001,275002,275003,275004,275005</v>
      </c>
      <c r="F178" s="25" t="str">
        <f t="shared" si="16"/>
        <v>117501,117502,117503,117504,117505,117506,117507,117508,117509,117510</v>
      </c>
      <c r="G178" s="3" t="str">
        <f t="shared" si="12"/>
        <v/>
      </c>
      <c r="H178" s="3" t="str">
        <f t="shared" si="13"/>
        <v/>
      </c>
      <c r="I178" s="23" t="s">
        <v>385</v>
      </c>
      <c r="J178" s="3">
        <f t="shared" si="17"/>
        <v>175</v>
      </c>
      <c r="K178" s="3">
        <v>10</v>
      </c>
      <c r="L178" s="3">
        <v>5</v>
      </c>
    </row>
    <row r="179" spans="1:12">
      <c r="A179" s="3">
        <v>176</v>
      </c>
      <c r="B179" s="5" t="s">
        <v>373</v>
      </c>
      <c r="C179" s="2" t="s">
        <v>386</v>
      </c>
      <c r="D179" s="25" t="str">
        <f t="shared" si="14"/>
        <v>1176301,1176302</v>
      </c>
      <c r="E179" s="25" t="str">
        <f t="shared" si="15"/>
        <v>276001,276002,276003,276004,276005</v>
      </c>
      <c r="F179" s="25" t="str">
        <f t="shared" si="16"/>
        <v>117601,117602,117603,117604,117605,117606,117607,117608,117609,117610</v>
      </c>
      <c r="G179" s="3" t="str">
        <f t="shared" si="12"/>
        <v/>
      </c>
      <c r="H179" s="3" t="str">
        <f t="shared" si="13"/>
        <v/>
      </c>
      <c r="I179" s="23" t="s">
        <v>387</v>
      </c>
      <c r="J179" s="3">
        <f t="shared" si="17"/>
        <v>176</v>
      </c>
      <c r="K179" s="3">
        <v>10</v>
      </c>
      <c r="L179" s="3">
        <v>5</v>
      </c>
    </row>
    <row r="180" spans="1:12">
      <c r="A180" s="3">
        <v>177</v>
      </c>
      <c r="B180" s="5" t="s">
        <v>373</v>
      </c>
      <c r="C180" s="2" t="s">
        <v>388</v>
      </c>
      <c r="D180" s="25" t="str">
        <f t="shared" si="14"/>
        <v>1177301,1177302</v>
      </c>
      <c r="E180" s="25" t="str">
        <f t="shared" si="15"/>
        <v>277001,277002,277003,277004,277005</v>
      </c>
      <c r="F180" s="25" t="str">
        <f t="shared" si="16"/>
        <v>117701,117702,117703,117704,117705,117706,117707,117708,117709,117710</v>
      </c>
      <c r="G180" s="3" t="str">
        <f t="shared" si="12"/>
        <v/>
      </c>
      <c r="H180" s="3" t="str">
        <f t="shared" si="13"/>
        <v/>
      </c>
      <c r="I180" s="23" t="s">
        <v>389</v>
      </c>
      <c r="J180" s="3">
        <f t="shared" si="17"/>
        <v>177</v>
      </c>
      <c r="K180" s="3">
        <v>10</v>
      </c>
      <c r="L180" s="3">
        <v>5</v>
      </c>
    </row>
    <row r="181" spans="1:12">
      <c r="A181" s="3">
        <v>178</v>
      </c>
      <c r="B181" s="5" t="s">
        <v>373</v>
      </c>
      <c r="C181" s="2" t="s">
        <v>390</v>
      </c>
      <c r="D181" s="25" t="str">
        <f t="shared" si="14"/>
        <v>1178301,1178302</v>
      </c>
      <c r="E181" s="25" t="str">
        <f t="shared" si="15"/>
        <v>278001,278002,278003,278004,278005</v>
      </c>
      <c r="F181" s="25" t="str">
        <f t="shared" si="16"/>
        <v>117801,117802,117803,117804,117805,117806,117807,117808,117809,117810</v>
      </c>
      <c r="G181" s="3" t="str">
        <f t="shared" si="12"/>
        <v/>
      </c>
      <c r="H181" s="3" t="str">
        <f t="shared" si="13"/>
        <v/>
      </c>
      <c r="I181" s="23" t="s">
        <v>391</v>
      </c>
      <c r="J181" s="3">
        <f t="shared" si="17"/>
        <v>178</v>
      </c>
      <c r="K181" s="3">
        <v>10</v>
      </c>
      <c r="L181" s="3">
        <v>5</v>
      </c>
    </row>
    <row r="182" spans="1:12">
      <c r="A182" s="3">
        <v>179</v>
      </c>
      <c r="B182" s="5" t="s">
        <v>373</v>
      </c>
      <c r="C182" s="2" t="s">
        <v>392</v>
      </c>
      <c r="D182" s="25" t="str">
        <f t="shared" si="14"/>
        <v>1179301,1179302</v>
      </c>
      <c r="E182" s="25" t="str">
        <f t="shared" si="15"/>
        <v>279001,279002,279003,279004,279005</v>
      </c>
      <c r="F182" s="25" t="str">
        <f t="shared" si="16"/>
        <v>117901,117902,117903,117904,117905,117906,117907,117908,117909,117910</v>
      </c>
      <c r="G182" s="3" t="str">
        <f t="shared" si="12"/>
        <v/>
      </c>
      <c r="H182" s="3" t="str">
        <f t="shared" si="13"/>
        <v/>
      </c>
      <c r="I182" s="23" t="s">
        <v>393</v>
      </c>
      <c r="J182" s="3">
        <f t="shared" si="17"/>
        <v>179</v>
      </c>
      <c r="K182" s="3">
        <v>10</v>
      </c>
      <c r="L182" s="3">
        <v>5</v>
      </c>
    </row>
    <row r="183" spans="1:12">
      <c r="A183" s="3">
        <v>180</v>
      </c>
      <c r="B183" s="5" t="s">
        <v>373</v>
      </c>
      <c r="C183" s="2" t="s">
        <v>394</v>
      </c>
      <c r="D183" s="25" t="str">
        <f t="shared" si="14"/>
        <v>1180301,1180302</v>
      </c>
      <c r="E183" s="25" t="str">
        <f t="shared" si="15"/>
        <v>280001,280002,280003,280004,280005</v>
      </c>
      <c r="F183" s="25" t="str">
        <f t="shared" si="16"/>
        <v>118001,118002,118003,118004,118005,118006,118007,118008,118009,118010</v>
      </c>
      <c r="G183" s="3" t="str">
        <f t="shared" si="12"/>
        <v/>
      </c>
      <c r="H183" s="3" t="str">
        <f t="shared" si="13"/>
        <v/>
      </c>
      <c r="I183" s="23" t="s">
        <v>395</v>
      </c>
      <c r="J183" s="3">
        <f t="shared" si="17"/>
        <v>180</v>
      </c>
      <c r="K183" s="3">
        <v>10</v>
      </c>
      <c r="L183" s="3">
        <v>5</v>
      </c>
    </row>
    <row r="184" spans="1:12">
      <c r="A184" s="3">
        <v>181</v>
      </c>
      <c r="B184" s="5" t="s">
        <v>373</v>
      </c>
      <c r="C184" s="2" t="s">
        <v>396</v>
      </c>
      <c r="D184" s="25" t="str">
        <f t="shared" si="14"/>
        <v>1181301,1181302</v>
      </c>
      <c r="E184" s="25" t="str">
        <f t="shared" si="15"/>
        <v>281001,281002,281003,281004,281005</v>
      </c>
      <c r="F184" s="25" t="str">
        <f t="shared" si="16"/>
        <v>118101,118102,118103,118104,118105,118106,118107,118108,118109,118110</v>
      </c>
      <c r="G184" s="3" t="str">
        <f t="shared" si="12"/>
        <v/>
      </c>
      <c r="H184" s="3" t="str">
        <f t="shared" si="13"/>
        <v/>
      </c>
      <c r="I184" s="23" t="s">
        <v>397</v>
      </c>
      <c r="J184" s="3">
        <f t="shared" si="17"/>
        <v>181</v>
      </c>
      <c r="K184" s="3">
        <v>10</v>
      </c>
      <c r="L184" s="3">
        <v>5</v>
      </c>
    </row>
    <row r="185" spans="1:12">
      <c r="A185" s="3">
        <v>182</v>
      </c>
      <c r="B185" s="5" t="s">
        <v>373</v>
      </c>
      <c r="C185" s="2" t="s">
        <v>398</v>
      </c>
      <c r="D185" s="25" t="str">
        <f t="shared" si="14"/>
        <v>1182301,1182302</v>
      </c>
      <c r="E185" s="25" t="str">
        <f t="shared" si="15"/>
        <v>282001,282002,282003,282004,282005</v>
      </c>
      <c r="F185" s="25" t="str">
        <f t="shared" si="16"/>
        <v>118201,118202,118203,118204,118205,118206,118207,118208,118209,118210</v>
      </c>
      <c r="G185" s="3" t="str">
        <f t="shared" si="12"/>
        <v/>
      </c>
      <c r="H185" s="3" t="str">
        <f t="shared" si="13"/>
        <v/>
      </c>
      <c r="I185" s="23" t="s">
        <v>399</v>
      </c>
      <c r="J185" s="3">
        <f t="shared" si="17"/>
        <v>182</v>
      </c>
      <c r="K185" s="3">
        <v>10</v>
      </c>
      <c r="L185" s="3">
        <v>5</v>
      </c>
    </row>
    <row r="186" spans="1:12">
      <c r="A186" s="3">
        <v>183</v>
      </c>
      <c r="B186" s="5" t="s">
        <v>373</v>
      </c>
      <c r="C186" s="2" t="s">
        <v>400</v>
      </c>
      <c r="D186" s="25" t="str">
        <f t="shared" si="14"/>
        <v>1183301,1183302</v>
      </c>
      <c r="E186" s="25" t="str">
        <f t="shared" si="15"/>
        <v>283001,283002,283003,283004,283005</v>
      </c>
      <c r="F186" s="25" t="str">
        <f t="shared" si="16"/>
        <v>118301,118302,118303,118304,118305,118306,118307,118308,118309,118310</v>
      </c>
      <c r="G186" s="3" t="str">
        <f t="shared" si="12"/>
        <v/>
      </c>
      <c r="H186" s="3" t="str">
        <f t="shared" si="13"/>
        <v/>
      </c>
      <c r="I186" s="23" t="s">
        <v>401</v>
      </c>
      <c r="J186" s="3">
        <f t="shared" si="17"/>
        <v>183</v>
      </c>
      <c r="K186" s="3">
        <v>10</v>
      </c>
      <c r="L186" s="3">
        <v>5</v>
      </c>
    </row>
    <row r="187" spans="1:12">
      <c r="A187" s="3">
        <v>184</v>
      </c>
      <c r="B187" s="5" t="s">
        <v>402</v>
      </c>
      <c r="C187" s="2" t="s">
        <v>403</v>
      </c>
      <c r="D187" s="25" t="str">
        <f t="shared" si="14"/>
        <v>1184301,1184302</v>
      </c>
      <c r="E187" s="25" t="str">
        <f t="shared" si="15"/>
        <v>284001,284002,284003,284004,284005</v>
      </c>
      <c r="F187" s="25" t="str">
        <f t="shared" si="16"/>
        <v>118401,118402,118403,118404,118405,118406,118407,118408,118409,118410</v>
      </c>
      <c r="G187" s="3" t="str">
        <f t="shared" si="12"/>
        <v/>
      </c>
      <c r="H187" s="3" t="str">
        <f t="shared" si="13"/>
        <v/>
      </c>
      <c r="I187" s="23" t="s">
        <v>404</v>
      </c>
      <c r="J187" s="3">
        <f t="shared" si="17"/>
        <v>184</v>
      </c>
      <c r="K187" s="3">
        <v>10</v>
      </c>
      <c r="L187" s="3">
        <v>5</v>
      </c>
    </row>
    <row r="188" spans="1:12">
      <c r="A188" s="3">
        <v>185</v>
      </c>
      <c r="B188" s="5" t="s">
        <v>402</v>
      </c>
      <c r="C188" s="2" t="s">
        <v>405</v>
      </c>
      <c r="D188" s="25" t="str">
        <f t="shared" si="14"/>
        <v>1185301,1185302</v>
      </c>
      <c r="E188" s="25" t="str">
        <f t="shared" si="15"/>
        <v>285001,285002,285003,285004,285005</v>
      </c>
      <c r="F188" s="25" t="str">
        <f t="shared" si="16"/>
        <v>118501,118502,118503,118504,118505,118506,118507,118508,118509,118510</v>
      </c>
      <c r="G188" s="3" t="str">
        <f t="shared" si="12"/>
        <v/>
      </c>
      <c r="H188" s="3" t="str">
        <f t="shared" si="13"/>
        <v/>
      </c>
      <c r="I188" s="23" t="s">
        <v>406</v>
      </c>
      <c r="J188" s="3">
        <f t="shared" si="17"/>
        <v>185</v>
      </c>
      <c r="K188" s="3">
        <v>10</v>
      </c>
      <c r="L188" s="3">
        <v>5</v>
      </c>
    </row>
    <row r="189" spans="1:12">
      <c r="A189" s="3">
        <v>186</v>
      </c>
      <c r="B189" s="5" t="s">
        <v>402</v>
      </c>
      <c r="C189" s="2" t="s">
        <v>407</v>
      </c>
      <c r="D189" s="25" t="str">
        <f t="shared" si="14"/>
        <v>1186301,1186302</v>
      </c>
      <c r="E189" s="25" t="str">
        <f t="shared" si="15"/>
        <v>286001,286002,286003,286004,286005</v>
      </c>
      <c r="F189" s="25" t="str">
        <f t="shared" si="16"/>
        <v>118601,118602,118603,118604,118605,118606,118607,118608,118609,118610</v>
      </c>
      <c r="G189" s="3" t="str">
        <f t="shared" si="12"/>
        <v/>
      </c>
      <c r="H189" s="3" t="str">
        <f t="shared" si="13"/>
        <v/>
      </c>
      <c r="I189" s="23" t="s">
        <v>408</v>
      </c>
      <c r="J189" s="3">
        <f t="shared" si="17"/>
        <v>186</v>
      </c>
      <c r="K189" s="3">
        <v>10</v>
      </c>
      <c r="L189" s="3">
        <v>5</v>
      </c>
    </row>
    <row r="190" spans="1:12">
      <c r="A190" s="3">
        <v>187</v>
      </c>
      <c r="B190" s="5" t="s">
        <v>402</v>
      </c>
      <c r="C190" s="2" t="s">
        <v>409</v>
      </c>
      <c r="D190" s="25" t="str">
        <f t="shared" si="14"/>
        <v>1187301,1187302</v>
      </c>
      <c r="E190" s="25" t="str">
        <f t="shared" si="15"/>
        <v>287001,287002,287003,287004,287005</v>
      </c>
      <c r="F190" s="25" t="str">
        <f t="shared" si="16"/>
        <v>118701,118702,118703,118704,118705,118706,118707,118708,118709,118710</v>
      </c>
      <c r="G190" s="3" t="str">
        <f t="shared" si="12"/>
        <v/>
      </c>
      <c r="H190" s="3" t="str">
        <f t="shared" si="13"/>
        <v/>
      </c>
      <c r="I190" s="23" t="s">
        <v>410</v>
      </c>
      <c r="J190" s="3">
        <f t="shared" si="17"/>
        <v>187</v>
      </c>
      <c r="K190" s="3">
        <v>10</v>
      </c>
      <c r="L190" s="3">
        <v>5</v>
      </c>
    </row>
    <row r="191" spans="1:12">
      <c r="A191" s="3">
        <v>188</v>
      </c>
      <c r="B191" s="5" t="s">
        <v>402</v>
      </c>
      <c r="C191" s="2" t="s">
        <v>411</v>
      </c>
      <c r="D191" s="25" t="str">
        <f t="shared" si="14"/>
        <v>1188301,1188302</v>
      </c>
      <c r="E191" s="25" t="str">
        <f t="shared" si="15"/>
        <v>288001,288002,288003,288004,288005</v>
      </c>
      <c r="F191" s="25" t="str">
        <f t="shared" si="16"/>
        <v>118801,118802,118803,118804,118805,118806,118807,118808,118809,118810</v>
      </c>
      <c r="G191" s="3" t="str">
        <f t="shared" si="12"/>
        <v/>
      </c>
      <c r="H191" s="3" t="str">
        <f t="shared" si="13"/>
        <v/>
      </c>
      <c r="I191" s="23" t="s">
        <v>412</v>
      </c>
      <c r="J191" s="3">
        <f t="shared" si="17"/>
        <v>188</v>
      </c>
      <c r="K191" s="3">
        <v>10</v>
      </c>
      <c r="L191" s="3">
        <v>5</v>
      </c>
    </row>
    <row r="192" spans="1:12">
      <c r="A192" s="3">
        <v>189</v>
      </c>
      <c r="B192" s="5" t="s">
        <v>402</v>
      </c>
      <c r="C192" s="2" t="s">
        <v>413</v>
      </c>
      <c r="D192" s="25" t="str">
        <f t="shared" si="14"/>
        <v>1189301,1189302</v>
      </c>
      <c r="E192" s="25" t="str">
        <f t="shared" si="15"/>
        <v>289001,289002,289003,289004,289005</v>
      </c>
      <c r="F192" s="25" t="str">
        <f t="shared" si="16"/>
        <v>118901,118902,118903,118904,118905,118906,118907,118908,118909,118910</v>
      </c>
      <c r="G192" s="3" t="str">
        <f t="shared" si="12"/>
        <v/>
      </c>
      <c r="H192" s="3" t="str">
        <f t="shared" si="13"/>
        <v/>
      </c>
      <c r="I192" s="23" t="s">
        <v>414</v>
      </c>
      <c r="J192" s="3">
        <f t="shared" si="17"/>
        <v>189</v>
      </c>
      <c r="K192" s="3">
        <v>10</v>
      </c>
      <c r="L192" s="3">
        <v>5</v>
      </c>
    </row>
    <row r="193" spans="1:12">
      <c r="A193" s="3">
        <v>190</v>
      </c>
      <c r="B193" s="5" t="s">
        <v>402</v>
      </c>
      <c r="C193" s="2" t="s">
        <v>415</v>
      </c>
      <c r="D193" s="25" t="str">
        <f t="shared" si="14"/>
        <v>1190301,1190302</v>
      </c>
      <c r="E193" s="25" t="str">
        <f t="shared" si="15"/>
        <v>290001,290002,290003,290004,290005</v>
      </c>
      <c r="F193" s="25" t="str">
        <f t="shared" si="16"/>
        <v>119001,119002,119003,119004,119005,119006,119007,119008,119009,119010</v>
      </c>
      <c r="G193" s="3" t="str">
        <f t="shared" si="12"/>
        <v/>
      </c>
      <c r="H193" s="3" t="str">
        <f t="shared" si="13"/>
        <v/>
      </c>
      <c r="I193" s="23" t="s">
        <v>416</v>
      </c>
      <c r="J193" s="3">
        <f t="shared" si="17"/>
        <v>190</v>
      </c>
      <c r="K193" s="3">
        <v>10</v>
      </c>
      <c r="L193" s="3">
        <v>5</v>
      </c>
    </row>
    <row r="194" spans="1:12">
      <c r="A194" s="3">
        <v>191</v>
      </c>
      <c r="B194" s="5" t="s">
        <v>402</v>
      </c>
      <c r="C194" s="2" t="s">
        <v>417</v>
      </c>
      <c r="D194" s="25" t="str">
        <f t="shared" si="14"/>
        <v>1191301,1191302</v>
      </c>
      <c r="E194" s="25" t="str">
        <f t="shared" si="15"/>
        <v>291001,291002,291003,291004,291005</v>
      </c>
      <c r="F194" s="25" t="str">
        <f t="shared" si="16"/>
        <v>119101,119102,119103,119104,119105,119106,119107,119108,119109,119110</v>
      </c>
      <c r="G194" s="3" t="str">
        <f t="shared" si="12"/>
        <v/>
      </c>
      <c r="H194" s="3" t="str">
        <f t="shared" si="13"/>
        <v/>
      </c>
      <c r="I194" s="23" t="s">
        <v>418</v>
      </c>
      <c r="J194" s="3">
        <f t="shared" si="17"/>
        <v>191</v>
      </c>
      <c r="K194" s="3">
        <v>10</v>
      </c>
      <c r="L194" s="3">
        <v>5</v>
      </c>
    </row>
    <row r="195" spans="1:12">
      <c r="A195" s="3">
        <v>192</v>
      </c>
      <c r="B195" s="5" t="s">
        <v>402</v>
      </c>
      <c r="C195" s="2" t="s">
        <v>419</v>
      </c>
      <c r="D195" s="25" t="str">
        <f t="shared" si="14"/>
        <v>1192301,1192302</v>
      </c>
      <c r="E195" s="25" t="str">
        <f t="shared" si="15"/>
        <v>292001,292002,292003,292004,292005</v>
      </c>
      <c r="F195" s="25" t="str">
        <f t="shared" si="16"/>
        <v>119201,119202,119203,119204,119205,119206,119207,119208,119209,119210</v>
      </c>
      <c r="G195" s="3" t="str">
        <f t="shared" si="12"/>
        <v/>
      </c>
      <c r="H195" s="3" t="str">
        <f t="shared" si="13"/>
        <v/>
      </c>
      <c r="I195" s="23" t="s">
        <v>420</v>
      </c>
      <c r="J195" s="3">
        <f t="shared" si="17"/>
        <v>192</v>
      </c>
      <c r="K195" s="3">
        <v>10</v>
      </c>
      <c r="L195" s="3">
        <v>5</v>
      </c>
    </row>
    <row r="196" spans="1:12">
      <c r="A196" s="3">
        <v>193</v>
      </c>
      <c r="B196" s="5" t="s">
        <v>402</v>
      </c>
      <c r="C196" s="2" t="s">
        <v>421</v>
      </c>
      <c r="D196" s="25" t="str">
        <f t="shared" si="14"/>
        <v>1193301,1193302</v>
      </c>
      <c r="E196" s="25" t="str">
        <f t="shared" si="15"/>
        <v>293001,293002,293003,293004,293005</v>
      </c>
      <c r="F196" s="25" t="str">
        <f t="shared" si="16"/>
        <v>119301,119302,119303,119304,119305,119306,119307,119308,119309,119310</v>
      </c>
      <c r="G196" s="3" t="str">
        <f t="shared" ref="G196:G259" si="18">""</f>
        <v/>
      </c>
      <c r="H196" s="3" t="str">
        <f t="shared" ref="H196:H259" si="19">""</f>
        <v/>
      </c>
      <c r="I196" s="23" t="s">
        <v>422</v>
      </c>
      <c r="J196" s="3">
        <f t="shared" si="17"/>
        <v>193</v>
      </c>
      <c r="K196" s="3">
        <v>10</v>
      </c>
      <c r="L196" s="3">
        <v>5</v>
      </c>
    </row>
    <row r="197" spans="1:12">
      <c r="A197" s="3">
        <v>194</v>
      </c>
      <c r="B197" s="5" t="s">
        <v>402</v>
      </c>
      <c r="C197" s="2" t="s">
        <v>423</v>
      </c>
      <c r="D197" s="25" t="str">
        <f t="shared" ref="D197:D260" si="20">1000301+A197*1000&amp;","&amp;1000302+A197*1000</f>
        <v>1194301,1194302</v>
      </c>
      <c r="E197" s="25" t="str">
        <f t="shared" ref="E197:E260" si="21">100001+A197*1000&amp;","&amp;100002+A197*1000&amp;","&amp;100003+A197*1000&amp;IF(L197&lt;4,"",","&amp;100004+A197*1000)&amp;IF(L197&lt;5,"",","&amp;100005+A197*1000)&amp;IF(L197&lt;6,"",","&amp;100006+A197*1000)</f>
        <v>294001,294002,294003,294004,294005</v>
      </c>
      <c r="F197" s="25" t="str">
        <f t="shared" ref="F197:F260" si="22">100000+A197*100+1&amp;","&amp;100000+A197*100+2&amp;","&amp;100000+A197*100+3&amp;","&amp;100000+A197*100+4&amp;","&amp;100000+A197*100+5&amp;","&amp;100000+A197*100+6&amp;","&amp;100000+A197*100+7&amp;","&amp;100000+A197*100+8&amp;","&amp;100000+A197*100+9&amp;","&amp;100000+A197*100+10</f>
        <v>119401,119402,119403,119404,119405,119406,119407,119408,119409,119410</v>
      </c>
      <c r="G197" s="3" t="str">
        <f t="shared" si="18"/>
        <v/>
      </c>
      <c r="H197" s="3" t="str">
        <f t="shared" si="19"/>
        <v/>
      </c>
      <c r="I197" s="23" t="s">
        <v>424</v>
      </c>
      <c r="J197" s="3">
        <f t="shared" ref="J197:J260" si="23">A197</f>
        <v>194</v>
      </c>
      <c r="K197" s="3">
        <v>10</v>
      </c>
      <c r="L197" s="3">
        <v>5</v>
      </c>
    </row>
    <row r="198" spans="1:12">
      <c r="A198" s="3">
        <v>195</v>
      </c>
      <c r="B198" s="5" t="s">
        <v>402</v>
      </c>
      <c r="C198" s="2" t="s">
        <v>425</v>
      </c>
      <c r="D198" s="25" t="str">
        <f t="shared" si="20"/>
        <v>1195301,1195302</v>
      </c>
      <c r="E198" s="25" t="str">
        <f t="shared" si="21"/>
        <v>295001,295002,295003,295004,295005</v>
      </c>
      <c r="F198" s="25" t="str">
        <f t="shared" si="22"/>
        <v>119501,119502,119503,119504,119505,119506,119507,119508,119509,119510</v>
      </c>
      <c r="G198" s="3" t="str">
        <f t="shared" si="18"/>
        <v/>
      </c>
      <c r="H198" s="3" t="str">
        <f t="shared" si="19"/>
        <v/>
      </c>
      <c r="I198" s="23" t="s">
        <v>426</v>
      </c>
      <c r="J198" s="3">
        <f t="shared" si="23"/>
        <v>195</v>
      </c>
      <c r="K198" s="3">
        <v>10</v>
      </c>
      <c r="L198" s="3">
        <v>5</v>
      </c>
    </row>
    <row r="199" spans="1:12">
      <c r="A199" s="3">
        <v>196</v>
      </c>
      <c r="B199" s="5" t="s">
        <v>402</v>
      </c>
      <c r="C199" s="2" t="s">
        <v>427</v>
      </c>
      <c r="D199" s="25" t="str">
        <f t="shared" si="20"/>
        <v>1196301,1196302</v>
      </c>
      <c r="E199" s="25" t="str">
        <f t="shared" si="21"/>
        <v>296001,296002,296003,296004,296005</v>
      </c>
      <c r="F199" s="25" t="str">
        <f t="shared" si="22"/>
        <v>119601,119602,119603,119604,119605,119606,119607,119608,119609,119610</v>
      </c>
      <c r="G199" s="3" t="str">
        <f t="shared" si="18"/>
        <v/>
      </c>
      <c r="H199" s="3" t="str">
        <f t="shared" si="19"/>
        <v/>
      </c>
      <c r="I199" s="23" t="s">
        <v>428</v>
      </c>
      <c r="J199" s="3">
        <f t="shared" si="23"/>
        <v>196</v>
      </c>
      <c r="K199" s="3">
        <v>10</v>
      </c>
      <c r="L199" s="3">
        <v>5</v>
      </c>
    </row>
    <row r="200" spans="1:12">
      <c r="A200" s="3">
        <v>197</v>
      </c>
      <c r="B200" s="5" t="s">
        <v>402</v>
      </c>
      <c r="C200" s="2" t="s">
        <v>429</v>
      </c>
      <c r="D200" s="25" t="str">
        <f t="shared" si="20"/>
        <v>1197301,1197302</v>
      </c>
      <c r="E200" s="25" t="str">
        <f t="shared" si="21"/>
        <v>297001,297002,297003,297004,297005</v>
      </c>
      <c r="F200" s="25" t="str">
        <f t="shared" si="22"/>
        <v>119701,119702,119703,119704,119705,119706,119707,119708,119709,119710</v>
      </c>
      <c r="G200" s="3" t="str">
        <f t="shared" si="18"/>
        <v/>
      </c>
      <c r="H200" s="3" t="str">
        <f t="shared" si="19"/>
        <v/>
      </c>
      <c r="I200" s="23" t="s">
        <v>430</v>
      </c>
      <c r="J200" s="3">
        <f t="shared" si="23"/>
        <v>197</v>
      </c>
      <c r="K200" s="3">
        <v>10</v>
      </c>
      <c r="L200" s="3">
        <v>5</v>
      </c>
    </row>
    <row r="201" spans="1:12">
      <c r="A201" s="3">
        <v>198</v>
      </c>
      <c r="B201" s="5" t="s">
        <v>402</v>
      </c>
      <c r="C201" s="2" t="s">
        <v>431</v>
      </c>
      <c r="D201" s="25" t="str">
        <f t="shared" si="20"/>
        <v>1198301,1198302</v>
      </c>
      <c r="E201" s="25" t="str">
        <f t="shared" si="21"/>
        <v>298001,298002,298003,298004,298005</v>
      </c>
      <c r="F201" s="25" t="str">
        <f t="shared" si="22"/>
        <v>119801,119802,119803,119804,119805,119806,119807,119808,119809,119810</v>
      </c>
      <c r="G201" s="3" t="str">
        <f t="shared" si="18"/>
        <v/>
      </c>
      <c r="H201" s="3" t="str">
        <f t="shared" si="19"/>
        <v/>
      </c>
      <c r="I201" s="23" t="s">
        <v>432</v>
      </c>
      <c r="J201" s="3">
        <f t="shared" si="23"/>
        <v>198</v>
      </c>
      <c r="K201" s="3">
        <v>10</v>
      </c>
      <c r="L201" s="3">
        <v>5</v>
      </c>
    </row>
    <row r="202" spans="1:12">
      <c r="A202" s="3">
        <v>199</v>
      </c>
      <c r="B202" s="5" t="s">
        <v>402</v>
      </c>
      <c r="C202" s="2" t="s">
        <v>433</v>
      </c>
      <c r="D202" s="25" t="str">
        <f t="shared" si="20"/>
        <v>1199301,1199302</v>
      </c>
      <c r="E202" s="25" t="str">
        <f t="shared" si="21"/>
        <v>299001,299002,299003,299004,299005</v>
      </c>
      <c r="F202" s="25" t="str">
        <f t="shared" si="22"/>
        <v>119901,119902,119903,119904,119905,119906,119907,119908,119909,119910</v>
      </c>
      <c r="G202" s="3" t="str">
        <f t="shared" si="18"/>
        <v/>
      </c>
      <c r="H202" s="3" t="str">
        <f t="shared" si="19"/>
        <v/>
      </c>
      <c r="I202" s="23" t="s">
        <v>434</v>
      </c>
      <c r="J202" s="3">
        <f t="shared" si="23"/>
        <v>199</v>
      </c>
      <c r="K202" s="3">
        <v>10</v>
      </c>
      <c r="L202" s="3">
        <v>5</v>
      </c>
    </row>
    <row r="203" spans="1:12">
      <c r="A203" s="3">
        <v>200</v>
      </c>
      <c r="B203" s="5" t="s">
        <v>402</v>
      </c>
      <c r="C203" s="2" t="s">
        <v>435</v>
      </c>
      <c r="D203" s="25" t="str">
        <f t="shared" si="20"/>
        <v>1200301,1200302</v>
      </c>
      <c r="E203" s="25" t="str">
        <f t="shared" si="21"/>
        <v>300001,300002,300003,300004,300005</v>
      </c>
      <c r="F203" s="25" t="str">
        <f t="shared" si="22"/>
        <v>120001,120002,120003,120004,120005,120006,120007,120008,120009,120010</v>
      </c>
      <c r="G203" s="3" t="str">
        <f t="shared" si="18"/>
        <v/>
      </c>
      <c r="H203" s="3" t="str">
        <f t="shared" si="19"/>
        <v/>
      </c>
      <c r="I203" s="23" t="s">
        <v>436</v>
      </c>
      <c r="J203" s="3">
        <f t="shared" si="23"/>
        <v>200</v>
      </c>
      <c r="K203" s="3">
        <v>10</v>
      </c>
      <c r="L203" s="3">
        <v>5</v>
      </c>
    </row>
    <row r="204" spans="1:12">
      <c r="A204" s="3">
        <v>201</v>
      </c>
      <c r="B204" s="5" t="s">
        <v>402</v>
      </c>
      <c r="C204" s="2" t="s">
        <v>437</v>
      </c>
      <c r="D204" s="25" t="str">
        <f t="shared" si="20"/>
        <v>1201301,1201302</v>
      </c>
      <c r="E204" s="25" t="str">
        <f t="shared" si="21"/>
        <v>301001,301002,301003,301004,301005</v>
      </c>
      <c r="F204" s="25" t="str">
        <f t="shared" si="22"/>
        <v>120101,120102,120103,120104,120105,120106,120107,120108,120109,120110</v>
      </c>
      <c r="G204" s="3" t="str">
        <f t="shared" si="18"/>
        <v/>
      </c>
      <c r="H204" s="3" t="str">
        <f t="shared" si="19"/>
        <v/>
      </c>
      <c r="I204" s="23" t="s">
        <v>438</v>
      </c>
      <c r="J204" s="3">
        <f t="shared" si="23"/>
        <v>201</v>
      </c>
      <c r="K204" s="3">
        <v>10</v>
      </c>
      <c r="L204" s="3">
        <v>5</v>
      </c>
    </row>
    <row r="205" spans="1:12">
      <c r="A205" s="3">
        <v>202</v>
      </c>
      <c r="B205" s="5" t="s">
        <v>402</v>
      </c>
      <c r="C205" s="2" t="s">
        <v>439</v>
      </c>
      <c r="D205" s="25" t="str">
        <f t="shared" si="20"/>
        <v>1202301,1202302</v>
      </c>
      <c r="E205" s="25" t="str">
        <f t="shared" si="21"/>
        <v>302001,302002,302003,302004,302005</v>
      </c>
      <c r="F205" s="25" t="str">
        <f t="shared" si="22"/>
        <v>120201,120202,120203,120204,120205,120206,120207,120208,120209,120210</v>
      </c>
      <c r="G205" s="3" t="str">
        <f t="shared" si="18"/>
        <v/>
      </c>
      <c r="H205" s="3" t="str">
        <f t="shared" si="19"/>
        <v/>
      </c>
      <c r="I205" s="23" t="s">
        <v>440</v>
      </c>
      <c r="J205" s="3">
        <f t="shared" si="23"/>
        <v>202</v>
      </c>
      <c r="K205" s="3">
        <v>10</v>
      </c>
      <c r="L205" s="3">
        <v>5</v>
      </c>
    </row>
    <row r="206" spans="1:12">
      <c r="A206" s="3">
        <v>203</v>
      </c>
      <c r="B206" s="5" t="s">
        <v>402</v>
      </c>
      <c r="C206" s="2" t="s">
        <v>441</v>
      </c>
      <c r="D206" s="25" t="str">
        <f t="shared" si="20"/>
        <v>1203301,1203302</v>
      </c>
      <c r="E206" s="25" t="str">
        <f t="shared" si="21"/>
        <v>303001,303002,303003,303004,303005</v>
      </c>
      <c r="F206" s="25" t="str">
        <f t="shared" si="22"/>
        <v>120301,120302,120303,120304,120305,120306,120307,120308,120309,120310</v>
      </c>
      <c r="G206" s="3" t="str">
        <f t="shared" si="18"/>
        <v/>
      </c>
      <c r="H206" s="3" t="str">
        <f t="shared" si="19"/>
        <v/>
      </c>
      <c r="I206" s="23" t="s">
        <v>442</v>
      </c>
      <c r="J206" s="3">
        <f t="shared" si="23"/>
        <v>203</v>
      </c>
      <c r="K206" s="3">
        <v>10</v>
      </c>
      <c r="L206" s="3">
        <v>5</v>
      </c>
    </row>
    <row r="207" spans="1:12">
      <c r="A207" s="3">
        <v>204</v>
      </c>
      <c r="B207" s="5" t="s">
        <v>402</v>
      </c>
      <c r="C207" s="2" t="s">
        <v>443</v>
      </c>
      <c r="D207" s="25" t="str">
        <f t="shared" si="20"/>
        <v>1204301,1204302</v>
      </c>
      <c r="E207" s="25" t="str">
        <f t="shared" si="21"/>
        <v>304001,304002,304003,304004,304005</v>
      </c>
      <c r="F207" s="25" t="str">
        <f t="shared" si="22"/>
        <v>120401,120402,120403,120404,120405,120406,120407,120408,120409,120410</v>
      </c>
      <c r="G207" s="3" t="str">
        <f t="shared" si="18"/>
        <v/>
      </c>
      <c r="H207" s="3" t="str">
        <f t="shared" si="19"/>
        <v/>
      </c>
      <c r="I207" s="23" t="s">
        <v>444</v>
      </c>
      <c r="J207" s="3">
        <f t="shared" si="23"/>
        <v>204</v>
      </c>
      <c r="K207" s="3">
        <v>10</v>
      </c>
      <c r="L207" s="3">
        <v>5</v>
      </c>
    </row>
    <row r="208" spans="1:12">
      <c r="A208" s="3">
        <v>205</v>
      </c>
      <c r="B208" s="5" t="s">
        <v>445</v>
      </c>
      <c r="C208" s="2" t="s">
        <v>446</v>
      </c>
      <c r="D208" s="25" t="str">
        <f t="shared" si="20"/>
        <v>1205301,1205302</v>
      </c>
      <c r="E208" s="25" t="str">
        <f t="shared" si="21"/>
        <v>305001,305002,305003,305004,305005</v>
      </c>
      <c r="F208" s="25" t="str">
        <f t="shared" si="22"/>
        <v>120501,120502,120503,120504,120505,120506,120507,120508,120509,120510</v>
      </c>
      <c r="G208" s="3" t="str">
        <f t="shared" si="18"/>
        <v/>
      </c>
      <c r="H208" s="3" t="str">
        <f t="shared" si="19"/>
        <v/>
      </c>
      <c r="I208" s="23" t="s">
        <v>447</v>
      </c>
      <c r="J208" s="3">
        <f t="shared" si="23"/>
        <v>205</v>
      </c>
      <c r="K208" s="3">
        <v>10</v>
      </c>
      <c r="L208" s="3">
        <v>5</v>
      </c>
    </row>
    <row r="209" spans="1:12">
      <c r="A209" s="3">
        <v>206</v>
      </c>
      <c r="B209" s="5" t="s">
        <v>445</v>
      </c>
      <c r="C209" s="2" t="s">
        <v>448</v>
      </c>
      <c r="D209" s="25" t="str">
        <f t="shared" si="20"/>
        <v>1206301,1206302</v>
      </c>
      <c r="E209" s="25" t="str">
        <f t="shared" si="21"/>
        <v>306001,306002,306003,306004,306005</v>
      </c>
      <c r="F209" s="25" t="str">
        <f t="shared" si="22"/>
        <v>120601,120602,120603,120604,120605,120606,120607,120608,120609,120610</v>
      </c>
      <c r="G209" s="3" t="str">
        <f t="shared" si="18"/>
        <v/>
      </c>
      <c r="H209" s="3" t="str">
        <f t="shared" si="19"/>
        <v/>
      </c>
      <c r="I209" s="23" t="s">
        <v>449</v>
      </c>
      <c r="J209" s="3">
        <f t="shared" si="23"/>
        <v>206</v>
      </c>
      <c r="K209" s="3">
        <v>10</v>
      </c>
      <c r="L209" s="3">
        <v>5</v>
      </c>
    </row>
    <row r="210" spans="1:12">
      <c r="A210" s="3">
        <v>207</v>
      </c>
      <c r="B210" s="5" t="s">
        <v>445</v>
      </c>
      <c r="C210" s="2" t="s">
        <v>450</v>
      </c>
      <c r="D210" s="25" t="str">
        <f t="shared" si="20"/>
        <v>1207301,1207302</v>
      </c>
      <c r="E210" s="25" t="str">
        <f t="shared" si="21"/>
        <v>307001,307002,307003,307004,307005</v>
      </c>
      <c r="F210" s="25" t="str">
        <f t="shared" si="22"/>
        <v>120701,120702,120703,120704,120705,120706,120707,120708,120709,120710</v>
      </c>
      <c r="G210" s="3" t="str">
        <f t="shared" si="18"/>
        <v/>
      </c>
      <c r="H210" s="3" t="str">
        <f t="shared" si="19"/>
        <v/>
      </c>
      <c r="I210" s="23" t="s">
        <v>451</v>
      </c>
      <c r="J210" s="3">
        <f t="shared" si="23"/>
        <v>207</v>
      </c>
      <c r="K210" s="3">
        <v>10</v>
      </c>
      <c r="L210" s="3">
        <v>5</v>
      </c>
    </row>
    <row r="211" spans="1:12">
      <c r="A211" s="3">
        <v>208</v>
      </c>
      <c r="B211" s="5" t="s">
        <v>445</v>
      </c>
      <c r="C211" s="2" t="s">
        <v>452</v>
      </c>
      <c r="D211" s="25" t="str">
        <f t="shared" si="20"/>
        <v>1208301,1208302</v>
      </c>
      <c r="E211" s="25" t="str">
        <f t="shared" si="21"/>
        <v>308001,308002,308003,308004,308005</v>
      </c>
      <c r="F211" s="25" t="str">
        <f t="shared" si="22"/>
        <v>120801,120802,120803,120804,120805,120806,120807,120808,120809,120810</v>
      </c>
      <c r="G211" s="3" t="str">
        <f t="shared" si="18"/>
        <v/>
      </c>
      <c r="H211" s="3" t="str">
        <f t="shared" si="19"/>
        <v/>
      </c>
      <c r="I211" s="23" t="s">
        <v>453</v>
      </c>
      <c r="J211" s="3">
        <f t="shared" si="23"/>
        <v>208</v>
      </c>
      <c r="K211" s="3">
        <v>10</v>
      </c>
      <c r="L211" s="3">
        <v>5</v>
      </c>
    </row>
    <row r="212" spans="1:12">
      <c r="A212" s="3">
        <v>209</v>
      </c>
      <c r="B212" s="5" t="s">
        <v>454</v>
      </c>
      <c r="C212" s="2" t="s">
        <v>455</v>
      </c>
      <c r="D212" s="25" t="str">
        <f t="shared" si="20"/>
        <v>1209301,1209302</v>
      </c>
      <c r="E212" s="25" t="str">
        <f t="shared" si="21"/>
        <v>309001,309002,309003,309004,309005</v>
      </c>
      <c r="F212" s="25" t="str">
        <f t="shared" si="22"/>
        <v>120901,120902,120903,120904,120905,120906,120907,120908,120909,120910</v>
      </c>
      <c r="G212" s="3" t="str">
        <f t="shared" si="18"/>
        <v/>
      </c>
      <c r="H212" s="3" t="str">
        <f t="shared" si="19"/>
        <v/>
      </c>
      <c r="I212" s="23" t="s">
        <v>456</v>
      </c>
      <c r="J212" s="3">
        <f t="shared" si="23"/>
        <v>209</v>
      </c>
      <c r="K212" s="3">
        <v>10</v>
      </c>
      <c r="L212" s="3">
        <v>5</v>
      </c>
    </row>
    <row r="213" spans="1:12">
      <c r="A213" s="3">
        <v>210</v>
      </c>
      <c r="B213" s="5" t="s">
        <v>454</v>
      </c>
      <c r="C213" s="2" t="s">
        <v>457</v>
      </c>
      <c r="D213" s="25" t="str">
        <f t="shared" si="20"/>
        <v>1210301,1210302</v>
      </c>
      <c r="E213" s="25" t="str">
        <f t="shared" si="21"/>
        <v>310001,310002,310003,310004,310005</v>
      </c>
      <c r="F213" s="25" t="str">
        <f t="shared" si="22"/>
        <v>121001,121002,121003,121004,121005,121006,121007,121008,121009,121010</v>
      </c>
      <c r="G213" s="3" t="str">
        <f t="shared" si="18"/>
        <v/>
      </c>
      <c r="H213" s="3" t="str">
        <f t="shared" si="19"/>
        <v/>
      </c>
      <c r="I213" s="23" t="s">
        <v>458</v>
      </c>
      <c r="J213" s="3">
        <f t="shared" si="23"/>
        <v>210</v>
      </c>
      <c r="K213" s="3">
        <v>10</v>
      </c>
      <c r="L213" s="3">
        <v>5</v>
      </c>
    </row>
    <row r="214" spans="1:12">
      <c r="A214" s="3">
        <v>211</v>
      </c>
      <c r="B214" s="5" t="s">
        <v>454</v>
      </c>
      <c r="C214" s="2" t="s">
        <v>459</v>
      </c>
      <c r="D214" s="25" t="str">
        <f t="shared" si="20"/>
        <v>1211301,1211302</v>
      </c>
      <c r="E214" s="25" t="str">
        <f t="shared" si="21"/>
        <v>311001,311002,311003,311004,311005</v>
      </c>
      <c r="F214" s="25" t="str">
        <f t="shared" si="22"/>
        <v>121101,121102,121103,121104,121105,121106,121107,121108,121109,121110</v>
      </c>
      <c r="G214" s="3" t="str">
        <f t="shared" si="18"/>
        <v/>
      </c>
      <c r="H214" s="3" t="str">
        <f t="shared" si="19"/>
        <v/>
      </c>
      <c r="I214" s="23" t="s">
        <v>460</v>
      </c>
      <c r="J214" s="3">
        <f t="shared" si="23"/>
        <v>211</v>
      </c>
      <c r="K214" s="3">
        <v>10</v>
      </c>
      <c r="L214" s="3">
        <v>5</v>
      </c>
    </row>
    <row r="215" spans="1:12">
      <c r="A215" s="3">
        <v>212</v>
      </c>
      <c r="B215" s="5" t="s">
        <v>454</v>
      </c>
      <c r="C215" s="2" t="s">
        <v>461</v>
      </c>
      <c r="D215" s="25" t="str">
        <f t="shared" si="20"/>
        <v>1212301,1212302</v>
      </c>
      <c r="E215" s="25" t="str">
        <f t="shared" si="21"/>
        <v>312001,312002,312003,312004,312005</v>
      </c>
      <c r="F215" s="25" t="str">
        <f t="shared" si="22"/>
        <v>121201,121202,121203,121204,121205,121206,121207,121208,121209,121210</v>
      </c>
      <c r="G215" s="3" t="str">
        <f t="shared" si="18"/>
        <v/>
      </c>
      <c r="H215" s="3" t="str">
        <f t="shared" si="19"/>
        <v/>
      </c>
      <c r="I215" s="23" t="s">
        <v>462</v>
      </c>
      <c r="J215" s="3">
        <f t="shared" si="23"/>
        <v>212</v>
      </c>
      <c r="K215" s="3">
        <v>10</v>
      </c>
      <c r="L215" s="3">
        <v>5</v>
      </c>
    </row>
    <row r="216" spans="1:12">
      <c r="A216" s="3">
        <v>213</v>
      </c>
      <c r="B216" s="5" t="s">
        <v>454</v>
      </c>
      <c r="C216" s="2" t="s">
        <v>463</v>
      </c>
      <c r="D216" s="25" t="str">
        <f t="shared" si="20"/>
        <v>1213301,1213302</v>
      </c>
      <c r="E216" s="25" t="str">
        <f t="shared" si="21"/>
        <v>313001,313002,313003,313004,313005</v>
      </c>
      <c r="F216" s="25" t="str">
        <f t="shared" si="22"/>
        <v>121301,121302,121303,121304,121305,121306,121307,121308,121309,121310</v>
      </c>
      <c r="G216" s="3" t="str">
        <f t="shared" si="18"/>
        <v/>
      </c>
      <c r="H216" s="3" t="str">
        <f t="shared" si="19"/>
        <v/>
      </c>
      <c r="I216" s="23" t="s">
        <v>464</v>
      </c>
      <c r="J216" s="3">
        <f t="shared" si="23"/>
        <v>213</v>
      </c>
      <c r="K216" s="3">
        <v>10</v>
      </c>
      <c r="L216" s="3">
        <v>5</v>
      </c>
    </row>
    <row r="217" spans="1:12">
      <c r="A217" s="3">
        <v>214</v>
      </c>
      <c r="B217" s="5" t="s">
        <v>454</v>
      </c>
      <c r="C217" s="2" t="s">
        <v>465</v>
      </c>
      <c r="D217" s="25" t="str">
        <f t="shared" si="20"/>
        <v>1214301,1214302</v>
      </c>
      <c r="E217" s="25" t="str">
        <f t="shared" si="21"/>
        <v>314001,314002,314003,314004,314005</v>
      </c>
      <c r="F217" s="25" t="str">
        <f t="shared" si="22"/>
        <v>121401,121402,121403,121404,121405,121406,121407,121408,121409,121410</v>
      </c>
      <c r="G217" s="3" t="str">
        <f t="shared" si="18"/>
        <v/>
      </c>
      <c r="H217" s="3" t="str">
        <f t="shared" si="19"/>
        <v/>
      </c>
      <c r="I217" s="23" t="s">
        <v>466</v>
      </c>
      <c r="J217" s="3">
        <f t="shared" si="23"/>
        <v>214</v>
      </c>
      <c r="K217" s="3">
        <v>10</v>
      </c>
      <c r="L217" s="3">
        <v>5</v>
      </c>
    </row>
    <row r="218" spans="1:12">
      <c r="A218" s="3">
        <v>215</v>
      </c>
      <c r="B218" s="5" t="s">
        <v>454</v>
      </c>
      <c r="C218" s="2" t="s">
        <v>467</v>
      </c>
      <c r="D218" s="25" t="str">
        <f t="shared" si="20"/>
        <v>1215301,1215302</v>
      </c>
      <c r="E218" s="25" t="str">
        <f t="shared" si="21"/>
        <v>315001,315002,315003,315004,315005</v>
      </c>
      <c r="F218" s="25" t="str">
        <f t="shared" si="22"/>
        <v>121501,121502,121503,121504,121505,121506,121507,121508,121509,121510</v>
      </c>
      <c r="G218" s="3" t="str">
        <f t="shared" si="18"/>
        <v/>
      </c>
      <c r="H218" s="3" t="str">
        <f t="shared" si="19"/>
        <v/>
      </c>
      <c r="I218" s="23" t="s">
        <v>468</v>
      </c>
      <c r="J218" s="3">
        <f t="shared" si="23"/>
        <v>215</v>
      </c>
      <c r="K218" s="3">
        <v>10</v>
      </c>
      <c r="L218" s="3">
        <v>5</v>
      </c>
    </row>
    <row r="219" spans="1:12">
      <c r="A219" s="3">
        <v>216</v>
      </c>
      <c r="B219" s="5" t="s">
        <v>454</v>
      </c>
      <c r="C219" s="2" t="s">
        <v>469</v>
      </c>
      <c r="D219" s="25" t="str">
        <f t="shared" si="20"/>
        <v>1216301,1216302</v>
      </c>
      <c r="E219" s="25" t="str">
        <f t="shared" si="21"/>
        <v>316001,316002,316003,316004,316005</v>
      </c>
      <c r="F219" s="25" t="str">
        <f t="shared" si="22"/>
        <v>121601,121602,121603,121604,121605,121606,121607,121608,121609,121610</v>
      </c>
      <c r="G219" s="3" t="str">
        <f t="shared" si="18"/>
        <v/>
      </c>
      <c r="H219" s="3" t="str">
        <f t="shared" si="19"/>
        <v/>
      </c>
      <c r="I219" s="23" t="s">
        <v>470</v>
      </c>
      <c r="J219" s="3">
        <f t="shared" si="23"/>
        <v>216</v>
      </c>
      <c r="K219" s="3">
        <v>10</v>
      </c>
      <c r="L219" s="3">
        <v>5</v>
      </c>
    </row>
    <row r="220" spans="1:12">
      <c r="A220" s="3">
        <v>217</v>
      </c>
      <c r="B220" s="5" t="s">
        <v>454</v>
      </c>
      <c r="C220" s="2" t="s">
        <v>471</v>
      </c>
      <c r="D220" s="25" t="str">
        <f t="shared" si="20"/>
        <v>1217301,1217302</v>
      </c>
      <c r="E220" s="25" t="str">
        <f t="shared" si="21"/>
        <v>317001,317002,317003,317004,317005</v>
      </c>
      <c r="F220" s="25" t="str">
        <f t="shared" si="22"/>
        <v>121701,121702,121703,121704,121705,121706,121707,121708,121709,121710</v>
      </c>
      <c r="G220" s="3" t="str">
        <f t="shared" si="18"/>
        <v/>
      </c>
      <c r="H220" s="3" t="str">
        <f t="shared" si="19"/>
        <v/>
      </c>
      <c r="I220" s="23" t="s">
        <v>472</v>
      </c>
      <c r="J220" s="3">
        <f t="shared" si="23"/>
        <v>217</v>
      </c>
      <c r="K220" s="3">
        <v>10</v>
      </c>
      <c r="L220" s="3">
        <v>5</v>
      </c>
    </row>
    <row r="221" spans="1:12">
      <c r="A221" s="3">
        <v>218</v>
      </c>
      <c r="B221" s="5" t="s">
        <v>454</v>
      </c>
      <c r="C221" s="2" t="s">
        <v>473</v>
      </c>
      <c r="D221" s="25" t="str">
        <f t="shared" si="20"/>
        <v>1218301,1218302</v>
      </c>
      <c r="E221" s="25" t="str">
        <f t="shared" si="21"/>
        <v>318001,318002,318003,318004,318005</v>
      </c>
      <c r="F221" s="25" t="str">
        <f t="shared" si="22"/>
        <v>121801,121802,121803,121804,121805,121806,121807,121808,121809,121810</v>
      </c>
      <c r="G221" s="3" t="str">
        <f t="shared" si="18"/>
        <v/>
      </c>
      <c r="H221" s="3" t="str">
        <f t="shared" si="19"/>
        <v/>
      </c>
      <c r="I221" s="23" t="s">
        <v>474</v>
      </c>
      <c r="J221" s="3">
        <f t="shared" si="23"/>
        <v>218</v>
      </c>
      <c r="K221" s="3">
        <v>10</v>
      </c>
      <c r="L221" s="3">
        <v>5</v>
      </c>
    </row>
    <row r="222" spans="1:12">
      <c r="A222" s="3">
        <v>219</v>
      </c>
      <c r="B222" s="5" t="s">
        <v>454</v>
      </c>
      <c r="C222" s="2" t="s">
        <v>475</v>
      </c>
      <c r="D222" s="25" t="str">
        <f t="shared" si="20"/>
        <v>1219301,1219302</v>
      </c>
      <c r="E222" s="25" t="str">
        <f t="shared" si="21"/>
        <v>319001,319002,319003,319004,319005</v>
      </c>
      <c r="F222" s="25" t="str">
        <f t="shared" si="22"/>
        <v>121901,121902,121903,121904,121905,121906,121907,121908,121909,121910</v>
      </c>
      <c r="G222" s="3" t="str">
        <f t="shared" si="18"/>
        <v/>
      </c>
      <c r="H222" s="3" t="str">
        <f t="shared" si="19"/>
        <v/>
      </c>
      <c r="I222" s="23" t="s">
        <v>476</v>
      </c>
      <c r="J222" s="3">
        <f t="shared" si="23"/>
        <v>219</v>
      </c>
      <c r="K222" s="3">
        <v>10</v>
      </c>
      <c r="L222" s="3">
        <v>5</v>
      </c>
    </row>
    <row r="223" spans="1:12">
      <c r="A223" s="3">
        <v>220</v>
      </c>
      <c r="B223" s="5" t="s">
        <v>454</v>
      </c>
      <c r="C223" s="2" t="s">
        <v>477</v>
      </c>
      <c r="D223" s="25" t="str">
        <f t="shared" si="20"/>
        <v>1220301,1220302</v>
      </c>
      <c r="E223" s="25" t="str">
        <f t="shared" si="21"/>
        <v>320001,320002,320003,320004,320005</v>
      </c>
      <c r="F223" s="25" t="str">
        <f t="shared" si="22"/>
        <v>122001,122002,122003,122004,122005,122006,122007,122008,122009,122010</v>
      </c>
      <c r="G223" s="3" t="str">
        <f t="shared" si="18"/>
        <v/>
      </c>
      <c r="H223" s="3" t="str">
        <f t="shared" si="19"/>
        <v/>
      </c>
      <c r="I223" s="23" t="s">
        <v>478</v>
      </c>
      <c r="J223" s="3">
        <f t="shared" si="23"/>
        <v>220</v>
      </c>
      <c r="K223" s="3">
        <v>10</v>
      </c>
      <c r="L223" s="3">
        <v>5</v>
      </c>
    </row>
    <row r="224" spans="1:12">
      <c r="A224" s="3">
        <v>221</v>
      </c>
      <c r="B224" s="5" t="s">
        <v>454</v>
      </c>
      <c r="C224" s="2" t="s">
        <v>479</v>
      </c>
      <c r="D224" s="25" t="str">
        <f t="shared" si="20"/>
        <v>1221301,1221302</v>
      </c>
      <c r="E224" s="25" t="str">
        <f t="shared" si="21"/>
        <v>321001,321002,321003,321004,321005</v>
      </c>
      <c r="F224" s="25" t="str">
        <f t="shared" si="22"/>
        <v>122101,122102,122103,122104,122105,122106,122107,122108,122109,122110</v>
      </c>
      <c r="G224" s="3" t="str">
        <f t="shared" si="18"/>
        <v/>
      </c>
      <c r="H224" s="3" t="str">
        <f t="shared" si="19"/>
        <v/>
      </c>
      <c r="I224" s="23" t="s">
        <v>480</v>
      </c>
      <c r="J224" s="3">
        <f t="shared" si="23"/>
        <v>221</v>
      </c>
      <c r="K224" s="3">
        <v>10</v>
      </c>
      <c r="L224" s="3">
        <v>5</v>
      </c>
    </row>
    <row r="225" spans="1:12">
      <c r="A225" s="3">
        <v>222</v>
      </c>
      <c r="B225" s="5" t="s">
        <v>454</v>
      </c>
      <c r="C225" s="2" t="s">
        <v>481</v>
      </c>
      <c r="D225" s="25" t="str">
        <f t="shared" si="20"/>
        <v>1222301,1222302</v>
      </c>
      <c r="E225" s="25" t="str">
        <f t="shared" si="21"/>
        <v>322001,322002,322003,322004,322005</v>
      </c>
      <c r="F225" s="25" t="str">
        <f t="shared" si="22"/>
        <v>122201,122202,122203,122204,122205,122206,122207,122208,122209,122210</v>
      </c>
      <c r="G225" s="3" t="str">
        <f t="shared" si="18"/>
        <v/>
      </c>
      <c r="H225" s="3" t="str">
        <f t="shared" si="19"/>
        <v/>
      </c>
      <c r="I225" s="23" t="s">
        <v>482</v>
      </c>
      <c r="J225" s="3">
        <f t="shared" si="23"/>
        <v>222</v>
      </c>
      <c r="K225" s="3">
        <v>10</v>
      </c>
      <c r="L225" s="3">
        <v>5</v>
      </c>
    </row>
    <row r="226" spans="1:12">
      <c r="A226" s="3">
        <v>223</v>
      </c>
      <c r="B226" s="5" t="s">
        <v>454</v>
      </c>
      <c r="C226" s="2" t="s">
        <v>483</v>
      </c>
      <c r="D226" s="25" t="str">
        <f t="shared" si="20"/>
        <v>1223301,1223302</v>
      </c>
      <c r="E226" s="25" t="str">
        <f t="shared" si="21"/>
        <v>323001,323002,323003,323004,323005</v>
      </c>
      <c r="F226" s="25" t="str">
        <f t="shared" si="22"/>
        <v>122301,122302,122303,122304,122305,122306,122307,122308,122309,122310</v>
      </c>
      <c r="G226" s="3" t="str">
        <f t="shared" si="18"/>
        <v/>
      </c>
      <c r="H226" s="3" t="str">
        <f t="shared" si="19"/>
        <v/>
      </c>
      <c r="I226" s="23" t="s">
        <v>484</v>
      </c>
      <c r="J226" s="3">
        <f t="shared" si="23"/>
        <v>223</v>
      </c>
      <c r="K226" s="3">
        <v>10</v>
      </c>
      <c r="L226" s="3">
        <v>5</v>
      </c>
    </row>
    <row r="227" spans="1:12">
      <c r="A227" s="3">
        <v>224</v>
      </c>
      <c r="B227" s="5" t="s">
        <v>454</v>
      </c>
      <c r="C227" s="2" t="s">
        <v>485</v>
      </c>
      <c r="D227" s="25" t="str">
        <f t="shared" si="20"/>
        <v>1224301,1224302</v>
      </c>
      <c r="E227" s="25" t="str">
        <f t="shared" si="21"/>
        <v>324001,324002,324003,324004,324005</v>
      </c>
      <c r="F227" s="25" t="str">
        <f t="shared" si="22"/>
        <v>122401,122402,122403,122404,122405,122406,122407,122408,122409,122410</v>
      </c>
      <c r="G227" s="3" t="str">
        <f t="shared" si="18"/>
        <v/>
      </c>
      <c r="H227" s="3" t="str">
        <f t="shared" si="19"/>
        <v/>
      </c>
      <c r="I227" s="23" t="s">
        <v>486</v>
      </c>
      <c r="J227" s="3">
        <f t="shared" si="23"/>
        <v>224</v>
      </c>
      <c r="K227" s="3">
        <v>10</v>
      </c>
      <c r="L227" s="3">
        <v>5</v>
      </c>
    </row>
    <row r="228" spans="1:12">
      <c r="A228" s="3">
        <v>225</v>
      </c>
      <c r="B228" s="5" t="s">
        <v>454</v>
      </c>
      <c r="C228" s="2" t="s">
        <v>487</v>
      </c>
      <c r="D228" s="25" t="str">
        <f t="shared" si="20"/>
        <v>1225301,1225302</v>
      </c>
      <c r="E228" s="25" t="str">
        <f t="shared" si="21"/>
        <v>325001,325002,325003,325004,325005</v>
      </c>
      <c r="F228" s="25" t="str">
        <f t="shared" si="22"/>
        <v>122501,122502,122503,122504,122505,122506,122507,122508,122509,122510</v>
      </c>
      <c r="G228" s="3" t="str">
        <f t="shared" si="18"/>
        <v/>
      </c>
      <c r="H228" s="3" t="str">
        <f t="shared" si="19"/>
        <v/>
      </c>
      <c r="I228" s="23" t="s">
        <v>488</v>
      </c>
      <c r="J228" s="3">
        <f t="shared" si="23"/>
        <v>225</v>
      </c>
      <c r="K228" s="3">
        <v>10</v>
      </c>
      <c r="L228" s="3">
        <v>5</v>
      </c>
    </row>
    <row r="229" spans="1:12">
      <c r="A229" s="3">
        <v>226</v>
      </c>
      <c r="B229" s="5" t="s">
        <v>454</v>
      </c>
      <c r="C229" s="2" t="s">
        <v>489</v>
      </c>
      <c r="D229" s="25" t="str">
        <f t="shared" si="20"/>
        <v>1226301,1226302</v>
      </c>
      <c r="E229" s="25" t="str">
        <f t="shared" si="21"/>
        <v>326001,326002,326003,326004,326005</v>
      </c>
      <c r="F229" s="25" t="str">
        <f t="shared" si="22"/>
        <v>122601,122602,122603,122604,122605,122606,122607,122608,122609,122610</v>
      </c>
      <c r="G229" s="3" t="str">
        <f t="shared" si="18"/>
        <v/>
      </c>
      <c r="H229" s="3" t="str">
        <f t="shared" si="19"/>
        <v/>
      </c>
      <c r="I229" s="23" t="s">
        <v>490</v>
      </c>
      <c r="J229" s="3">
        <f t="shared" si="23"/>
        <v>226</v>
      </c>
      <c r="K229" s="3">
        <v>10</v>
      </c>
      <c r="L229" s="3">
        <v>5</v>
      </c>
    </row>
    <row r="230" spans="1:12">
      <c r="A230" s="3">
        <v>227</v>
      </c>
      <c r="B230" s="5" t="s">
        <v>454</v>
      </c>
      <c r="C230" s="2" t="s">
        <v>491</v>
      </c>
      <c r="D230" s="25" t="str">
        <f t="shared" si="20"/>
        <v>1227301,1227302</v>
      </c>
      <c r="E230" s="25" t="str">
        <f t="shared" si="21"/>
        <v>327001,327002,327003,327004,327005</v>
      </c>
      <c r="F230" s="25" t="str">
        <f t="shared" si="22"/>
        <v>122701,122702,122703,122704,122705,122706,122707,122708,122709,122710</v>
      </c>
      <c r="G230" s="3" t="str">
        <f t="shared" si="18"/>
        <v/>
      </c>
      <c r="H230" s="3" t="str">
        <f t="shared" si="19"/>
        <v/>
      </c>
      <c r="I230" s="23" t="s">
        <v>492</v>
      </c>
      <c r="J230" s="3">
        <f t="shared" si="23"/>
        <v>227</v>
      </c>
      <c r="K230" s="3">
        <v>10</v>
      </c>
      <c r="L230" s="3">
        <v>5</v>
      </c>
    </row>
    <row r="231" spans="1:12">
      <c r="A231" s="3">
        <v>228</v>
      </c>
      <c r="B231" s="5" t="s">
        <v>454</v>
      </c>
      <c r="C231" s="2" t="s">
        <v>493</v>
      </c>
      <c r="D231" s="25" t="str">
        <f t="shared" si="20"/>
        <v>1228301,1228302</v>
      </c>
      <c r="E231" s="25" t="str">
        <f t="shared" si="21"/>
        <v>328001,328002,328003,328004,328005</v>
      </c>
      <c r="F231" s="25" t="str">
        <f t="shared" si="22"/>
        <v>122801,122802,122803,122804,122805,122806,122807,122808,122809,122810</v>
      </c>
      <c r="G231" s="3" t="str">
        <f t="shared" si="18"/>
        <v/>
      </c>
      <c r="H231" s="3" t="str">
        <f t="shared" si="19"/>
        <v/>
      </c>
      <c r="I231" s="23" t="s">
        <v>494</v>
      </c>
      <c r="J231" s="3">
        <f t="shared" si="23"/>
        <v>228</v>
      </c>
      <c r="K231" s="3">
        <v>10</v>
      </c>
      <c r="L231" s="3">
        <v>5</v>
      </c>
    </row>
    <row r="232" spans="1:12">
      <c r="A232" s="3">
        <v>229</v>
      </c>
      <c r="B232" s="5" t="s">
        <v>454</v>
      </c>
      <c r="C232" s="2" t="s">
        <v>495</v>
      </c>
      <c r="D232" s="25" t="str">
        <f t="shared" si="20"/>
        <v>1229301,1229302</v>
      </c>
      <c r="E232" s="25" t="str">
        <f t="shared" si="21"/>
        <v>329001,329002,329003,329004,329005</v>
      </c>
      <c r="F232" s="25" t="str">
        <f t="shared" si="22"/>
        <v>122901,122902,122903,122904,122905,122906,122907,122908,122909,122910</v>
      </c>
      <c r="G232" s="3" t="str">
        <f t="shared" si="18"/>
        <v/>
      </c>
      <c r="H232" s="3" t="str">
        <f t="shared" si="19"/>
        <v/>
      </c>
      <c r="I232" s="23" t="s">
        <v>496</v>
      </c>
      <c r="J232" s="3">
        <f t="shared" si="23"/>
        <v>229</v>
      </c>
      <c r="K232" s="3">
        <v>10</v>
      </c>
      <c r="L232" s="3">
        <v>5</v>
      </c>
    </row>
    <row r="233" spans="1:12">
      <c r="A233" s="3">
        <v>230</v>
      </c>
      <c r="B233" s="5" t="s">
        <v>497</v>
      </c>
      <c r="C233" s="2" t="s">
        <v>498</v>
      </c>
      <c r="D233" s="25" t="str">
        <f t="shared" si="20"/>
        <v>1230301,1230302</v>
      </c>
      <c r="E233" s="25" t="str">
        <f t="shared" si="21"/>
        <v>330001,330002,330003,330004,330005</v>
      </c>
      <c r="F233" s="25" t="str">
        <f t="shared" si="22"/>
        <v>123001,123002,123003,123004,123005,123006,123007,123008,123009,123010</v>
      </c>
      <c r="G233" s="3" t="str">
        <f t="shared" si="18"/>
        <v/>
      </c>
      <c r="H233" s="3" t="str">
        <f t="shared" si="19"/>
        <v/>
      </c>
      <c r="I233" s="23" t="s">
        <v>499</v>
      </c>
      <c r="J233" s="3">
        <f t="shared" si="23"/>
        <v>230</v>
      </c>
      <c r="K233" s="3">
        <v>10</v>
      </c>
      <c r="L233" s="3">
        <v>5</v>
      </c>
    </row>
    <row r="234" spans="1:12">
      <c r="A234" s="3">
        <v>231</v>
      </c>
      <c r="B234" s="5" t="s">
        <v>497</v>
      </c>
      <c r="C234" s="2" t="s">
        <v>500</v>
      </c>
      <c r="D234" s="25" t="str">
        <f t="shared" si="20"/>
        <v>1231301,1231302</v>
      </c>
      <c r="E234" s="25" t="str">
        <f t="shared" si="21"/>
        <v>331001,331002,331003,331004,331005</v>
      </c>
      <c r="F234" s="25" t="str">
        <f t="shared" si="22"/>
        <v>123101,123102,123103,123104,123105,123106,123107,123108,123109,123110</v>
      </c>
      <c r="G234" s="3" t="str">
        <f t="shared" si="18"/>
        <v/>
      </c>
      <c r="H234" s="3" t="str">
        <f t="shared" si="19"/>
        <v/>
      </c>
      <c r="I234" s="23" t="s">
        <v>501</v>
      </c>
      <c r="J234" s="3">
        <f t="shared" si="23"/>
        <v>231</v>
      </c>
      <c r="K234" s="3">
        <v>10</v>
      </c>
      <c r="L234" s="3">
        <v>5</v>
      </c>
    </row>
    <row r="235" spans="1:12">
      <c r="A235" s="3">
        <v>232</v>
      </c>
      <c r="B235" s="5" t="s">
        <v>497</v>
      </c>
      <c r="C235" s="2" t="s">
        <v>502</v>
      </c>
      <c r="D235" s="25" t="str">
        <f t="shared" si="20"/>
        <v>1232301,1232302</v>
      </c>
      <c r="E235" s="25" t="str">
        <f t="shared" si="21"/>
        <v>332001,332002,332003,332004,332005</v>
      </c>
      <c r="F235" s="25" t="str">
        <f t="shared" si="22"/>
        <v>123201,123202,123203,123204,123205,123206,123207,123208,123209,123210</v>
      </c>
      <c r="G235" s="3" t="str">
        <f t="shared" si="18"/>
        <v/>
      </c>
      <c r="H235" s="3" t="str">
        <f t="shared" si="19"/>
        <v/>
      </c>
      <c r="I235" s="23" t="s">
        <v>503</v>
      </c>
      <c r="J235" s="3">
        <f t="shared" si="23"/>
        <v>232</v>
      </c>
      <c r="K235" s="3">
        <v>10</v>
      </c>
      <c r="L235" s="3">
        <v>5</v>
      </c>
    </row>
    <row r="236" spans="1:12">
      <c r="A236" s="3">
        <v>233</v>
      </c>
      <c r="B236" s="5" t="s">
        <v>497</v>
      </c>
      <c r="C236" s="2" t="s">
        <v>504</v>
      </c>
      <c r="D236" s="25" t="str">
        <f t="shared" si="20"/>
        <v>1233301,1233302</v>
      </c>
      <c r="E236" s="25" t="str">
        <f t="shared" si="21"/>
        <v>333001,333002,333003,333004,333005</v>
      </c>
      <c r="F236" s="25" t="str">
        <f t="shared" si="22"/>
        <v>123301,123302,123303,123304,123305,123306,123307,123308,123309,123310</v>
      </c>
      <c r="G236" s="3" t="str">
        <f t="shared" si="18"/>
        <v/>
      </c>
      <c r="H236" s="3" t="str">
        <f t="shared" si="19"/>
        <v/>
      </c>
      <c r="I236" s="23" t="s">
        <v>505</v>
      </c>
      <c r="J236" s="3">
        <f t="shared" si="23"/>
        <v>233</v>
      </c>
      <c r="K236" s="3">
        <v>10</v>
      </c>
      <c r="L236" s="3">
        <v>5</v>
      </c>
    </row>
    <row r="237" spans="1:12">
      <c r="A237" s="3">
        <v>234</v>
      </c>
      <c r="B237" s="5" t="s">
        <v>497</v>
      </c>
      <c r="C237" s="2" t="s">
        <v>506</v>
      </c>
      <c r="D237" s="25" t="str">
        <f t="shared" si="20"/>
        <v>1234301,1234302</v>
      </c>
      <c r="E237" s="25" t="str">
        <f t="shared" si="21"/>
        <v>334001,334002,334003,334004,334005</v>
      </c>
      <c r="F237" s="25" t="str">
        <f t="shared" si="22"/>
        <v>123401,123402,123403,123404,123405,123406,123407,123408,123409,123410</v>
      </c>
      <c r="G237" s="3" t="str">
        <f t="shared" si="18"/>
        <v/>
      </c>
      <c r="H237" s="3" t="str">
        <f t="shared" si="19"/>
        <v/>
      </c>
      <c r="I237" s="23" t="s">
        <v>507</v>
      </c>
      <c r="J237" s="3">
        <f t="shared" si="23"/>
        <v>234</v>
      </c>
      <c r="K237" s="3">
        <v>10</v>
      </c>
      <c r="L237" s="3">
        <v>5</v>
      </c>
    </row>
    <row r="238" spans="1:12">
      <c r="A238" s="3">
        <v>235</v>
      </c>
      <c r="B238" s="5" t="s">
        <v>497</v>
      </c>
      <c r="C238" s="2" t="s">
        <v>508</v>
      </c>
      <c r="D238" s="25" t="str">
        <f t="shared" si="20"/>
        <v>1235301,1235302</v>
      </c>
      <c r="E238" s="25" t="str">
        <f t="shared" si="21"/>
        <v>335001,335002,335003,335004,335005</v>
      </c>
      <c r="F238" s="25" t="str">
        <f t="shared" si="22"/>
        <v>123501,123502,123503,123504,123505,123506,123507,123508,123509,123510</v>
      </c>
      <c r="G238" s="3" t="str">
        <f t="shared" si="18"/>
        <v/>
      </c>
      <c r="H238" s="3" t="str">
        <f t="shared" si="19"/>
        <v/>
      </c>
      <c r="I238" s="23" t="s">
        <v>509</v>
      </c>
      <c r="J238" s="3">
        <f t="shared" si="23"/>
        <v>235</v>
      </c>
      <c r="K238" s="3">
        <v>10</v>
      </c>
      <c r="L238" s="3">
        <v>5</v>
      </c>
    </row>
    <row r="239" spans="1:12">
      <c r="A239" s="3">
        <v>236</v>
      </c>
      <c r="B239" s="5" t="s">
        <v>497</v>
      </c>
      <c r="C239" s="2" t="s">
        <v>510</v>
      </c>
      <c r="D239" s="25" t="str">
        <f t="shared" si="20"/>
        <v>1236301,1236302</v>
      </c>
      <c r="E239" s="25" t="str">
        <f t="shared" si="21"/>
        <v>336001,336002,336003,336004,336005</v>
      </c>
      <c r="F239" s="25" t="str">
        <f t="shared" si="22"/>
        <v>123601,123602,123603,123604,123605,123606,123607,123608,123609,123610</v>
      </c>
      <c r="G239" s="3" t="str">
        <f t="shared" si="18"/>
        <v/>
      </c>
      <c r="H239" s="3" t="str">
        <f t="shared" si="19"/>
        <v/>
      </c>
      <c r="I239" s="23" t="s">
        <v>511</v>
      </c>
      <c r="J239" s="3">
        <f t="shared" si="23"/>
        <v>236</v>
      </c>
      <c r="K239" s="3">
        <v>10</v>
      </c>
      <c r="L239" s="3">
        <v>5</v>
      </c>
    </row>
    <row r="240" spans="1:12">
      <c r="A240" s="3">
        <v>237</v>
      </c>
      <c r="B240" s="5" t="s">
        <v>497</v>
      </c>
      <c r="C240" s="2" t="s">
        <v>512</v>
      </c>
      <c r="D240" s="25" t="str">
        <f t="shared" si="20"/>
        <v>1237301,1237302</v>
      </c>
      <c r="E240" s="25" t="str">
        <f t="shared" si="21"/>
        <v>337001,337002,337003,337004,337005</v>
      </c>
      <c r="F240" s="25" t="str">
        <f t="shared" si="22"/>
        <v>123701,123702,123703,123704,123705,123706,123707,123708,123709,123710</v>
      </c>
      <c r="G240" s="3" t="str">
        <f t="shared" si="18"/>
        <v/>
      </c>
      <c r="H240" s="3" t="str">
        <f t="shared" si="19"/>
        <v/>
      </c>
      <c r="I240" s="23" t="s">
        <v>513</v>
      </c>
      <c r="J240" s="3">
        <f t="shared" si="23"/>
        <v>237</v>
      </c>
      <c r="K240" s="3">
        <v>10</v>
      </c>
      <c r="L240" s="3">
        <v>5</v>
      </c>
    </row>
    <row r="241" spans="1:12">
      <c r="A241" s="3">
        <v>238</v>
      </c>
      <c r="B241" s="5" t="s">
        <v>497</v>
      </c>
      <c r="C241" s="2" t="s">
        <v>514</v>
      </c>
      <c r="D241" s="25" t="str">
        <f t="shared" si="20"/>
        <v>1238301,1238302</v>
      </c>
      <c r="E241" s="25" t="str">
        <f t="shared" si="21"/>
        <v>338001,338002,338003,338004,338005</v>
      </c>
      <c r="F241" s="25" t="str">
        <f t="shared" si="22"/>
        <v>123801,123802,123803,123804,123805,123806,123807,123808,123809,123810</v>
      </c>
      <c r="G241" s="3" t="str">
        <f t="shared" si="18"/>
        <v/>
      </c>
      <c r="H241" s="3" t="str">
        <f t="shared" si="19"/>
        <v/>
      </c>
      <c r="I241" s="23" t="s">
        <v>515</v>
      </c>
      <c r="J241" s="3">
        <f t="shared" si="23"/>
        <v>238</v>
      </c>
      <c r="K241" s="3">
        <v>10</v>
      </c>
      <c r="L241" s="3">
        <v>5</v>
      </c>
    </row>
    <row r="242" spans="1:12">
      <c r="A242" s="3">
        <v>239</v>
      </c>
      <c r="B242" s="5" t="s">
        <v>516</v>
      </c>
      <c r="C242" s="2" t="s">
        <v>517</v>
      </c>
      <c r="D242" s="25" t="str">
        <f t="shared" si="20"/>
        <v>1239301,1239302</v>
      </c>
      <c r="E242" s="25" t="str">
        <f t="shared" si="21"/>
        <v>339001,339002,339003,339004,339005</v>
      </c>
      <c r="F242" s="25" t="str">
        <f t="shared" si="22"/>
        <v>123901,123902,123903,123904,123905,123906,123907,123908,123909,123910</v>
      </c>
      <c r="G242" s="3" t="str">
        <f t="shared" si="18"/>
        <v/>
      </c>
      <c r="H242" s="3" t="str">
        <f t="shared" si="19"/>
        <v/>
      </c>
      <c r="I242" s="23" t="s">
        <v>518</v>
      </c>
      <c r="J242" s="3">
        <f t="shared" si="23"/>
        <v>239</v>
      </c>
      <c r="K242" s="3">
        <v>10</v>
      </c>
      <c r="L242" s="3">
        <v>5</v>
      </c>
    </row>
    <row r="243" spans="1:12">
      <c r="A243" s="3">
        <v>240</v>
      </c>
      <c r="B243" s="5" t="s">
        <v>516</v>
      </c>
      <c r="C243" s="2" t="s">
        <v>519</v>
      </c>
      <c r="D243" s="25" t="str">
        <f t="shared" si="20"/>
        <v>1240301,1240302</v>
      </c>
      <c r="E243" s="25" t="str">
        <f t="shared" si="21"/>
        <v>340001,340002,340003,340004,340005</v>
      </c>
      <c r="F243" s="25" t="str">
        <f t="shared" si="22"/>
        <v>124001,124002,124003,124004,124005,124006,124007,124008,124009,124010</v>
      </c>
      <c r="G243" s="3" t="str">
        <f t="shared" si="18"/>
        <v/>
      </c>
      <c r="H243" s="3" t="str">
        <f t="shared" si="19"/>
        <v/>
      </c>
      <c r="I243" s="23" t="s">
        <v>520</v>
      </c>
      <c r="J243" s="3">
        <f t="shared" si="23"/>
        <v>240</v>
      </c>
      <c r="K243" s="3">
        <v>10</v>
      </c>
      <c r="L243" s="3">
        <v>5</v>
      </c>
    </row>
    <row r="244" spans="1:12">
      <c r="A244" s="3">
        <v>241</v>
      </c>
      <c r="B244" s="5" t="s">
        <v>516</v>
      </c>
      <c r="C244" s="2" t="s">
        <v>521</v>
      </c>
      <c r="D244" s="25" t="str">
        <f t="shared" si="20"/>
        <v>1241301,1241302</v>
      </c>
      <c r="E244" s="25" t="str">
        <f t="shared" si="21"/>
        <v>341001,341002,341003,341004,341005</v>
      </c>
      <c r="F244" s="25" t="str">
        <f t="shared" si="22"/>
        <v>124101,124102,124103,124104,124105,124106,124107,124108,124109,124110</v>
      </c>
      <c r="G244" s="3" t="str">
        <f t="shared" si="18"/>
        <v/>
      </c>
      <c r="H244" s="3" t="str">
        <f t="shared" si="19"/>
        <v/>
      </c>
      <c r="I244" s="23" t="s">
        <v>522</v>
      </c>
      <c r="J244" s="3">
        <f t="shared" si="23"/>
        <v>241</v>
      </c>
      <c r="K244" s="3">
        <v>10</v>
      </c>
      <c r="L244" s="3">
        <v>5</v>
      </c>
    </row>
    <row r="245" spans="1:12">
      <c r="A245" s="3">
        <v>242</v>
      </c>
      <c r="B245" s="5" t="s">
        <v>516</v>
      </c>
      <c r="C245" s="2" t="s">
        <v>523</v>
      </c>
      <c r="D245" s="25" t="str">
        <f t="shared" si="20"/>
        <v>1242301,1242302</v>
      </c>
      <c r="E245" s="25" t="str">
        <f t="shared" si="21"/>
        <v>342001,342002,342003,342004,342005</v>
      </c>
      <c r="F245" s="25" t="str">
        <f t="shared" si="22"/>
        <v>124201,124202,124203,124204,124205,124206,124207,124208,124209,124210</v>
      </c>
      <c r="G245" s="3" t="str">
        <f t="shared" si="18"/>
        <v/>
      </c>
      <c r="H245" s="3" t="str">
        <f t="shared" si="19"/>
        <v/>
      </c>
      <c r="I245" s="23" t="s">
        <v>524</v>
      </c>
      <c r="J245" s="3">
        <f t="shared" si="23"/>
        <v>242</v>
      </c>
      <c r="K245" s="3">
        <v>10</v>
      </c>
      <c r="L245" s="3">
        <v>5</v>
      </c>
    </row>
    <row r="246" spans="1:12">
      <c r="A246" s="3">
        <v>243</v>
      </c>
      <c r="B246" s="5" t="s">
        <v>516</v>
      </c>
      <c r="C246" s="2" t="s">
        <v>525</v>
      </c>
      <c r="D246" s="25" t="str">
        <f t="shared" si="20"/>
        <v>1243301,1243302</v>
      </c>
      <c r="E246" s="25" t="str">
        <f t="shared" si="21"/>
        <v>343001,343002,343003,343004,343005</v>
      </c>
      <c r="F246" s="25" t="str">
        <f t="shared" si="22"/>
        <v>124301,124302,124303,124304,124305,124306,124307,124308,124309,124310</v>
      </c>
      <c r="G246" s="3" t="str">
        <f t="shared" si="18"/>
        <v/>
      </c>
      <c r="H246" s="3" t="str">
        <f t="shared" si="19"/>
        <v/>
      </c>
      <c r="I246" s="23" t="s">
        <v>526</v>
      </c>
      <c r="J246" s="3">
        <f t="shared" si="23"/>
        <v>243</v>
      </c>
      <c r="K246" s="3">
        <v>10</v>
      </c>
      <c r="L246" s="3">
        <v>5</v>
      </c>
    </row>
    <row r="247" spans="1:12">
      <c r="A247" s="3">
        <v>244</v>
      </c>
      <c r="B247" s="5" t="s">
        <v>516</v>
      </c>
      <c r="C247" s="2" t="s">
        <v>527</v>
      </c>
      <c r="D247" s="25" t="str">
        <f t="shared" si="20"/>
        <v>1244301,1244302</v>
      </c>
      <c r="E247" s="25" t="str">
        <f t="shared" si="21"/>
        <v>344001,344002,344003,344004,344005</v>
      </c>
      <c r="F247" s="25" t="str">
        <f t="shared" si="22"/>
        <v>124401,124402,124403,124404,124405,124406,124407,124408,124409,124410</v>
      </c>
      <c r="G247" s="3" t="str">
        <f t="shared" si="18"/>
        <v/>
      </c>
      <c r="H247" s="3" t="str">
        <f t="shared" si="19"/>
        <v/>
      </c>
      <c r="I247" s="23" t="s">
        <v>528</v>
      </c>
      <c r="J247" s="3">
        <f t="shared" si="23"/>
        <v>244</v>
      </c>
      <c r="K247" s="3">
        <v>10</v>
      </c>
      <c r="L247" s="3">
        <v>5</v>
      </c>
    </row>
    <row r="248" spans="1:12">
      <c r="A248" s="3">
        <v>245</v>
      </c>
      <c r="B248" s="5" t="s">
        <v>516</v>
      </c>
      <c r="C248" s="2" t="s">
        <v>529</v>
      </c>
      <c r="D248" s="25" t="str">
        <f t="shared" si="20"/>
        <v>1245301,1245302</v>
      </c>
      <c r="E248" s="25" t="str">
        <f t="shared" si="21"/>
        <v>345001,345002,345003,345004,345005</v>
      </c>
      <c r="F248" s="25" t="str">
        <f t="shared" si="22"/>
        <v>124501,124502,124503,124504,124505,124506,124507,124508,124509,124510</v>
      </c>
      <c r="G248" s="3" t="str">
        <f t="shared" si="18"/>
        <v/>
      </c>
      <c r="H248" s="3" t="str">
        <f t="shared" si="19"/>
        <v/>
      </c>
      <c r="I248" s="23" t="s">
        <v>530</v>
      </c>
      <c r="J248" s="3">
        <f t="shared" si="23"/>
        <v>245</v>
      </c>
      <c r="K248" s="3">
        <v>10</v>
      </c>
      <c r="L248" s="3">
        <v>5</v>
      </c>
    </row>
    <row r="249" spans="1:12">
      <c r="A249" s="3">
        <v>246</v>
      </c>
      <c r="B249" s="5" t="s">
        <v>516</v>
      </c>
      <c r="C249" s="2" t="s">
        <v>531</v>
      </c>
      <c r="D249" s="25" t="str">
        <f t="shared" si="20"/>
        <v>1246301,1246302</v>
      </c>
      <c r="E249" s="25" t="str">
        <f t="shared" si="21"/>
        <v>346001,346002,346003,346004,346005</v>
      </c>
      <c r="F249" s="25" t="str">
        <f t="shared" si="22"/>
        <v>124601,124602,124603,124604,124605,124606,124607,124608,124609,124610</v>
      </c>
      <c r="G249" s="3" t="str">
        <f t="shared" si="18"/>
        <v/>
      </c>
      <c r="H249" s="3" t="str">
        <f t="shared" si="19"/>
        <v/>
      </c>
      <c r="I249" s="23" t="s">
        <v>532</v>
      </c>
      <c r="J249" s="3">
        <f t="shared" si="23"/>
        <v>246</v>
      </c>
      <c r="K249" s="3">
        <v>10</v>
      </c>
      <c r="L249" s="3">
        <v>5</v>
      </c>
    </row>
    <row r="250" spans="1:12">
      <c r="A250" s="3">
        <v>247</v>
      </c>
      <c r="B250" s="5" t="s">
        <v>516</v>
      </c>
      <c r="C250" s="2" t="s">
        <v>533</v>
      </c>
      <c r="D250" s="25" t="str">
        <f t="shared" si="20"/>
        <v>1247301,1247302</v>
      </c>
      <c r="E250" s="25" t="str">
        <f t="shared" si="21"/>
        <v>347001,347002,347003,347004,347005</v>
      </c>
      <c r="F250" s="25" t="str">
        <f t="shared" si="22"/>
        <v>124701,124702,124703,124704,124705,124706,124707,124708,124709,124710</v>
      </c>
      <c r="G250" s="3" t="str">
        <f t="shared" si="18"/>
        <v/>
      </c>
      <c r="H250" s="3" t="str">
        <f t="shared" si="19"/>
        <v/>
      </c>
      <c r="I250" s="23" t="s">
        <v>534</v>
      </c>
      <c r="J250" s="3">
        <f t="shared" si="23"/>
        <v>247</v>
      </c>
      <c r="K250" s="3">
        <v>10</v>
      </c>
      <c r="L250" s="3">
        <v>5</v>
      </c>
    </row>
    <row r="251" spans="1:12">
      <c r="A251" s="3">
        <v>248</v>
      </c>
      <c r="B251" s="5" t="s">
        <v>516</v>
      </c>
      <c r="C251" s="2" t="s">
        <v>535</v>
      </c>
      <c r="D251" s="25" t="str">
        <f t="shared" si="20"/>
        <v>1248301,1248302</v>
      </c>
      <c r="E251" s="25" t="str">
        <f t="shared" si="21"/>
        <v>348001,348002,348003,348004,348005</v>
      </c>
      <c r="F251" s="25" t="str">
        <f t="shared" si="22"/>
        <v>124801,124802,124803,124804,124805,124806,124807,124808,124809,124810</v>
      </c>
      <c r="G251" s="3" t="str">
        <f t="shared" si="18"/>
        <v/>
      </c>
      <c r="H251" s="3" t="str">
        <f t="shared" si="19"/>
        <v/>
      </c>
      <c r="I251" s="23" t="s">
        <v>536</v>
      </c>
      <c r="J251" s="3">
        <f t="shared" si="23"/>
        <v>248</v>
      </c>
      <c r="K251" s="3">
        <v>10</v>
      </c>
      <c r="L251" s="3">
        <v>5</v>
      </c>
    </row>
    <row r="252" spans="1:12">
      <c r="A252" s="3">
        <v>249</v>
      </c>
      <c r="B252" s="5" t="s">
        <v>516</v>
      </c>
      <c r="C252" s="2" t="s">
        <v>537</v>
      </c>
      <c r="D252" s="25" t="str">
        <f t="shared" si="20"/>
        <v>1249301,1249302</v>
      </c>
      <c r="E252" s="25" t="str">
        <f t="shared" si="21"/>
        <v>349001,349002,349003,349004,349005</v>
      </c>
      <c r="F252" s="25" t="str">
        <f t="shared" si="22"/>
        <v>124901,124902,124903,124904,124905,124906,124907,124908,124909,124910</v>
      </c>
      <c r="G252" s="3" t="str">
        <f t="shared" si="18"/>
        <v/>
      </c>
      <c r="H252" s="3" t="str">
        <f t="shared" si="19"/>
        <v/>
      </c>
      <c r="I252" s="23" t="s">
        <v>538</v>
      </c>
      <c r="J252" s="3">
        <f t="shared" si="23"/>
        <v>249</v>
      </c>
      <c r="K252" s="3">
        <v>10</v>
      </c>
      <c r="L252" s="3">
        <v>5</v>
      </c>
    </row>
    <row r="253" spans="1:12">
      <c r="A253" s="3">
        <v>250</v>
      </c>
      <c r="B253" s="5" t="s">
        <v>516</v>
      </c>
      <c r="C253" s="2" t="s">
        <v>539</v>
      </c>
      <c r="D253" s="25" t="str">
        <f t="shared" si="20"/>
        <v>1250301,1250302</v>
      </c>
      <c r="E253" s="25" t="str">
        <f t="shared" si="21"/>
        <v>350001,350002,350003,350004,350005</v>
      </c>
      <c r="F253" s="25" t="str">
        <f t="shared" si="22"/>
        <v>125001,125002,125003,125004,125005,125006,125007,125008,125009,125010</v>
      </c>
      <c r="G253" s="3" t="str">
        <f t="shared" si="18"/>
        <v/>
      </c>
      <c r="H253" s="3" t="str">
        <f t="shared" si="19"/>
        <v/>
      </c>
      <c r="I253" s="23" t="s">
        <v>540</v>
      </c>
      <c r="J253" s="3">
        <f t="shared" si="23"/>
        <v>250</v>
      </c>
      <c r="K253" s="3">
        <v>10</v>
      </c>
      <c r="L253" s="3">
        <v>5</v>
      </c>
    </row>
    <row r="254" spans="1:12">
      <c r="A254" s="3">
        <v>251</v>
      </c>
      <c r="B254" s="5" t="s">
        <v>516</v>
      </c>
      <c r="C254" s="2" t="s">
        <v>541</v>
      </c>
      <c r="D254" s="25" t="str">
        <f t="shared" si="20"/>
        <v>1251301,1251302</v>
      </c>
      <c r="E254" s="25" t="str">
        <f t="shared" si="21"/>
        <v>351001,351002,351003,351004,351005</v>
      </c>
      <c r="F254" s="25" t="str">
        <f t="shared" si="22"/>
        <v>125101,125102,125103,125104,125105,125106,125107,125108,125109,125110</v>
      </c>
      <c r="G254" s="3" t="str">
        <f t="shared" si="18"/>
        <v/>
      </c>
      <c r="H254" s="3" t="str">
        <f t="shared" si="19"/>
        <v/>
      </c>
      <c r="I254" s="23" t="s">
        <v>542</v>
      </c>
      <c r="J254" s="3">
        <f t="shared" si="23"/>
        <v>251</v>
      </c>
      <c r="K254" s="3">
        <v>10</v>
      </c>
      <c r="L254" s="3">
        <v>5</v>
      </c>
    </row>
    <row r="255" spans="1:12">
      <c r="A255" s="3">
        <v>252</v>
      </c>
      <c r="B255" s="5" t="s">
        <v>516</v>
      </c>
      <c r="C255" s="2" t="s">
        <v>543</v>
      </c>
      <c r="D255" s="25" t="str">
        <f t="shared" si="20"/>
        <v>1252301,1252302</v>
      </c>
      <c r="E255" s="25" t="str">
        <f t="shared" si="21"/>
        <v>352001,352002,352003,352004,352005</v>
      </c>
      <c r="F255" s="25" t="str">
        <f t="shared" si="22"/>
        <v>125201,125202,125203,125204,125205,125206,125207,125208,125209,125210</v>
      </c>
      <c r="G255" s="3" t="str">
        <f t="shared" si="18"/>
        <v/>
      </c>
      <c r="H255" s="3" t="str">
        <f t="shared" si="19"/>
        <v/>
      </c>
      <c r="I255" s="23" t="s">
        <v>544</v>
      </c>
      <c r="J255" s="3">
        <f t="shared" si="23"/>
        <v>252</v>
      </c>
      <c r="K255" s="3">
        <v>10</v>
      </c>
      <c r="L255" s="3">
        <v>5</v>
      </c>
    </row>
    <row r="256" spans="1:12">
      <c r="A256" s="3">
        <v>253</v>
      </c>
      <c r="B256" s="5" t="s">
        <v>516</v>
      </c>
      <c r="C256" s="2" t="s">
        <v>545</v>
      </c>
      <c r="D256" s="25" t="str">
        <f t="shared" si="20"/>
        <v>1253301,1253302</v>
      </c>
      <c r="E256" s="25" t="str">
        <f t="shared" si="21"/>
        <v>353001,353002,353003,353004,353005</v>
      </c>
      <c r="F256" s="25" t="str">
        <f t="shared" si="22"/>
        <v>125301,125302,125303,125304,125305,125306,125307,125308,125309,125310</v>
      </c>
      <c r="G256" s="3" t="str">
        <f t="shared" si="18"/>
        <v/>
      </c>
      <c r="H256" s="3" t="str">
        <f t="shared" si="19"/>
        <v/>
      </c>
      <c r="I256" s="23" t="s">
        <v>546</v>
      </c>
      <c r="J256" s="3">
        <f t="shared" si="23"/>
        <v>253</v>
      </c>
      <c r="K256" s="3">
        <v>10</v>
      </c>
      <c r="L256" s="3">
        <v>5</v>
      </c>
    </row>
    <row r="257" spans="1:12">
      <c r="A257" s="3">
        <v>254</v>
      </c>
      <c r="B257" s="5" t="s">
        <v>516</v>
      </c>
      <c r="C257" s="2" t="s">
        <v>547</v>
      </c>
      <c r="D257" s="25" t="str">
        <f t="shared" si="20"/>
        <v>1254301,1254302</v>
      </c>
      <c r="E257" s="25" t="str">
        <f t="shared" si="21"/>
        <v>354001,354002,354003,354004,354005</v>
      </c>
      <c r="F257" s="25" t="str">
        <f t="shared" si="22"/>
        <v>125401,125402,125403,125404,125405,125406,125407,125408,125409,125410</v>
      </c>
      <c r="G257" s="3" t="str">
        <f t="shared" si="18"/>
        <v/>
      </c>
      <c r="H257" s="3" t="str">
        <f t="shared" si="19"/>
        <v/>
      </c>
      <c r="I257" s="23" t="s">
        <v>548</v>
      </c>
      <c r="J257" s="3">
        <f t="shared" si="23"/>
        <v>254</v>
      </c>
      <c r="K257" s="3">
        <v>10</v>
      </c>
      <c r="L257" s="3">
        <v>5</v>
      </c>
    </row>
    <row r="258" spans="1:12">
      <c r="A258" s="3">
        <v>255</v>
      </c>
      <c r="B258" s="5" t="s">
        <v>549</v>
      </c>
      <c r="C258" s="2" t="s">
        <v>550</v>
      </c>
      <c r="D258" s="25" t="str">
        <f t="shared" si="20"/>
        <v>1255301,1255302</v>
      </c>
      <c r="E258" s="25" t="str">
        <f t="shared" si="21"/>
        <v>355001,355002,355003,355004,355005</v>
      </c>
      <c r="F258" s="25" t="str">
        <f t="shared" si="22"/>
        <v>125501,125502,125503,125504,125505,125506,125507,125508,125509,125510</v>
      </c>
      <c r="G258" s="3" t="str">
        <f t="shared" si="18"/>
        <v/>
      </c>
      <c r="H258" s="3" t="str">
        <f t="shared" si="19"/>
        <v/>
      </c>
      <c r="I258" s="23" t="s">
        <v>551</v>
      </c>
      <c r="J258" s="3">
        <f t="shared" si="23"/>
        <v>255</v>
      </c>
      <c r="K258" s="3">
        <v>10</v>
      </c>
      <c r="L258" s="3">
        <v>5</v>
      </c>
    </row>
    <row r="259" spans="1:12">
      <c r="A259" s="3">
        <v>256</v>
      </c>
      <c r="B259" s="5" t="s">
        <v>549</v>
      </c>
      <c r="C259" s="2" t="s">
        <v>552</v>
      </c>
      <c r="D259" s="25" t="str">
        <f t="shared" si="20"/>
        <v>1256301,1256302</v>
      </c>
      <c r="E259" s="25" t="str">
        <f t="shared" si="21"/>
        <v>356001,356002,356003,356004,356005</v>
      </c>
      <c r="F259" s="25" t="str">
        <f t="shared" si="22"/>
        <v>125601,125602,125603,125604,125605,125606,125607,125608,125609,125610</v>
      </c>
      <c r="G259" s="3" t="str">
        <f t="shared" si="18"/>
        <v/>
      </c>
      <c r="H259" s="3" t="str">
        <f t="shared" si="19"/>
        <v/>
      </c>
      <c r="I259" s="23" t="s">
        <v>553</v>
      </c>
      <c r="J259" s="3">
        <f t="shared" si="23"/>
        <v>256</v>
      </c>
      <c r="K259" s="3">
        <v>10</v>
      </c>
      <c r="L259" s="3">
        <v>5</v>
      </c>
    </row>
    <row r="260" spans="1:12">
      <c r="A260" s="3">
        <v>257</v>
      </c>
      <c r="B260" s="5" t="s">
        <v>549</v>
      </c>
      <c r="C260" s="2" t="s">
        <v>554</v>
      </c>
      <c r="D260" s="25" t="str">
        <f t="shared" si="20"/>
        <v>1257301,1257302</v>
      </c>
      <c r="E260" s="25" t="str">
        <f t="shared" si="21"/>
        <v>357001,357002,357003,357004,357005</v>
      </c>
      <c r="F260" s="25" t="str">
        <f t="shared" si="22"/>
        <v>125701,125702,125703,125704,125705,125706,125707,125708,125709,125710</v>
      </c>
      <c r="G260" s="3" t="str">
        <f t="shared" ref="G260:G323" si="24">""</f>
        <v/>
      </c>
      <c r="H260" s="3" t="str">
        <f t="shared" ref="H260:H323" si="25">""</f>
        <v/>
      </c>
      <c r="I260" s="23" t="s">
        <v>555</v>
      </c>
      <c r="J260" s="3">
        <f t="shared" si="23"/>
        <v>257</v>
      </c>
      <c r="K260" s="3">
        <v>10</v>
      </c>
      <c r="L260" s="3">
        <v>5</v>
      </c>
    </row>
    <row r="261" spans="1:12">
      <c r="A261" s="3">
        <v>258</v>
      </c>
      <c r="B261" s="5" t="s">
        <v>549</v>
      </c>
      <c r="C261" s="2" t="s">
        <v>556</v>
      </c>
      <c r="D261" s="25" t="str">
        <f t="shared" ref="D261:D324" si="26">1000301+A261*1000&amp;","&amp;1000302+A261*1000</f>
        <v>1258301,1258302</v>
      </c>
      <c r="E261" s="25" t="str">
        <f t="shared" ref="E261:E324" si="27">100001+A261*1000&amp;","&amp;100002+A261*1000&amp;","&amp;100003+A261*1000&amp;IF(L261&lt;4,"",","&amp;100004+A261*1000)&amp;IF(L261&lt;5,"",","&amp;100005+A261*1000)&amp;IF(L261&lt;6,"",","&amp;100006+A261*1000)</f>
        <v>358001,358002,358003,358004,358005</v>
      </c>
      <c r="F261" s="25" t="str">
        <f t="shared" ref="F261:F324" si="28">100000+A261*100+1&amp;","&amp;100000+A261*100+2&amp;","&amp;100000+A261*100+3&amp;","&amp;100000+A261*100+4&amp;","&amp;100000+A261*100+5&amp;","&amp;100000+A261*100+6&amp;","&amp;100000+A261*100+7&amp;","&amp;100000+A261*100+8&amp;","&amp;100000+A261*100+9&amp;","&amp;100000+A261*100+10</f>
        <v>125801,125802,125803,125804,125805,125806,125807,125808,125809,125810</v>
      </c>
      <c r="G261" s="3" t="str">
        <f t="shared" si="24"/>
        <v/>
      </c>
      <c r="H261" s="3" t="str">
        <f t="shared" si="25"/>
        <v/>
      </c>
      <c r="I261" s="23" t="s">
        <v>557</v>
      </c>
      <c r="J261" s="3">
        <f t="shared" ref="J261:J324" si="29">A261</f>
        <v>258</v>
      </c>
      <c r="K261" s="3">
        <v>10</v>
      </c>
      <c r="L261" s="3">
        <v>5</v>
      </c>
    </row>
    <row r="262" spans="1:12">
      <c r="A262" s="3">
        <v>259</v>
      </c>
      <c r="B262" s="5" t="s">
        <v>549</v>
      </c>
      <c r="C262" s="2" t="s">
        <v>558</v>
      </c>
      <c r="D262" s="25" t="str">
        <f t="shared" si="26"/>
        <v>1259301,1259302</v>
      </c>
      <c r="E262" s="25" t="str">
        <f t="shared" si="27"/>
        <v>359001,359002,359003,359004,359005</v>
      </c>
      <c r="F262" s="25" t="str">
        <f t="shared" si="28"/>
        <v>125901,125902,125903,125904,125905,125906,125907,125908,125909,125910</v>
      </c>
      <c r="G262" s="3" t="str">
        <f t="shared" si="24"/>
        <v/>
      </c>
      <c r="H262" s="3" t="str">
        <f t="shared" si="25"/>
        <v/>
      </c>
      <c r="I262" s="23" t="s">
        <v>559</v>
      </c>
      <c r="J262" s="3">
        <f t="shared" si="29"/>
        <v>259</v>
      </c>
      <c r="K262" s="3">
        <v>10</v>
      </c>
      <c r="L262" s="3">
        <v>5</v>
      </c>
    </row>
    <row r="263" spans="1:12">
      <c r="A263" s="3">
        <v>260</v>
      </c>
      <c r="B263" s="5" t="s">
        <v>549</v>
      </c>
      <c r="C263" s="2" t="s">
        <v>560</v>
      </c>
      <c r="D263" s="25" t="str">
        <f t="shared" si="26"/>
        <v>1260301,1260302</v>
      </c>
      <c r="E263" s="25" t="str">
        <f t="shared" si="27"/>
        <v>360001,360002,360003,360004,360005</v>
      </c>
      <c r="F263" s="25" t="str">
        <f t="shared" si="28"/>
        <v>126001,126002,126003,126004,126005,126006,126007,126008,126009,126010</v>
      </c>
      <c r="G263" s="3" t="str">
        <f t="shared" si="24"/>
        <v/>
      </c>
      <c r="H263" s="3" t="str">
        <f t="shared" si="25"/>
        <v/>
      </c>
      <c r="I263" s="23" t="s">
        <v>561</v>
      </c>
      <c r="J263" s="3">
        <f t="shared" si="29"/>
        <v>260</v>
      </c>
      <c r="K263" s="3">
        <v>10</v>
      </c>
      <c r="L263" s="3">
        <v>5</v>
      </c>
    </row>
    <row r="264" spans="1:12">
      <c r="A264" s="3">
        <v>261</v>
      </c>
      <c r="B264" s="5" t="s">
        <v>549</v>
      </c>
      <c r="C264" s="2" t="s">
        <v>562</v>
      </c>
      <c r="D264" s="25" t="str">
        <f t="shared" si="26"/>
        <v>1261301,1261302</v>
      </c>
      <c r="E264" s="25" t="str">
        <f t="shared" si="27"/>
        <v>361001,361002,361003,361004,361005</v>
      </c>
      <c r="F264" s="25" t="str">
        <f t="shared" si="28"/>
        <v>126101,126102,126103,126104,126105,126106,126107,126108,126109,126110</v>
      </c>
      <c r="G264" s="3" t="str">
        <f t="shared" si="24"/>
        <v/>
      </c>
      <c r="H264" s="3" t="str">
        <f t="shared" si="25"/>
        <v/>
      </c>
      <c r="I264" s="23" t="s">
        <v>563</v>
      </c>
      <c r="J264" s="3">
        <f t="shared" si="29"/>
        <v>261</v>
      </c>
      <c r="K264" s="3">
        <v>10</v>
      </c>
      <c r="L264" s="3">
        <v>5</v>
      </c>
    </row>
    <row r="265" spans="1:12">
      <c r="A265" s="3">
        <v>262</v>
      </c>
      <c r="B265" s="5" t="s">
        <v>549</v>
      </c>
      <c r="C265" s="2" t="s">
        <v>564</v>
      </c>
      <c r="D265" s="25" t="str">
        <f t="shared" si="26"/>
        <v>1262301,1262302</v>
      </c>
      <c r="E265" s="25" t="str">
        <f t="shared" si="27"/>
        <v>362001,362002,362003,362004,362005</v>
      </c>
      <c r="F265" s="25" t="str">
        <f t="shared" si="28"/>
        <v>126201,126202,126203,126204,126205,126206,126207,126208,126209,126210</v>
      </c>
      <c r="G265" s="3" t="str">
        <f t="shared" si="24"/>
        <v/>
      </c>
      <c r="H265" s="3" t="str">
        <f t="shared" si="25"/>
        <v/>
      </c>
      <c r="I265" s="23" t="s">
        <v>565</v>
      </c>
      <c r="J265" s="3">
        <f t="shared" si="29"/>
        <v>262</v>
      </c>
      <c r="K265" s="3">
        <v>10</v>
      </c>
      <c r="L265" s="3">
        <v>5</v>
      </c>
    </row>
    <row r="266" spans="1:12">
      <c r="A266" s="3">
        <v>263</v>
      </c>
      <c r="B266" s="5" t="s">
        <v>549</v>
      </c>
      <c r="C266" s="2" t="s">
        <v>566</v>
      </c>
      <c r="D266" s="25" t="str">
        <f t="shared" si="26"/>
        <v>1263301,1263302</v>
      </c>
      <c r="E266" s="25" t="str">
        <f t="shared" si="27"/>
        <v>363001,363002,363003,363004,363005</v>
      </c>
      <c r="F266" s="25" t="str">
        <f t="shared" si="28"/>
        <v>126301,126302,126303,126304,126305,126306,126307,126308,126309,126310</v>
      </c>
      <c r="G266" s="3" t="str">
        <f t="shared" si="24"/>
        <v/>
      </c>
      <c r="H266" s="3" t="str">
        <f t="shared" si="25"/>
        <v/>
      </c>
      <c r="I266" s="23" t="s">
        <v>567</v>
      </c>
      <c r="J266" s="3">
        <f t="shared" si="29"/>
        <v>263</v>
      </c>
      <c r="K266" s="3">
        <v>10</v>
      </c>
      <c r="L266" s="3">
        <v>5</v>
      </c>
    </row>
    <row r="267" spans="1:12">
      <c r="A267" s="3">
        <v>264</v>
      </c>
      <c r="B267" s="5" t="s">
        <v>549</v>
      </c>
      <c r="C267" s="2" t="s">
        <v>568</v>
      </c>
      <c r="D267" s="25" t="str">
        <f t="shared" si="26"/>
        <v>1264301,1264302</v>
      </c>
      <c r="E267" s="25" t="str">
        <f t="shared" si="27"/>
        <v>364001,364002,364003,364004,364005</v>
      </c>
      <c r="F267" s="25" t="str">
        <f t="shared" si="28"/>
        <v>126401,126402,126403,126404,126405,126406,126407,126408,126409,126410</v>
      </c>
      <c r="G267" s="3" t="str">
        <f t="shared" si="24"/>
        <v/>
      </c>
      <c r="H267" s="3" t="str">
        <f t="shared" si="25"/>
        <v/>
      </c>
      <c r="I267" s="23" t="s">
        <v>569</v>
      </c>
      <c r="J267" s="3">
        <f t="shared" si="29"/>
        <v>264</v>
      </c>
      <c r="K267" s="3">
        <v>10</v>
      </c>
      <c r="L267" s="3">
        <v>5</v>
      </c>
    </row>
    <row r="268" spans="1:12">
      <c r="A268" s="3">
        <v>265</v>
      </c>
      <c r="B268" s="5" t="s">
        <v>570</v>
      </c>
      <c r="C268" s="2" t="s">
        <v>571</v>
      </c>
      <c r="D268" s="25" t="str">
        <f t="shared" si="26"/>
        <v>1265301,1265302</v>
      </c>
      <c r="E268" s="25" t="str">
        <f t="shared" si="27"/>
        <v>365001,365002,365003,365004,365005</v>
      </c>
      <c r="F268" s="25" t="str">
        <f t="shared" si="28"/>
        <v>126501,126502,126503,126504,126505,126506,126507,126508,126509,126510</v>
      </c>
      <c r="G268" s="3" t="str">
        <f t="shared" si="24"/>
        <v/>
      </c>
      <c r="H268" s="3" t="str">
        <f t="shared" si="25"/>
        <v/>
      </c>
      <c r="I268" s="23" t="s">
        <v>572</v>
      </c>
      <c r="J268" s="3">
        <f t="shared" si="29"/>
        <v>265</v>
      </c>
      <c r="K268" s="3">
        <v>10</v>
      </c>
      <c r="L268" s="3">
        <v>5</v>
      </c>
    </row>
    <row r="269" spans="1:12">
      <c r="A269" s="3">
        <v>266</v>
      </c>
      <c r="B269" s="5" t="s">
        <v>570</v>
      </c>
      <c r="C269" s="2" t="s">
        <v>573</v>
      </c>
      <c r="D269" s="25" t="str">
        <f t="shared" si="26"/>
        <v>1266301,1266302</v>
      </c>
      <c r="E269" s="25" t="str">
        <f t="shared" si="27"/>
        <v>366001,366002,366003,366004,366005</v>
      </c>
      <c r="F269" s="25" t="str">
        <f t="shared" si="28"/>
        <v>126601,126602,126603,126604,126605,126606,126607,126608,126609,126610</v>
      </c>
      <c r="G269" s="3" t="str">
        <f t="shared" si="24"/>
        <v/>
      </c>
      <c r="H269" s="3" t="str">
        <f t="shared" si="25"/>
        <v/>
      </c>
      <c r="I269" s="23" t="s">
        <v>574</v>
      </c>
      <c r="J269" s="3">
        <f t="shared" si="29"/>
        <v>266</v>
      </c>
      <c r="K269" s="3">
        <v>10</v>
      </c>
      <c r="L269" s="3">
        <v>5</v>
      </c>
    </row>
    <row r="270" spans="1:12">
      <c r="A270" s="3">
        <v>267</v>
      </c>
      <c r="B270" s="5" t="s">
        <v>570</v>
      </c>
      <c r="C270" s="2" t="s">
        <v>575</v>
      </c>
      <c r="D270" s="25" t="str">
        <f t="shared" si="26"/>
        <v>1267301,1267302</v>
      </c>
      <c r="E270" s="25" t="str">
        <f t="shared" si="27"/>
        <v>367001,367002,367003,367004,367005</v>
      </c>
      <c r="F270" s="25" t="str">
        <f t="shared" si="28"/>
        <v>126701,126702,126703,126704,126705,126706,126707,126708,126709,126710</v>
      </c>
      <c r="G270" s="3" t="str">
        <f t="shared" si="24"/>
        <v/>
      </c>
      <c r="H270" s="3" t="str">
        <f t="shared" si="25"/>
        <v/>
      </c>
      <c r="I270" s="23" t="s">
        <v>576</v>
      </c>
      <c r="J270" s="3">
        <f t="shared" si="29"/>
        <v>267</v>
      </c>
      <c r="K270" s="3">
        <v>10</v>
      </c>
      <c r="L270" s="3">
        <v>5</v>
      </c>
    </row>
    <row r="271" spans="1:12">
      <c r="A271" s="3">
        <v>268</v>
      </c>
      <c r="B271" s="5" t="s">
        <v>570</v>
      </c>
      <c r="C271" s="2" t="s">
        <v>577</v>
      </c>
      <c r="D271" s="25" t="str">
        <f t="shared" si="26"/>
        <v>1268301,1268302</v>
      </c>
      <c r="E271" s="25" t="str">
        <f t="shared" si="27"/>
        <v>368001,368002,368003,368004,368005</v>
      </c>
      <c r="F271" s="25" t="str">
        <f t="shared" si="28"/>
        <v>126801,126802,126803,126804,126805,126806,126807,126808,126809,126810</v>
      </c>
      <c r="G271" s="3" t="str">
        <f t="shared" si="24"/>
        <v/>
      </c>
      <c r="H271" s="3" t="str">
        <f t="shared" si="25"/>
        <v/>
      </c>
      <c r="I271" s="23" t="s">
        <v>578</v>
      </c>
      <c r="J271" s="3">
        <f t="shared" si="29"/>
        <v>268</v>
      </c>
      <c r="K271" s="3">
        <v>10</v>
      </c>
      <c r="L271" s="3">
        <v>5</v>
      </c>
    </row>
    <row r="272" spans="1:12">
      <c r="A272" s="3">
        <v>269</v>
      </c>
      <c r="B272" s="5" t="s">
        <v>570</v>
      </c>
      <c r="C272" s="2" t="s">
        <v>579</v>
      </c>
      <c r="D272" s="25" t="str">
        <f t="shared" si="26"/>
        <v>1269301,1269302</v>
      </c>
      <c r="E272" s="25" t="str">
        <f t="shared" si="27"/>
        <v>369001,369002,369003,369004,369005</v>
      </c>
      <c r="F272" s="25" t="str">
        <f t="shared" si="28"/>
        <v>126901,126902,126903,126904,126905,126906,126907,126908,126909,126910</v>
      </c>
      <c r="G272" s="3" t="str">
        <f t="shared" si="24"/>
        <v/>
      </c>
      <c r="H272" s="3" t="str">
        <f t="shared" si="25"/>
        <v/>
      </c>
      <c r="I272" s="23" t="s">
        <v>580</v>
      </c>
      <c r="J272" s="3">
        <f t="shared" si="29"/>
        <v>269</v>
      </c>
      <c r="K272" s="3">
        <v>10</v>
      </c>
      <c r="L272" s="3">
        <v>5</v>
      </c>
    </row>
    <row r="273" spans="1:12">
      <c r="A273" s="3">
        <v>270</v>
      </c>
      <c r="B273" s="5" t="s">
        <v>570</v>
      </c>
      <c r="C273" s="2" t="s">
        <v>581</v>
      </c>
      <c r="D273" s="25" t="str">
        <f t="shared" si="26"/>
        <v>1270301,1270302</v>
      </c>
      <c r="E273" s="25" t="str">
        <f t="shared" si="27"/>
        <v>370001,370002,370003,370004,370005</v>
      </c>
      <c r="F273" s="25" t="str">
        <f t="shared" si="28"/>
        <v>127001,127002,127003,127004,127005,127006,127007,127008,127009,127010</v>
      </c>
      <c r="G273" s="3" t="str">
        <f t="shared" si="24"/>
        <v/>
      </c>
      <c r="H273" s="3" t="str">
        <f t="shared" si="25"/>
        <v/>
      </c>
      <c r="I273" s="23" t="s">
        <v>582</v>
      </c>
      <c r="J273" s="3">
        <f t="shared" si="29"/>
        <v>270</v>
      </c>
      <c r="K273" s="3">
        <v>10</v>
      </c>
      <c r="L273" s="3">
        <v>5</v>
      </c>
    </row>
    <row r="274" spans="1:12">
      <c r="A274" s="3">
        <v>271</v>
      </c>
      <c r="B274" s="5" t="s">
        <v>570</v>
      </c>
      <c r="C274" s="2" t="s">
        <v>583</v>
      </c>
      <c r="D274" s="25" t="str">
        <f t="shared" si="26"/>
        <v>1271301,1271302</v>
      </c>
      <c r="E274" s="25" t="str">
        <f t="shared" si="27"/>
        <v>371001,371002,371003,371004,371005</v>
      </c>
      <c r="F274" s="25" t="str">
        <f t="shared" si="28"/>
        <v>127101,127102,127103,127104,127105,127106,127107,127108,127109,127110</v>
      </c>
      <c r="G274" s="3" t="str">
        <f t="shared" si="24"/>
        <v/>
      </c>
      <c r="H274" s="3" t="str">
        <f t="shared" si="25"/>
        <v/>
      </c>
      <c r="I274" s="23" t="s">
        <v>584</v>
      </c>
      <c r="J274" s="3">
        <f t="shared" si="29"/>
        <v>271</v>
      </c>
      <c r="K274" s="3">
        <v>10</v>
      </c>
      <c r="L274" s="3">
        <v>5</v>
      </c>
    </row>
    <row r="275" spans="1:12">
      <c r="A275" s="3">
        <v>272</v>
      </c>
      <c r="B275" s="5" t="s">
        <v>570</v>
      </c>
      <c r="C275" s="2" t="s">
        <v>585</v>
      </c>
      <c r="D275" s="25" t="str">
        <f t="shared" si="26"/>
        <v>1272301,1272302</v>
      </c>
      <c r="E275" s="25" t="str">
        <f t="shared" si="27"/>
        <v>372001,372002,372003,372004,372005</v>
      </c>
      <c r="F275" s="25" t="str">
        <f t="shared" si="28"/>
        <v>127201,127202,127203,127204,127205,127206,127207,127208,127209,127210</v>
      </c>
      <c r="G275" s="3" t="str">
        <f t="shared" si="24"/>
        <v/>
      </c>
      <c r="H275" s="3" t="str">
        <f t="shared" si="25"/>
        <v/>
      </c>
      <c r="I275" s="23" t="s">
        <v>586</v>
      </c>
      <c r="J275" s="3">
        <f t="shared" si="29"/>
        <v>272</v>
      </c>
      <c r="K275" s="3">
        <v>10</v>
      </c>
      <c r="L275" s="3">
        <v>5</v>
      </c>
    </row>
    <row r="276" spans="1:12">
      <c r="A276" s="3">
        <v>273</v>
      </c>
      <c r="B276" s="5" t="s">
        <v>570</v>
      </c>
      <c r="C276" s="2" t="s">
        <v>587</v>
      </c>
      <c r="D276" s="25" t="str">
        <f t="shared" si="26"/>
        <v>1273301,1273302</v>
      </c>
      <c r="E276" s="25" t="str">
        <f t="shared" si="27"/>
        <v>373001,373002,373003,373004,373005</v>
      </c>
      <c r="F276" s="25" t="str">
        <f t="shared" si="28"/>
        <v>127301,127302,127303,127304,127305,127306,127307,127308,127309,127310</v>
      </c>
      <c r="G276" s="3" t="str">
        <f t="shared" si="24"/>
        <v/>
      </c>
      <c r="H276" s="3" t="str">
        <f t="shared" si="25"/>
        <v/>
      </c>
      <c r="I276" s="23" t="s">
        <v>588</v>
      </c>
      <c r="J276" s="3">
        <f t="shared" si="29"/>
        <v>273</v>
      </c>
      <c r="K276" s="3">
        <v>10</v>
      </c>
      <c r="L276" s="3">
        <v>5</v>
      </c>
    </row>
    <row r="277" spans="1:12">
      <c r="A277" s="3">
        <v>274</v>
      </c>
      <c r="B277" s="5" t="s">
        <v>570</v>
      </c>
      <c r="C277" s="2" t="s">
        <v>589</v>
      </c>
      <c r="D277" s="25" t="str">
        <f t="shared" si="26"/>
        <v>1274301,1274302</v>
      </c>
      <c r="E277" s="25" t="str">
        <f t="shared" si="27"/>
        <v>374001,374002,374003,374004,374005</v>
      </c>
      <c r="F277" s="25" t="str">
        <f t="shared" si="28"/>
        <v>127401,127402,127403,127404,127405,127406,127407,127408,127409,127410</v>
      </c>
      <c r="G277" s="3" t="str">
        <f t="shared" si="24"/>
        <v/>
      </c>
      <c r="H277" s="3" t="str">
        <f t="shared" si="25"/>
        <v/>
      </c>
      <c r="I277" s="23" t="s">
        <v>590</v>
      </c>
      <c r="J277" s="3">
        <f t="shared" si="29"/>
        <v>274</v>
      </c>
      <c r="K277" s="3">
        <v>10</v>
      </c>
      <c r="L277" s="3">
        <v>5</v>
      </c>
    </row>
    <row r="278" spans="1:12">
      <c r="A278" s="3">
        <v>275</v>
      </c>
      <c r="B278" s="5" t="s">
        <v>570</v>
      </c>
      <c r="C278" s="2" t="s">
        <v>591</v>
      </c>
      <c r="D278" s="25" t="str">
        <f t="shared" si="26"/>
        <v>1275301,1275302</v>
      </c>
      <c r="E278" s="25" t="str">
        <f t="shared" si="27"/>
        <v>375001,375002,375003,375004,375005</v>
      </c>
      <c r="F278" s="25" t="str">
        <f t="shared" si="28"/>
        <v>127501,127502,127503,127504,127505,127506,127507,127508,127509,127510</v>
      </c>
      <c r="G278" s="3" t="str">
        <f t="shared" si="24"/>
        <v/>
      </c>
      <c r="H278" s="3" t="str">
        <f t="shared" si="25"/>
        <v/>
      </c>
      <c r="I278" s="23" t="s">
        <v>592</v>
      </c>
      <c r="J278" s="3">
        <f t="shared" si="29"/>
        <v>275</v>
      </c>
      <c r="K278" s="3">
        <v>10</v>
      </c>
      <c r="L278" s="3">
        <v>5</v>
      </c>
    </row>
    <row r="279" spans="1:12">
      <c r="A279" s="3">
        <v>276</v>
      </c>
      <c r="B279" s="5" t="s">
        <v>570</v>
      </c>
      <c r="C279" s="2" t="s">
        <v>593</v>
      </c>
      <c r="D279" s="25" t="str">
        <f t="shared" si="26"/>
        <v>1276301,1276302</v>
      </c>
      <c r="E279" s="25" t="str">
        <f t="shared" si="27"/>
        <v>376001,376002,376003,376004,376005</v>
      </c>
      <c r="F279" s="25" t="str">
        <f t="shared" si="28"/>
        <v>127601,127602,127603,127604,127605,127606,127607,127608,127609,127610</v>
      </c>
      <c r="G279" s="3" t="str">
        <f t="shared" si="24"/>
        <v/>
      </c>
      <c r="H279" s="3" t="str">
        <f t="shared" si="25"/>
        <v/>
      </c>
      <c r="I279" s="23" t="s">
        <v>594</v>
      </c>
      <c r="J279" s="3">
        <f t="shared" si="29"/>
        <v>276</v>
      </c>
      <c r="K279" s="3">
        <v>10</v>
      </c>
      <c r="L279" s="3">
        <v>5</v>
      </c>
    </row>
    <row r="280" spans="1:12">
      <c r="A280" s="3">
        <v>277</v>
      </c>
      <c r="B280" s="5" t="s">
        <v>570</v>
      </c>
      <c r="C280" s="2" t="s">
        <v>595</v>
      </c>
      <c r="D280" s="25" t="str">
        <f t="shared" si="26"/>
        <v>1277301,1277302</v>
      </c>
      <c r="E280" s="25" t="str">
        <f t="shared" si="27"/>
        <v>377001,377002,377003,377004,377005</v>
      </c>
      <c r="F280" s="25" t="str">
        <f t="shared" si="28"/>
        <v>127701,127702,127703,127704,127705,127706,127707,127708,127709,127710</v>
      </c>
      <c r="G280" s="3" t="str">
        <f t="shared" si="24"/>
        <v/>
      </c>
      <c r="H280" s="3" t="str">
        <f t="shared" si="25"/>
        <v/>
      </c>
      <c r="I280" s="23" t="s">
        <v>596</v>
      </c>
      <c r="J280" s="3">
        <f t="shared" si="29"/>
        <v>277</v>
      </c>
      <c r="K280" s="3">
        <v>10</v>
      </c>
      <c r="L280" s="3">
        <v>5</v>
      </c>
    </row>
    <row r="281" spans="1:12">
      <c r="A281" s="3">
        <v>278</v>
      </c>
      <c r="B281" s="5" t="s">
        <v>570</v>
      </c>
      <c r="C281" s="2" t="s">
        <v>597</v>
      </c>
      <c r="D281" s="25" t="str">
        <f t="shared" si="26"/>
        <v>1278301,1278302</v>
      </c>
      <c r="E281" s="25" t="str">
        <f t="shared" si="27"/>
        <v>378001,378002,378003,378004,378005</v>
      </c>
      <c r="F281" s="25" t="str">
        <f t="shared" si="28"/>
        <v>127801,127802,127803,127804,127805,127806,127807,127808,127809,127810</v>
      </c>
      <c r="G281" s="3" t="str">
        <f t="shared" si="24"/>
        <v/>
      </c>
      <c r="H281" s="3" t="str">
        <f t="shared" si="25"/>
        <v/>
      </c>
      <c r="I281" s="23" t="s">
        <v>598</v>
      </c>
      <c r="J281" s="3">
        <f t="shared" si="29"/>
        <v>278</v>
      </c>
      <c r="K281" s="3">
        <v>10</v>
      </c>
      <c r="L281" s="3">
        <v>5</v>
      </c>
    </row>
    <row r="282" spans="1:12">
      <c r="A282" s="3">
        <v>279</v>
      </c>
      <c r="B282" s="5" t="s">
        <v>599</v>
      </c>
      <c r="C282" s="2" t="s">
        <v>600</v>
      </c>
      <c r="D282" s="25" t="str">
        <f t="shared" si="26"/>
        <v>1279301,1279302</v>
      </c>
      <c r="E282" s="25" t="str">
        <f t="shared" si="27"/>
        <v>379001,379002,379003,379004,379005</v>
      </c>
      <c r="F282" s="25" t="str">
        <f t="shared" si="28"/>
        <v>127901,127902,127903,127904,127905,127906,127907,127908,127909,127910</v>
      </c>
      <c r="G282" s="3" t="str">
        <f t="shared" si="24"/>
        <v/>
      </c>
      <c r="H282" s="3" t="str">
        <f t="shared" si="25"/>
        <v/>
      </c>
      <c r="I282" s="23" t="s">
        <v>601</v>
      </c>
      <c r="J282" s="3">
        <f t="shared" si="29"/>
        <v>279</v>
      </c>
      <c r="K282" s="3">
        <v>10</v>
      </c>
      <c r="L282" s="3">
        <v>5</v>
      </c>
    </row>
    <row r="283" spans="1:12">
      <c r="A283" s="3">
        <v>280</v>
      </c>
      <c r="B283" s="5" t="s">
        <v>599</v>
      </c>
      <c r="C283" s="2" t="s">
        <v>602</v>
      </c>
      <c r="D283" s="25" t="str">
        <f t="shared" si="26"/>
        <v>1280301,1280302</v>
      </c>
      <c r="E283" s="25" t="str">
        <f t="shared" si="27"/>
        <v>380001,380002,380003,380004,380005</v>
      </c>
      <c r="F283" s="25" t="str">
        <f t="shared" si="28"/>
        <v>128001,128002,128003,128004,128005,128006,128007,128008,128009,128010</v>
      </c>
      <c r="G283" s="3" t="str">
        <f t="shared" si="24"/>
        <v/>
      </c>
      <c r="H283" s="3" t="str">
        <f t="shared" si="25"/>
        <v/>
      </c>
      <c r="I283" s="23" t="s">
        <v>603</v>
      </c>
      <c r="J283" s="3">
        <f t="shared" si="29"/>
        <v>280</v>
      </c>
      <c r="K283" s="3">
        <v>10</v>
      </c>
      <c r="L283" s="3">
        <v>5</v>
      </c>
    </row>
    <row r="284" spans="1:12">
      <c r="A284" s="3">
        <v>281</v>
      </c>
      <c r="B284" s="5" t="s">
        <v>599</v>
      </c>
      <c r="C284" s="2" t="s">
        <v>445</v>
      </c>
      <c r="D284" s="25" t="str">
        <f t="shared" si="26"/>
        <v>1281301,1281302</v>
      </c>
      <c r="E284" s="25" t="str">
        <f t="shared" si="27"/>
        <v>381001,381002,381003,381004,381005</v>
      </c>
      <c r="F284" s="25" t="str">
        <f t="shared" si="28"/>
        <v>128101,128102,128103,128104,128105,128106,128107,128108,128109,128110</v>
      </c>
      <c r="G284" s="3" t="str">
        <f t="shared" si="24"/>
        <v/>
      </c>
      <c r="H284" s="3" t="str">
        <f t="shared" si="25"/>
        <v/>
      </c>
      <c r="I284" s="23" t="s">
        <v>604</v>
      </c>
      <c r="J284" s="3">
        <f t="shared" si="29"/>
        <v>281</v>
      </c>
      <c r="K284" s="3">
        <v>10</v>
      </c>
      <c r="L284" s="3">
        <v>5</v>
      </c>
    </row>
    <row r="285" spans="1:12">
      <c r="A285" s="3">
        <v>282</v>
      </c>
      <c r="B285" s="5" t="s">
        <v>599</v>
      </c>
      <c r="C285" s="2" t="s">
        <v>605</v>
      </c>
      <c r="D285" s="25" t="str">
        <f t="shared" si="26"/>
        <v>1282301,1282302</v>
      </c>
      <c r="E285" s="25" t="str">
        <f t="shared" si="27"/>
        <v>382001,382002,382003,382004,382005</v>
      </c>
      <c r="F285" s="25" t="str">
        <f t="shared" si="28"/>
        <v>128201,128202,128203,128204,128205,128206,128207,128208,128209,128210</v>
      </c>
      <c r="G285" s="3" t="str">
        <f t="shared" si="24"/>
        <v/>
      </c>
      <c r="H285" s="3" t="str">
        <f t="shared" si="25"/>
        <v/>
      </c>
      <c r="I285" s="23" t="s">
        <v>606</v>
      </c>
      <c r="J285" s="3">
        <f t="shared" si="29"/>
        <v>282</v>
      </c>
      <c r="K285" s="3">
        <v>10</v>
      </c>
      <c r="L285" s="3">
        <v>5</v>
      </c>
    </row>
    <row r="286" spans="1:12">
      <c r="A286" s="3">
        <v>283</v>
      </c>
      <c r="B286" s="5" t="s">
        <v>599</v>
      </c>
      <c r="C286" s="2" t="s">
        <v>607</v>
      </c>
      <c r="D286" s="25" t="str">
        <f t="shared" si="26"/>
        <v>1283301,1283302</v>
      </c>
      <c r="E286" s="25" t="str">
        <f t="shared" si="27"/>
        <v>383001,383002,383003,383004,383005</v>
      </c>
      <c r="F286" s="25" t="str">
        <f t="shared" si="28"/>
        <v>128301,128302,128303,128304,128305,128306,128307,128308,128309,128310</v>
      </c>
      <c r="G286" s="3" t="str">
        <f t="shared" si="24"/>
        <v/>
      </c>
      <c r="H286" s="3" t="str">
        <f t="shared" si="25"/>
        <v/>
      </c>
      <c r="I286" s="23" t="s">
        <v>608</v>
      </c>
      <c r="J286" s="3">
        <f t="shared" si="29"/>
        <v>283</v>
      </c>
      <c r="K286" s="3">
        <v>10</v>
      </c>
      <c r="L286" s="3">
        <v>5</v>
      </c>
    </row>
    <row r="287" spans="1:12">
      <c r="A287" s="3">
        <v>284</v>
      </c>
      <c r="B287" s="5" t="s">
        <v>599</v>
      </c>
      <c r="C287" s="2" t="s">
        <v>609</v>
      </c>
      <c r="D287" s="25" t="str">
        <f t="shared" si="26"/>
        <v>1284301,1284302</v>
      </c>
      <c r="E287" s="25" t="str">
        <f t="shared" si="27"/>
        <v>384001,384002,384003,384004,384005</v>
      </c>
      <c r="F287" s="25" t="str">
        <f t="shared" si="28"/>
        <v>128401,128402,128403,128404,128405,128406,128407,128408,128409,128410</v>
      </c>
      <c r="G287" s="3" t="str">
        <f t="shared" si="24"/>
        <v/>
      </c>
      <c r="H287" s="3" t="str">
        <f t="shared" si="25"/>
        <v/>
      </c>
      <c r="I287" s="23" t="s">
        <v>610</v>
      </c>
      <c r="J287" s="3">
        <f t="shared" si="29"/>
        <v>284</v>
      </c>
      <c r="K287" s="3">
        <v>10</v>
      </c>
      <c r="L287" s="3">
        <v>5</v>
      </c>
    </row>
    <row r="288" spans="1:12">
      <c r="A288" s="3">
        <v>285</v>
      </c>
      <c r="B288" s="5" t="s">
        <v>599</v>
      </c>
      <c r="C288" s="2" t="s">
        <v>611</v>
      </c>
      <c r="D288" s="25" t="str">
        <f t="shared" si="26"/>
        <v>1285301,1285302</v>
      </c>
      <c r="E288" s="25" t="str">
        <f t="shared" si="27"/>
        <v>385001,385002,385003,385004,385005</v>
      </c>
      <c r="F288" s="25" t="str">
        <f t="shared" si="28"/>
        <v>128501,128502,128503,128504,128505,128506,128507,128508,128509,128510</v>
      </c>
      <c r="G288" s="3" t="str">
        <f t="shared" si="24"/>
        <v/>
      </c>
      <c r="H288" s="3" t="str">
        <f t="shared" si="25"/>
        <v/>
      </c>
      <c r="I288" s="23" t="s">
        <v>612</v>
      </c>
      <c r="J288" s="3">
        <f t="shared" si="29"/>
        <v>285</v>
      </c>
      <c r="K288" s="3">
        <v>10</v>
      </c>
      <c r="L288" s="3">
        <v>5</v>
      </c>
    </row>
    <row r="289" spans="1:12">
      <c r="A289" s="3">
        <v>286</v>
      </c>
      <c r="B289" s="5" t="s">
        <v>599</v>
      </c>
      <c r="C289" s="2" t="s">
        <v>613</v>
      </c>
      <c r="D289" s="25" t="str">
        <f t="shared" si="26"/>
        <v>1286301,1286302</v>
      </c>
      <c r="E289" s="25" t="str">
        <f t="shared" si="27"/>
        <v>386001,386002,386003,386004,386005</v>
      </c>
      <c r="F289" s="25" t="str">
        <f t="shared" si="28"/>
        <v>128601,128602,128603,128604,128605,128606,128607,128608,128609,128610</v>
      </c>
      <c r="G289" s="3" t="str">
        <f t="shared" si="24"/>
        <v/>
      </c>
      <c r="H289" s="3" t="str">
        <f t="shared" si="25"/>
        <v/>
      </c>
      <c r="I289" s="23" t="s">
        <v>614</v>
      </c>
      <c r="J289" s="3">
        <f t="shared" si="29"/>
        <v>286</v>
      </c>
      <c r="K289" s="3">
        <v>10</v>
      </c>
      <c r="L289" s="3">
        <v>5</v>
      </c>
    </row>
    <row r="290" spans="1:12">
      <c r="A290" s="3">
        <v>287</v>
      </c>
      <c r="B290" s="5" t="s">
        <v>615</v>
      </c>
      <c r="C290" s="2" t="s">
        <v>616</v>
      </c>
      <c r="D290" s="25" t="str">
        <f t="shared" si="26"/>
        <v>1287301,1287302</v>
      </c>
      <c r="E290" s="25" t="str">
        <f t="shared" si="27"/>
        <v>387001,387002,387003,387004,387005</v>
      </c>
      <c r="F290" s="25" t="str">
        <f t="shared" si="28"/>
        <v>128701,128702,128703,128704,128705,128706,128707,128708,128709,128710</v>
      </c>
      <c r="G290" s="3" t="str">
        <f t="shared" si="24"/>
        <v/>
      </c>
      <c r="H290" s="3" t="str">
        <f t="shared" si="25"/>
        <v/>
      </c>
      <c r="I290" s="23" t="s">
        <v>617</v>
      </c>
      <c r="J290" s="3">
        <f t="shared" si="29"/>
        <v>287</v>
      </c>
      <c r="K290" s="3">
        <v>10</v>
      </c>
      <c r="L290" s="3">
        <v>5</v>
      </c>
    </row>
    <row r="291" spans="1:12">
      <c r="A291" s="3">
        <v>288</v>
      </c>
      <c r="B291" s="5" t="s">
        <v>615</v>
      </c>
      <c r="C291" s="2" t="s">
        <v>618</v>
      </c>
      <c r="D291" s="25" t="str">
        <f t="shared" si="26"/>
        <v>1288301,1288302</v>
      </c>
      <c r="E291" s="25" t="str">
        <f t="shared" si="27"/>
        <v>388001,388002,388003,388004,388005</v>
      </c>
      <c r="F291" s="25" t="str">
        <f t="shared" si="28"/>
        <v>128801,128802,128803,128804,128805,128806,128807,128808,128809,128810</v>
      </c>
      <c r="G291" s="3" t="str">
        <f t="shared" si="24"/>
        <v/>
      </c>
      <c r="H291" s="3" t="str">
        <f t="shared" si="25"/>
        <v/>
      </c>
      <c r="I291" s="23" t="s">
        <v>619</v>
      </c>
      <c r="J291" s="3">
        <f t="shared" si="29"/>
        <v>288</v>
      </c>
      <c r="K291" s="3">
        <v>10</v>
      </c>
      <c r="L291" s="3">
        <v>5</v>
      </c>
    </row>
    <row r="292" spans="1:12">
      <c r="A292" s="3">
        <v>289</v>
      </c>
      <c r="B292" s="5" t="s">
        <v>615</v>
      </c>
      <c r="C292" s="2" t="s">
        <v>620</v>
      </c>
      <c r="D292" s="25" t="str">
        <f t="shared" si="26"/>
        <v>1289301,1289302</v>
      </c>
      <c r="E292" s="25" t="str">
        <f t="shared" si="27"/>
        <v>389001,389002,389003,389004,389005</v>
      </c>
      <c r="F292" s="25" t="str">
        <f t="shared" si="28"/>
        <v>128901,128902,128903,128904,128905,128906,128907,128908,128909,128910</v>
      </c>
      <c r="G292" s="3" t="str">
        <f t="shared" si="24"/>
        <v/>
      </c>
      <c r="H292" s="3" t="str">
        <f t="shared" si="25"/>
        <v/>
      </c>
      <c r="I292" s="23" t="s">
        <v>621</v>
      </c>
      <c r="J292" s="3">
        <f t="shared" si="29"/>
        <v>289</v>
      </c>
      <c r="K292" s="3">
        <v>10</v>
      </c>
      <c r="L292" s="3">
        <v>5</v>
      </c>
    </row>
    <row r="293" spans="1:12">
      <c r="A293" s="3">
        <v>290</v>
      </c>
      <c r="B293" s="5" t="s">
        <v>615</v>
      </c>
      <c r="C293" s="2" t="s">
        <v>622</v>
      </c>
      <c r="D293" s="25" t="str">
        <f t="shared" si="26"/>
        <v>1290301,1290302</v>
      </c>
      <c r="E293" s="25" t="str">
        <f t="shared" si="27"/>
        <v>390001,390002,390003,390004,390005</v>
      </c>
      <c r="F293" s="25" t="str">
        <f t="shared" si="28"/>
        <v>129001,129002,129003,129004,129005,129006,129007,129008,129009,129010</v>
      </c>
      <c r="G293" s="3" t="str">
        <f t="shared" si="24"/>
        <v/>
      </c>
      <c r="H293" s="3" t="str">
        <f t="shared" si="25"/>
        <v/>
      </c>
      <c r="I293" s="23" t="s">
        <v>623</v>
      </c>
      <c r="J293" s="3">
        <f t="shared" si="29"/>
        <v>290</v>
      </c>
      <c r="K293" s="3">
        <v>10</v>
      </c>
      <c r="L293" s="3">
        <v>5</v>
      </c>
    </row>
    <row r="294" spans="1:12">
      <c r="A294" s="3">
        <v>291</v>
      </c>
      <c r="B294" s="5" t="s">
        <v>615</v>
      </c>
      <c r="C294" s="2" t="s">
        <v>624</v>
      </c>
      <c r="D294" s="25" t="str">
        <f t="shared" si="26"/>
        <v>1291301,1291302</v>
      </c>
      <c r="E294" s="25" t="str">
        <f t="shared" si="27"/>
        <v>391001,391002,391003,391004,391005</v>
      </c>
      <c r="F294" s="25" t="str">
        <f t="shared" si="28"/>
        <v>129101,129102,129103,129104,129105,129106,129107,129108,129109,129110</v>
      </c>
      <c r="G294" s="3" t="str">
        <f t="shared" si="24"/>
        <v/>
      </c>
      <c r="H294" s="3" t="str">
        <f t="shared" si="25"/>
        <v/>
      </c>
      <c r="I294" s="23" t="s">
        <v>625</v>
      </c>
      <c r="J294" s="3">
        <f t="shared" si="29"/>
        <v>291</v>
      </c>
      <c r="K294" s="3">
        <v>10</v>
      </c>
      <c r="L294" s="3">
        <v>5</v>
      </c>
    </row>
    <row r="295" spans="1:12">
      <c r="A295" s="3">
        <v>292</v>
      </c>
      <c r="B295" s="5" t="s">
        <v>615</v>
      </c>
      <c r="C295" s="2" t="s">
        <v>626</v>
      </c>
      <c r="D295" s="25" t="str">
        <f t="shared" si="26"/>
        <v>1292301,1292302</v>
      </c>
      <c r="E295" s="25" t="str">
        <f t="shared" si="27"/>
        <v>392001,392002,392003,392004,392005</v>
      </c>
      <c r="F295" s="25" t="str">
        <f t="shared" si="28"/>
        <v>129201,129202,129203,129204,129205,129206,129207,129208,129209,129210</v>
      </c>
      <c r="G295" s="3" t="str">
        <f t="shared" si="24"/>
        <v/>
      </c>
      <c r="H295" s="3" t="str">
        <f t="shared" si="25"/>
        <v/>
      </c>
      <c r="I295" s="23" t="s">
        <v>627</v>
      </c>
      <c r="J295" s="3">
        <f t="shared" si="29"/>
        <v>292</v>
      </c>
      <c r="K295" s="3">
        <v>10</v>
      </c>
      <c r="L295" s="3">
        <v>5</v>
      </c>
    </row>
    <row r="296" spans="1:12">
      <c r="A296" s="3">
        <v>293</v>
      </c>
      <c r="B296" s="5" t="s">
        <v>615</v>
      </c>
      <c r="C296" s="2" t="s">
        <v>628</v>
      </c>
      <c r="D296" s="25" t="str">
        <f t="shared" si="26"/>
        <v>1293301,1293302</v>
      </c>
      <c r="E296" s="25" t="str">
        <f t="shared" si="27"/>
        <v>393001,393002,393003,393004,393005</v>
      </c>
      <c r="F296" s="25" t="str">
        <f t="shared" si="28"/>
        <v>129301,129302,129303,129304,129305,129306,129307,129308,129309,129310</v>
      </c>
      <c r="G296" s="3" t="str">
        <f t="shared" si="24"/>
        <v/>
      </c>
      <c r="H296" s="3" t="str">
        <f t="shared" si="25"/>
        <v/>
      </c>
      <c r="I296" s="23" t="s">
        <v>629</v>
      </c>
      <c r="J296" s="3">
        <f t="shared" si="29"/>
        <v>293</v>
      </c>
      <c r="K296" s="3">
        <v>10</v>
      </c>
      <c r="L296" s="3">
        <v>5</v>
      </c>
    </row>
    <row r="297" spans="1:12">
      <c r="A297" s="3">
        <v>294</v>
      </c>
      <c r="B297" s="5" t="s">
        <v>615</v>
      </c>
      <c r="C297" s="2" t="s">
        <v>630</v>
      </c>
      <c r="D297" s="25" t="str">
        <f t="shared" si="26"/>
        <v>1294301,1294302</v>
      </c>
      <c r="E297" s="25" t="str">
        <f t="shared" si="27"/>
        <v>394001,394002,394003,394004,394005</v>
      </c>
      <c r="F297" s="25" t="str">
        <f t="shared" si="28"/>
        <v>129401,129402,129403,129404,129405,129406,129407,129408,129409,129410</v>
      </c>
      <c r="G297" s="3" t="str">
        <f t="shared" si="24"/>
        <v/>
      </c>
      <c r="H297" s="3" t="str">
        <f t="shared" si="25"/>
        <v/>
      </c>
      <c r="I297" s="23" t="s">
        <v>631</v>
      </c>
      <c r="J297" s="3">
        <f t="shared" si="29"/>
        <v>294</v>
      </c>
      <c r="K297" s="3">
        <v>10</v>
      </c>
      <c r="L297" s="3">
        <v>5</v>
      </c>
    </row>
    <row r="298" spans="1:12">
      <c r="A298" s="3">
        <v>295</v>
      </c>
      <c r="B298" s="5" t="s">
        <v>615</v>
      </c>
      <c r="C298" s="2" t="s">
        <v>632</v>
      </c>
      <c r="D298" s="25" t="str">
        <f t="shared" si="26"/>
        <v>1295301,1295302</v>
      </c>
      <c r="E298" s="25" t="str">
        <f t="shared" si="27"/>
        <v>395001,395002,395003,395004,395005</v>
      </c>
      <c r="F298" s="25" t="str">
        <f t="shared" si="28"/>
        <v>129501,129502,129503,129504,129505,129506,129507,129508,129509,129510</v>
      </c>
      <c r="G298" s="3" t="str">
        <f t="shared" si="24"/>
        <v/>
      </c>
      <c r="H298" s="3" t="str">
        <f t="shared" si="25"/>
        <v/>
      </c>
      <c r="I298" s="23" t="s">
        <v>633</v>
      </c>
      <c r="J298" s="3">
        <f t="shared" si="29"/>
        <v>295</v>
      </c>
      <c r="K298" s="3">
        <v>10</v>
      </c>
      <c r="L298" s="3">
        <v>5</v>
      </c>
    </row>
    <row r="299" spans="1:12">
      <c r="A299" s="3">
        <v>296</v>
      </c>
      <c r="B299" s="5" t="s">
        <v>634</v>
      </c>
      <c r="C299" s="2" t="s">
        <v>635</v>
      </c>
      <c r="D299" s="25" t="str">
        <f t="shared" si="26"/>
        <v>1296301,1296302</v>
      </c>
      <c r="E299" s="25" t="str">
        <f t="shared" si="27"/>
        <v>396001,396002,396003,396004,396005</v>
      </c>
      <c r="F299" s="25" t="str">
        <f t="shared" si="28"/>
        <v>129601,129602,129603,129604,129605,129606,129607,129608,129609,129610</v>
      </c>
      <c r="G299" s="3" t="str">
        <f t="shared" si="24"/>
        <v/>
      </c>
      <c r="H299" s="3" t="str">
        <f t="shared" si="25"/>
        <v/>
      </c>
      <c r="I299" s="23" t="s">
        <v>636</v>
      </c>
      <c r="J299" s="3">
        <f t="shared" si="29"/>
        <v>296</v>
      </c>
      <c r="K299" s="3">
        <v>10</v>
      </c>
      <c r="L299" s="3">
        <v>5</v>
      </c>
    </row>
    <row r="300" spans="1:12">
      <c r="A300" s="3">
        <v>297</v>
      </c>
      <c r="B300" s="5" t="s">
        <v>634</v>
      </c>
      <c r="C300" s="2" t="s">
        <v>637</v>
      </c>
      <c r="D300" s="25" t="str">
        <f t="shared" si="26"/>
        <v>1297301,1297302</v>
      </c>
      <c r="E300" s="25" t="str">
        <f t="shared" si="27"/>
        <v>397001,397002,397003,397004,397005</v>
      </c>
      <c r="F300" s="25" t="str">
        <f t="shared" si="28"/>
        <v>129701,129702,129703,129704,129705,129706,129707,129708,129709,129710</v>
      </c>
      <c r="G300" s="3" t="str">
        <f t="shared" si="24"/>
        <v/>
      </c>
      <c r="H300" s="3" t="str">
        <f t="shared" si="25"/>
        <v/>
      </c>
      <c r="I300" s="23" t="s">
        <v>638</v>
      </c>
      <c r="J300" s="3">
        <f t="shared" si="29"/>
        <v>297</v>
      </c>
      <c r="K300" s="3">
        <v>10</v>
      </c>
      <c r="L300" s="3">
        <v>5</v>
      </c>
    </row>
    <row r="301" spans="1:12">
      <c r="A301" s="3">
        <v>298</v>
      </c>
      <c r="B301" s="5" t="s">
        <v>634</v>
      </c>
      <c r="C301" s="2" t="s">
        <v>639</v>
      </c>
      <c r="D301" s="25" t="str">
        <f t="shared" si="26"/>
        <v>1298301,1298302</v>
      </c>
      <c r="E301" s="25" t="str">
        <f t="shared" si="27"/>
        <v>398001,398002,398003,398004,398005</v>
      </c>
      <c r="F301" s="25" t="str">
        <f t="shared" si="28"/>
        <v>129801,129802,129803,129804,129805,129806,129807,129808,129809,129810</v>
      </c>
      <c r="G301" s="3" t="str">
        <f t="shared" si="24"/>
        <v/>
      </c>
      <c r="H301" s="3" t="str">
        <f t="shared" si="25"/>
        <v/>
      </c>
      <c r="I301" s="23" t="s">
        <v>640</v>
      </c>
      <c r="J301" s="3">
        <f t="shared" si="29"/>
        <v>298</v>
      </c>
      <c r="K301" s="3">
        <v>10</v>
      </c>
      <c r="L301" s="3">
        <v>5</v>
      </c>
    </row>
    <row r="302" spans="1:12">
      <c r="A302" s="3">
        <v>299</v>
      </c>
      <c r="B302" s="5" t="s">
        <v>634</v>
      </c>
      <c r="C302" s="2" t="s">
        <v>641</v>
      </c>
      <c r="D302" s="25" t="str">
        <f t="shared" si="26"/>
        <v>1299301,1299302</v>
      </c>
      <c r="E302" s="25" t="str">
        <f t="shared" si="27"/>
        <v>399001,399002,399003,399004,399005</v>
      </c>
      <c r="F302" s="25" t="str">
        <f t="shared" si="28"/>
        <v>129901,129902,129903,129904,129905,129906,129907,129908,129909,129910</v>
      </c>
      <c r="G302" s="3" t="str">
        <f t="shared" si="24"/>
        <v/>
      </c>
      <c r="H302" s="3" t="str">
        <f t="shared" si="25"/>
        <v/>
      </c>
      <c r="I302" s="23" t="s">
        <v>642</v>
      </c>
      <c r="J302" s="3">
        <f t="shared" si="29"/>
        <v>299</v>
      </c>
      <c r="K302" s="3">
        <v>10</v>
      </c>
      <c r="L302" s="3">
        <v>5</v>
      </c>
    </row>
    <row r="303" spans="1:12">
      <c r="A303" s="3">
        <v>300</v>
      </c>
      <c r="B303" s="5" t="s">
        <v>634</v>
      </c>
      <c r="C303" s="2" t="s">
        <v>643</v>
      </c>
      <c r="D303" s="25" t="str">
        <f t="shared" si="26"/>
        <v>1300301,1300302</v>
      </c>
      <c r="E303" s="25" t="str">
        <f t="shared" si="27"/>
        <v>400001,400002,400003,400004,400005</v>
      </c>
      <c r="F303" s="25" t="str">
        <f t="shared" si="28"/>
        <v>130001,130002,130003,130004,130005,130006,130007,130008,130009,130010</v>
      </c>
      <c r="G303" s="3" t="str">
        <f t="shared" si="24"/>
        <v/>
      </c>
      <c r="H303" s="3" t="str">
        <f t="shared" si="25"/>
        <v/>
      </c>
      <c r="I303" s="23" t="s">
        <v>644</v>
      </c>
      <c r="J303" s="3">
        <f t="shared" si="29"/>
        <v>300</v>
      </c>
      <c r="K303" s="3">
        <v>10</v>
      </c>
      <c r="L303" s="3">
        <v>5</v>
      </c>
    </row>
    <row r="304" spans="1:12">
      <c r="A304" s="3">
        <v>301</v>
      </c>
      <c r="B304" s="5" t="s">
        <v>634</v>
      </c>
      <c r="C304" s="2" t="s">
        <v>645</v>
      </c>
      <c r="D304" s="25" t="str">
        <f t="shared" si="26"/>
        <v>1301301,1301302</v>
      </c>
      <c r="E304" s="25" t="str">
        <f t="shared" si="27"/>
        <v>401001,401002,401003,401004,401005</v>
      </c>
      <c r="F304" s="25" t="str">
        <f t="shared" si="28"/>
        <v>130101,130102,130103,130104,130105,130106,130107,130108,130109,130110</v>
      </c>
      <c r="G304" s="3" t="str">
        <f t="shared" si="24"/>
        <v/>
      </c>
      <c r="H304" s="3" t="str">
        <f t="shared" si="25"/>
        <v/>
      </c>
      <c r="I304" s="23" t="s">
        <v>646</v>
      </c>
      <c r="J304" s="3">
        <f t="shared" si="29"/>
        <v>301</v>
      </c>
      <c r="K304" s="3">
        <v>10</v>
      </c>
      <c r="L304" s="3">
        <v>5</v>
      </c>
    </row>
    <row r="305" spans="1:12">
      <c r="A305" s="3">
        <v>302</v>
      </c>
      <c r="B305" s="5" t="s">
        <v>634</v>
      </c>
      <c r="C305" s="2" t="s">
        <v>647</v>
      </c>
      <c r="D305" s="25" t="str">
        <f t="shared" si="26"/>
        <v>1302301,1302302</v>
      </c>
      <c r="E305" s="25" t="str">
        <f t="shared" si="27"/>
        <v>402001,402002,402003,402004,402005</v>
      </c>
      <c r="F305" s="25" t="str">
        <f t="shared" si="28"/>
        <v>130201,130202,130203,130204,130205,130206,130207,130208,130209,130210</v>
      </c>
      <c r="G305" s="3" t="str">
        <f t="shared" si="24"/>
        <v/>
      </c>
      <c r="H305" s="3" t="str">
        <f t="shared" si="25"/>
        <v/>
      </c>
      <c r="I305" s="23" t="s">
        <v>648</v>
      </c>
      <c r="J305" s="3">
        <f t="shared" si="29"/>
        <v>302</v>
      </c>
      <c r="K305" s="3">
        <v>10</v>
      </c>
      <c r="L305" s="3">
        <v>5</v>
      </c>
    </row>
    <row r="306" spans="1:12">
      <c r="A306" s="3">
        <v>303</v>
      </c>
      <c r="B306" s="5" t="s">
        <v>634</v>
      </c>
      <c r="C306" s="2" t="s">
        <v>649</v>
      </c>
      <c r="D306" s="25" t="str">
        <f t="shared" si="26"/>
        <v>1303301,1303302</v>
      </c>
      <c r="E306" s="25" t="str">
        <f t="shared" si="27"/>
        <v>403001,403002,403003,403004,403005</v>
      </c>
      <c r="F306" s="25" t="str">
        <f t="shared" si="28"/>
        <v>130301,130302,130303,130304,130305,130306,130307,130308,130309,130310</v>
      </c>
      <c r="G306" s="3" t="str">
        <f t="shared" si="24"/>
        <v/>
      </c>
      <c r="H306" s="3" t="str">
        <f t="shared" si="25"/>
        <v/>
      </c>
      <c r="I306" s="23" t="s">
        <v>650</v>
      </c>
      <c r="J306" s="3">
        <f t="shared" si="29"/>
        <v>303</v>
      </c>
      <c r="K306" s="3">
        <v>10</v>
      </c>
      <c r="L306" s="3">
        <v>5</v>
      </c>
    </row>
    <row r="307" spans="1:12">
      <c r="A307" s="3">
        <v>304</v>
      </c>
      <c r="B307" s="5" t="s">
        <v>634</v>
      </c>
      <c r="C307" s="2" t="s">
        <v>651</v>
      </c>
      <c r="D307" s="25" t="str">
        <f t="shared" si="26"/>
        <v>1304301,1304302</v>
      </c>
      <c r="E307" s="25" t="str">
        <f t="shared" si="27"/>
        <v>404001,404002,404003,404004,404005</v>
      </c>
      <c r="F307" s="25" t="str">
        <f t="shared" si="28"/>
        <v>130401,130402,130403,130404,130405,130406,130407,130408,130409,130410</v>
      </c>
      <c r="G307" s="3" t="str">
        <f t="shared" si="24"/>
        <v/>
      </c>
      <c r="H307" s="3" t="str">
        <f t="shared" si="25"/>
        <v/>
      </c>
      <c r="I307" s="23" t="s">
        <v>652</v>
      </c>
      <c r="J307" s="3">
        <f t="shared" si="29"/>
        <v>304</v>
      </c>
      <c r="K307" s="3">
        <v>10</v>
      </c>
      <c r="L307" s="3">
        <v>5</v>
      </c>
    </row>
    <row r="308" spans="1:12">
      <c r="A308" s="3">
        <v>305</v>
      </c>
      <c r="B308" s="5" t="s">
        <v>634</v>
      </c>
      <c r="C308" s="2" t="s">
        <v>653</v>
      </c>
      <c r="D308" s="25" t="str">
        <f t="shared" si="26"/>
        <v>1305301,1305302</v>
      </c>
      <c r="E308" s="25" t="str">
        <f t="shared" si="27"/>
        <v>405001,405002,405003,405004,405005</v>
      </c>
      <c r="F308" s="25" t="str">
        <f t="shared" si="28"/>
        <v>130501,130502,130503,130504,130505,130506,130507,130508,130509,130510</v>
      </c>
      <c r="G308" s="3" t="str">
        <f t="shared" si="24"/>
        <v/>
      </c>
      <c r="H308" s="3" t="str">
        <f t="shared" si="25"/>
        <v/>
      </c>
      <c r="I308" s="23" t="s">
        <v>654</v>
      </c>
      <c r="J308" s="3">
        <f t="shared" si="29"/>
        <v>305</v>
      </c>
      <c r="K308" s="3">
        <v>10</v>
      </c>
      <c r="L308" s="3">
        <v>5</v>
      </c>
    </row>
    <row r="309" spans="1:12">
      <c r="A309" s="3">
        <v>306</v>
      </c>
      <c r="B309" s="5" t="s">
        <v>634</v>
      </c>
      <c r="C309" s="2" t="s">
        <v>655</v>
      </c>
      <c r="D309" s="25" t="str">
        <f t="shared" si="26"/>
        <v>1306301,1306302</v>
      </c>
      <c r="E309" s="25" t="str">
        <f t="shared" si="27"/>
        <v>406001,406002,406003,406004,406005</v>
      </c>
      <c r="F309" s="25" t="str">
        <f t="shared" si="28"/>
        <v>130601,130602,130603,130604,130605,130606,130607,130608,130609,130610</v>
      </c>
      <c r="G309" s="3" t="str">
        <f t="shared" si="24"/>
        <v/>
      </c>
      <c r="H309" s="3" t="str">
        <f t="shared" si="25"/>
        <v/>
      </c>
      <c r="I309" s="23" t="s">
        <v>656</v>
      </c>
      <c r="J309" s="3">
        <f t="shared" si="29"/>
        <v>306</v>
      </c>
      <c r="K309" s="3">
        <v>10</v>
      </c>
      <c r="L309" s="3">
        <v>5</v>
      </c>
    </row>
    <row r="310" spans="1:12">
      <c r="A310" s="3">
        <v>307</v>
      </c>
      <c r="B310" s="5" t="s">
        <v>634</v>
      </c>
      <c r="C310" s="2" t="s">
        <v>657</v>
      </c>
      <c r="D310" s="25" t="str">
        <f t="shared" si="26"/>
        <v>1307301,1307302</v>
      </c>
      <c r="E310" s="25" t="str">
        <f t="shared" si="27"/>
        <v>407001,407002,407003,407004,407005</v>
      </c>
      <c r="F310" s="25" t="str">
        <f t="shared" si="28"/>
        <v>130701,130702,130703,130704,130705,130706,130707,130708,130709,130710</v>
      </c>
      <c r="G310" s="3" t="str">
        <f t="shared" si="24"/>
        <v/>
      </c>
      <c r="H310" s="3" t="str">
        <f t="shared" si="25"/>
        <v/>
      </c>
      <c r="I310" s="23" t="s">
        <v>658</v>
      </c>
      <c r="J310" s="3">
        <f t="shared" si="29"/>
        <v>307</v>
      </c>
      <c r="K310" s="3">
        <v>10</v>
      </c>
      <c r="L310" s="3">
        <v>5</v>
      </c>
    </row>
    <row r="311" spans="1:12">
      <c r="A311" s="3">
        <v>308</v>
      </c>
      <c r="B311" s="5" t="s">
        <v>659</v>
      </c>
      <c r="C311" s="2" t="s">
        <v>660</v>
      </c>
      <c r="D311" s="25" t="str">
        <f t="shared" si="26"/>
        <v>1308301,1308302</v>
      </c>
      <c r="E311" s="25" t="str">
        <f t="shared" si="27"/>
        <v>408001,408002,408003,408004,408005</v>
      </c>
      <c r="F311" s="25" t="str">
        <f t="shared" si="28"/>
        <v>130801,130802,130803,130804,130805,130806,130807,130808,130809,130810</v>
      </c>
      <c r="G311" s="3" t="str">
        <f t="shared" si="24"/>
        <v/>
      </c>
      <c r="H311" s="3" t="str">
        <f t="shared" si="25"/>
        <v/>
      </c>
      <c r="I311" s="23" t="s">
        <v>661</v>
      </c>
      <c r="J311" s="3">
        <f t="shared" si="29"/>
        <v>308</v>
      </c>
      <c r="K311" s="3">
        <v>10</v>
      </c>
      <c r="L311" s="3">
        <v>5</v>
      </c>
    </row>
    <row r="312" spans="1:12">
      <c r="A312" s="3">
        <v>309</v>
      </c>
      <c r="B312" s="5" t="s">
        <v>659</v>
      </c>
      <c r="C312" s="2" t="s">
        <v>662</v>
      </c>
      <c r="D312" s="25" t="str">
        <f t="shared" si="26"/>
        <v>1309301,1309302</v>
      </c>
      <c r="E312" s="25" t="str">
        <f t="shared" si="27"/>
        <v>409001,409002,409003,409004,409005</v>
      </c>
      <c r="F312" s="25" t="str">
        <f t="shared" si="28"/>
        <v>130901,130902,130903,130904,130905,130906,130907,130908,130909,130910</v>
      </c>
      <c r="G312" s="3" t="str">
        <f t="shared" si="24"/>
        <v/>
      </c>
      <c r="H312" s="3" t="str">
        <f t="shared" si="25"/>
        <v/>
      </c>
      <c r="I312" s="23" t="s">
        <v>663</v>
      </c>
      <c r="J312" s="3">
        <f t="shared" si="29"/>
        <v>309</v>
      </c>
      <c r="K312" s="3">
        <v>10</v>
      </c>
      <c r="L312" s="3">
        <v>5</v>
      </c>
    </row>
    <row r="313" spans="1:12">
      <c r="A313" s="3">
        <v>310</v>
      </c>
      <c r="B313" s="5" t="s">
        <v>659</v>
      </c>
      <c r="C313" s="2" t="s">
        <v>664</v>
      </c>
      <c r="D313" s="25" t="str">
        <f t="shared" si="26"/>
        <v>1310301,1310302</v>
      </c>
      <c r="E313" s="25" t="str">
        <f t="shared" si="27"/>
        <v>410001,410002,410003,410004,410005</v>
      </c>
      <c r="F313" s="25" t="str">
        <f t="shared" si="28"/>
        <v>131001,131002,131003,131004,131005,131006,131007,131008,131009,131010</v>
      </c>
      <c r="G313" s="3" t="str">
        <f t="shared" si="24"/>
        <v/>
      </c>
      <c r="H313" s="3" t="str">
        <f t="shared" si="25"/>
        <v/>
      </c>
      <c r="I313" s="23" t="s">
        <v>665</v>
      </c>
      <c r="J313" s="3">
        <f t="shared" si="29"/>
        <v>310</v>
      </c>
      <c r="K313" s="3">
        <v>10</v>
      </c>
      <c r="L313" s="3">
        <v>5</v>
      </c>
    </row>
    <row r="314" spans="1:12">
      <c r="A314" s="3">
        <v>311</v>
      </c>
      <c r="B314" s="5" t="s">
        <v>659</v>
      </c>
      <c r="C314" s="2" t="s">
        <v>666</v>
      </c>
      <c r="D314" s="25" t="str">
        <f t="shared" si="26"/>
        <v>1311301,1311302</v>
      </c>
      <c r="E314" s="25" t="str">
        <f t="shared" si="27"/>
        <v>411001,411002,411003,411004,411005</v>
      </c>
      <c r="F314" s="25" t="str">
        <f t="shared" si="28"/>
        <v>131101,131102,131103,131104,131105,131106,131107,131108,131109,131110</v>
      </c>
      <c r="G314" s="3" t="str">
        <f t="shared" si="24"/>
        <v/>
      </c>
      <c r="H314" s="3" t="str">
        <f t="shared" si="25"/>
        <v/>
      </c>
      <c r="I314" s="23" t="s">
        <v>667</v>
      </c>
      <c r="J314" s="3">
        <f t="shared" si="29"/>
        <v>311</v>
      </c>
      <c r="K314" s="3">
        <v>10</v>
      </c>
      <c r="L314" s="3">
        <v>5</v>
      </c>
    </row>
    <row r="315" spans="1:12">
      <c r="A315" s="3">
        <v>312</v>
      </c>
      <c r="B315" s="5" t="s">
        <v>659</v>
      </c>
      <c r="C315" s="2" t="s">
        <v>668</v>
      </c>
      <c r="D315" s="25" t="str">
        <f t="shared" si="26"/>
        <v>1312301,1312302</v>
      </c>
      <c r="E315" s="25" t="str">
        <f t="shared" si="27"/>
        <v>412001,412002,412003,412004,412005</v>
      </c>
      <c r="F315" s="25" t="str">
        <f t="shared" si="28"/>
        <v>131201,131202,131203,131204,131205,131206,131207,131208,131209,131210</v>
      </c>
      <c r="G315" s="3" t="str">
        <f t="shared" si="24"/>
        <v/>
      </c>
      <c r="H315" s="3" t="str">
        <f t="shared" si="25"/>
        <v/>
      </c>
      <c r="I315" s="23" t="s">
        <v>669</v>
      </c>
      <c r="J315" s="3">
        <f t="shared" si="29"/>
        <v>312</v>
      </c>
      <c r="K315" s="3">
        <v>10</v>
      </c>
      <c r="L315" s="3">
        <v>5</v>
      </c>
    </row>
    <row r="316" spans="1:12">
      <c r="A316" s="3">
        <v>313</v>
      </c>
      <c r="B316" s="5" t="s">
        <v>659</v>
      </c>
      <c r="C316" s="2" t="s">
        <v>670</v>
      </c>
      <c r="D316" s="25" t="str">
        <f t="shared" si="26"/>
        <v>1313301,1313302</v>
      </c>
      <c r="E316" s="25" t="str">
        <f t="shared" si="27"/>
        <v>413001,413002,413003,413004,413005</v>
      </c>
      <c r="F316" s="25" t="str">
        <f t="shared" si="28"/>
        <v>131301,131302,131303,131304,131305,131306,131307,131308,131309,131310</v>
      </c>
      <c r="G316" s="3" t="str">
        <f t="shared" si="24"/>
        <v/>
      </c>
      <c r="H316" s="3" t="str">
        <f t="shared" si="25"/>
        <v/>
      </c>
      <c r="I316" s="23" t="s">
        <v>671</v>
      </c>
      <c r="J316" s="3">
        <f t="shared" si="29"/>
        <v>313</v>
      </c>
      <c r="K316" s="3">
        <v>10</v>
      </c>
      <c r="L316" s="3">
        <v>5</v>
      </c>
    </row>
    <row r="317" spans="1:12">
      <c r="A317" s="3">
        <v>314</v>
      </c>
      <c r="B317" s="5" t="s">
        <v>659</v>
      </c>
      <c r="C317" s="2" t="s">
        <v>672</v>
      </c>
      <c r="D317" s="25" t="str">
        <f t="shared" si="26"/>
        <v>1314301,1314302</v>
      </c>
      <c r="E317" s="25" t="str">
        <f t="shared" si="27"/>
        <v>414001,414002,414003,414004,414005</v>
      </c>
      <c r="F317" s="25" t="str">
        <f t="shared" si="28"/>
        <v>131401,131402,131403,131404,131405,131406,131407,131408,131409,131410</v>
      </c>
      <c r="G317" s="3" t="str">
        <f t="shared" si="24"/>
        <v/>
      </c>
      <c r="H317" s="3" t="str">
        <f t="shared" si="25"/>
        <v/>
      </c>
      <c r="I317" s="23" t="s">
        <v>673</v>
      </c>
      <c r="J317" s="3">
        <f t="shared" si="29"/>
        <v>314</v>
      </c>
      <c r="K317" s="3">
        <v>10</v>
      </c>
      <c r="L317" s="3">
        <v>5</v>
      </c>
    </row>
    <row r="318" spans="1:12">
      <c r="A318" s="3">
        <v>315</v>
      </c>
      <c r="B318" s="5" t="s">
        <v>659</v>
      </c>
      <c r="C318" s="2" t="s">
        <v>674</v>
      </c>
      <c r="D318" s="25" t="str">
        <f t="shared" si="26"/>
        <v>1315301,1315302</v>
      </c>
      <c r="E318" s="25" t="str">
        <f t="shared" si="27"/>
        <v>415001,415002,415003,415004,415005</v>
      </c>
      <c r="F318" s="25" t="str">
        <f t="shared" si="28"/>
        <v>131501,131502,131503,131504,131505,131506,131507,131508,131509,131510</v>
      </c>
      <c r="G318" s="3" t="str">
        <f t="shared" si="24"/>
        <v/>
      </c>
      <c r="H318" s="3" t="str">
        <f t="shared" si="25"/>
        <v/>
      </c>
      <c r="I318" s="23" t="s">
        <v>675</v>
      </c>
      <c r="J318" s="3">
        <f t="shared" si="29"/>
        <v>315</v>
      </c>
      <c r="K318" s="3">
        <v>10</v>
      </c>
      <c r="L318" s="3">
        <v>5</v>
      </c>
    </row>
    <row r="319" spans="1:12">
      <c r="A319" s="3">
        <v>316</v>
      </c>
      <c r="B319" s="5" t="s">
        <v>659</v>
      </c>
      <c r="C319" s="2" t="s">
        <v>676</v>
      </c>
      <c r="D319" s="25" t="str">
        <f t="shared" si="26"/>
        <v>1316301,1316302</v>
      </c>
      <c r="E319" s="25" t="str">
        <f t="shared" si="27"/>
        <v>416001,416002,416003,416004,416005</v>
      </c>
      <c r="F319" s="25" t="str">
        <f t="shared" si="28"/>
        <v>131601,131602,131603,131604,131605,131606,131607,131608,131609,131610</v>
      </c>
      <c r="G319" s="3" t="str">
        <f t="shared" si="24"/>
        <v/>
      </c>
      <c r="H319" s="3" t="str">
        <f t="shared" si="25"/>
        <v/>
      </c>
      <c r="I319" s="23" t="s">
        <v>677</v>
      </c>
      <c r="J319" s="3">
        <f t="shared" si="29"/>
        <v>316</v>
      </c>
      <c r="K319" s="3">
        <v>10</v>
      </c>
      <c r="L319" s="3">
        <v>5</v>
      </c>
    </row>
    <row r="320" spans="1:12">
      <c r="A320" s="3">
        <v>317</v>
      </c>
      <c r="B320" s="5" t="s">
        <v>659</v>
      </c>
      <c r="C320" s="2" t="s">
        <v>678</v>
      </c>
      <c r="D320" s="25" t="str">
        <f t="shared" si="26"/>
        <v>1317301,1317302</v>
      </c>
      <c r="E320" s="25" t="str">
        <f t="shared" si="27"/>
        <v>417001,417002,417003,417004,417005</v>
      </c>
      <c r="F320" s="25" t="str">
        <f t="shared" si="28"/>
        <v>131701,131702,131703,131704,131705,131706,131707,131708,131709,131710</v>
      </c>
      <c r="G320" s="3" t="str">
        <f t="shared" si="24"/>
        <v/>
      </c>
      <c r="H320" s="3" t="str">
        <f t="shared" si="25"/>
        <v/>
      </c>
      <c r="I320" s="23" t="s">
        <v>679</v>
      </c>
      <c r="J320" s="3">
        <f t="shared" si="29"/>
        <v>317</v>
      </c>
      <c r="K320" s="3">
        <v>10</v>
      </c>
      <c r="L320" s="3">
        <v>5</v>
      </c>
    </row>
    <row r="321" spans="1:12">
      <c r="A321" s="3">
        <v>318</v>
      </c>
      <c r="B321" s="5" t="s">
        <v>659</v>
      </c>
      <c r="C321" s="2" t="s">
        <v>680</v>
      </c>
      <c r="D321" s="25" t="str">
        <f t="shared" si="26"/>
        <v>1318301,1318302</v>
      </c>
      <c r="E321" s="25" t="str">
        <f t="shared" si="27"/>
        <v>418001,418002,418003,418004,418005</v>
      </c>
      <c r="F321" s="25" t="str">
        <f t="shared" si="28"/>
        <v>131801,131802,131803,131804,131805,131806,131807,131808,131809,131810</v>
      </c>
      <c r="G321" s="3" t="str">
        <f t="shared" si="24"/>
        <v/>
      </c>
      <c r="H321" s="3" t="str">
        <f t="shared" si="25"/>
        <v/>
      </c>
      <c r="I321" s="23" t="s">
        <v>681</v>
      </c>
      <c r="J321" s="3">
        <f t="shared" si="29"/>
        <v>318</v>
      </c>
      <c r="K321" s="3">
        <v>10</v>
      </c>
      <c r="L321" s="3">
        <v>5</v>
      </c>
    </row>
    <row r="322" spans="1:12">
      <c r="A322" s="3">
        <v>319</v>
      </c>
      <c r="B322" s="5" t="s">
        <v>659</v>
      </c>
      <c r="C322" s="2" t="s">
        <v>682</v>
      </c>
      <c r="D322" s="25" t="str">
        <f t="shared" si="26"/>
        <v>1319301,1319302</v>
      </c>
      <c r="E322" s="25" t="str">
        <f t="shared" si="27"/>
        <v>419001,419002,419003,419004,419005</v>
      </c>
      <c r="F322" s="25" t="str">
        <f t="shared" si="28"/>
        <v>131901,131902,131903,131904,131905,131906,131907,131908,131909,131910</v>
      </c>
      <c r="G322" s="3" t="str">
        <f t="shared" si="24"/>
        <v/>
      </c>
      <c r="H322" s="3" t="str">
        <f t="shared" si="25"/>
        <v/>
      </c>
      <c r="I322" s="23" t="s">
        <v>683</v>
      </c>
      <c r="J322" s="3">
        <f t="shared" si="29"/>
        <v>319</v>
      </c>
      <c r="K322" s="3">
        <v>10</v>
      </c>
      <c r="L322" s="3">
        <v>5</v>
      </c>
    </row>
    <row r="323" spans="1:12">
      <c r="A323" s="3">
        <v>320</v>
      </c>
      <c r="B323" s="5" t="s">
        <v>659</v>
      </c>
      <c r="C323" s="2" t="s">
        <v>684</v>
      </c>
      <c r="D323" s="25" t="str">
        <f t="shared" si="26"/>
        <v>1320301,1320302</v>
      </c>
      <c r="E323" s="25" t="str">
        <f t="shared" si="27"/>
        <v>420001,420002,420003,420004,420005</v>
      </c>
      <c r="F323" s="25" t="str">
        <f t="shared" si="28"/>
        <v>132001,132002,132003,132004,132005,132006,132007,132008,132009,132010</v>
      </c>
      <c r="G323" s="3" t="str">
        <f t="shared" si="24"/>
        <v/>
      </c>
      <c r="H323" s="3" t="str">
        <f t="shared" si="25"/>
        <v/>
      </c>
      <c r="I323" s="23" t="s">
        <v>685</v>
      </c>
      <c r="J323" s="3">
        <f t="shared" si="29"/>
        <v>320</v>
      </c>
      <c r="K323" s="3">
        <v>10</v>
      </c>
      <c r="L323" s="3">
        <v>5</v>
      </c>
    </row>
    <row r="324" spans="1:12">
      <c r="A324" s="3">
        <v>321</v>
      </c>
      <c r="B324" s="5" t="s">
        <v>659</v>
      </c>
      <c r="C324" s="2" t="s">
        <v>686</v>
      </c>
      <c r="D324" s="25" t="str">
        <f t="shared" si="26"/>
        <v>1321301,1321302</v>
      </c>
      <c r="E324" s="25" t="str">
        <f t="shared" si="27"/>
        <v>421001,421002,421003,421004,421005</v>
      </c>
      <c r="F324" s="25" t="str">
        <f t="shared" si="28"/>
        <v>132101,132102,132103,132104,132105,132106,132107,132108,132109,132110</v>
      </c>
      <c r="G324" s="3" t="str">
        <f t="shared" ref="G324:G341" si="30">""</f>
        <v/>
      </c>
      <c r="H324" s="3" t="str">
        <f t="shared" ref="H324:H341" si="31">""</f>
        <v/>
      </c>
      <c r="I324" s="23" t="s">
        <v>687</v>
      </c>
      <c r="J324" s="3">
        <f t="shared" si="29"/>
        <v>321</v>
      </c>
      <c r="K324" s="3">
        <v>10</v>
      </c>
      <c r="L324" s="3">
        <v>5</v>
      </c>
    </row>
    <row r="325" spans="1:12">
      <c r="A325" s="3">
        <v>322</v>
      </c>
      <c r="B325" s="5" t="s">
        <v>688</v>
      </c>
      <c r="C325" s="2" t="s">
        <v>689</v>
      </c>
      <c r="D325" s="25" t="str">
        <f t="shared" ref="D325:D352" si="32">1000301+A325*1000&amp;","&amp;1000302+A325*1000</f>
        <v>1322301,1322302</v>
      </c>
      <c r="E325" s="25" t="str">
        <f t="shared" ref="E325:E352" si="33">100001+A325*1000&amp;","&amp;100002+A325*1000&amp;","&amp;100003+A325*1000&amp;IF(L325&lt;4,"",","&amp;100004+A325*1000)&amp;IF(L325&lt;5,"",","&amp;100005+A325*1000)&amp;IF(L325&lt;6,"",","&amp;100006+A325*1000)</f>
        <v>422001,422002,422003,422004,422005</v>
      </c>
      <c r="F325" s="25" t="str">
        <f t="shared" ref="F325:F352" si="34">100000+A325*100+1&amp;","&amp;100000+A325*100+2&amp;","&amp;100000+A325*100+3&amp;","&amp;100000+A325*100+4&amp;","&amp;100000+A325*100+5&amp;","&amp;100000+A325*100+6&amp;","&amp;100000+A325*100+7&amp;","&amp;100000+A325*100+8&amp;","&amp;100000+A325*100+9&amp;","&amp;100000+A325*100+10</f>
        <v>132201,132202,132203,132204,132205,132206,132207,132208,132209,132210</v>
      </c>
      <c r="G325" s="3" t="str">
        <f t="shared" si="30"/>
        <v/>
      </c>
      <c r="H325" s="3" t="str">
        <f t="shared" si="31"/>
        <v/>
      </c>
      <c r="I325" s="23" t="s">
        <v>690</v>
      </c>
      <c r="J325" s="3">
        <f t="shared" ref="J325:J352" si="35">A325</f>
        <v>322</v>
      </c>
      <c r="K325" s="3">
        <v>10</v>
      </c>
      <c r="L325" s="3">
        <v>5</v>
      </c>
    </row>
    <row r="326" spans="1:12">
      <c r="A326" s="3">
        <v>323</v>
      </c>
      <c r="B326" s="5" t="s">
        <v>688</v>
      </c>
      <c r="C326" s="2" t="s">
        <v>691</v>
      </c>
      <c r="D326" s="25" t="str">
        <f t="shared" si="32"/>
        <v>1323301,1323302</v>
      </c>
      <c r="E326" s="25" t="str">
        <f t="shared" si="33"/>
        <v>423001,423002,423003,423004,423005</v>
      </c>
      <c r="F326" s="25" t="str">
        <f t="shared" si="34"/>
        <v>132301,132302,132303,132304,132305,132306,132307,132308,132309,132310</v>
      </c>
      <c r="G326" s="3" t="str">
        <f t="shared" si="30"/>
        <v/>
      </c>
      <c r="H326" s="3" t="str">
        <f t="shared" si="31"/>
        <v/>
      </c>
      <c r="I326" s="23" t="s">
        <v>692</v>
      </c>
      <c r="J326" s="3">
        <f t="shared" si="35"/>
        <v>323</v>
      </c>
      <c r="K326" s="3">
        <v>10</v>
      </c>
      <c r="L326" s="3">
        <v>5</v>
      </c>
    </row>
    <row r="327" spans="1:12">
      <c r="A327" s="3">
        <v>324</v>
      </c>
      <c r="B327" s="5" t="s">
        <v>688</v>
      </c>
      <c r="C327" s="2" t="s">
        <v>693</v>
      </c>
      <c r="D327" s="25" t="str">
        <f t="shared" si="32"/>
        <v>1324301,1324302</v>
      </c>
      <c r="E327" s="25" t="str">
        <f t="shared" si="33"/>
        <v>424001,424002,424003,424004,424005</v>
      </c>
      <c r="F327" s="25" t="str">
        <f t="shared" si="34"/>
        <v>132401,132402,132403,132404,132405,132406,132407,132408,132409,132410</v>
      </c>
      <c r="G327" s="3" t="str">
        <f t="shared" si="30"/>
        <v/>
      </c>
      <c r="H327" s="3" t="str">
        <f t="shared" si="31"/>
        <v/>
      </c>
      <c r="I327" s="23" t="s">
        <v>694</v>
      </c>
      <c r="J327" s="3">
        <f t="shared" si="35"/>
        <v>324</v>
      </c>
      <c r="K327" s="3">
        <v>10</v>
      </c>
      <c r="L327" s="3">
        <v>5</v>
      </c>
    </row>
    <row r="328" spans="1:12">
      <c r="A328" s="3">
        <v>325</v>
      </c>
      <c r="B328" s="5" t="s">
        <v>688</v>
      </c>
      <c r="C328" s="2" t="s">
        <v>695</v>
      </c>
      <c r="D328" s="25" t="str">
        <f t="shared" si="32"/>
        <v>1325301,1325302</v>
      </c>
      <c r="E328" s="25" t="str">
        <f t="shared" si="33"/>
        <v>425001,425002,425003,425004,425005</v>
      </c>
      <c r="F328" s="25" t="str">
        <f t="shared" si="34"/>
        <v>132501,132502,132503,132504,132505,132506,132507,132508,132509,132510</v>
      </c>
      <c r="G328" s="3" t="str">
        <f t="shared" si="30"/>
        <v/>
      </c>
      <c r="H328" s="3" t="str">
        <f t="shared" si="31"/>
        <v/>
      </c>
      <c r="I328" s="23" t="s">
        <v>696</v>
      </c>
      <c r="J328" s="3">
        <f t="shared" si="35"/>
        <v>325</v>
      </c>
      <c r="K328" s="3">
        <v>10</v>
      </c>
      <c r="L328" s="3">
        <v>5</v>
      </c>
    </row>
    <row r="329" spans="1:12">
      <c r="A329" s="3">
        <v>326</v>
      </c>
      <c r="B329" s="5" t="s">
        <v>688</v>
      </c>
      <c r="C329" s="2" t="s">
        <v>697</v>
      </c>
      <c r="D329" s="25" t="str">
        <f t="shared" si="32"/>
        <v>1326301,1326302</v>
      </c>
      <c r="E329" s="25" t="str">
        <f t="shared" si="33"/>
        <v>426001,426002,426003,426004,426005</v>
      </c>
      <c r="F329" s="25" t="str">
        <f t="shared" si="34"/>
        <v>132601,132602,132603,132604,132605,132606,132607,132608,132609,132610</v>
      </c>
      <c r="G329" s="3" t="str">
        <f t="shared" si="30"/>
        <v/>
      </c>
      <c r="H329" s="3" t="str">
        <f t="shared" si="31"/>
        <v/>
      </c>
      <c r="I329" s="23" t="s">
        <v>698</v>
      </c>
      <c r="J329" s="3">
        <f t="shared" si="35"/>
        <v>326</v>
      </c>
      <c r="K329" s="3">
        <v>10</v>
      </c>
      <c r="L329" s="3">
        <v>5</v>
      </c>
    </row>
    <row r="330" spans="1:12">
      <c r="A330" s="3">
        <v>327</v>
      </c>
      <c r="B330" s="5" t="s">
        <v>699</v>
      </c>
      <c r="C330" s="2" t="s">
        <v>700</v>
      </c>
      <c r="D330" s="25" t="str">
        <f t="shared" si="32"/>
        <v>1327301,1327302</v>
      </c>
      <c r="E330" s="25" t="str">
        <f t="shared" si="33"/>
        <v>427001,427002,427003,427004,427005</v>
      </c>
      <c r="F330" s="25" t="str">
        <f t="shared" si="34"/>
        <v>132701,132702,132703,132704,132705,132706,132707,132708,132709,132710</v>
      </c>
      <c r="G330" s="3" t="str">
        <f t="shared" si="30"/>
        <v/>
      </c>
      <c r="H330" s="3" t="str">
        <f t="shared" si="31"/>
        <v/>
      </c>
      <c r="I330" s="23" t="s">
        <v>701</v>
      </c>
      <c r="J330" s="3">
        <f t="shared" si="35"/>
        <v>327</v>
      </c>
      <c r="K330" s="3">
        <v>10</v>
      </c>
      <c r="L330" s="3">
        <v>5</v>
      </c>
    </row>
    <row r="331" spans="1:12">
      <c r="A331" s="3">
        <v>328</v>
      </c>
      <c r="B331" s="5" t="s">
        <v>699</v>
      </c>
      <c r="C331" s="2" t="s">
        <v>702</v>
      </c>
      <c r="D331" s="25" t="str">
        <f t="shared" si="32"/>
        <v>1328301,1328302</v>
      </c>
      <c r="E331" s="25" t="str">
        <f t="shared" si="33"/>
        <v>428001,428002,428003,428004,428005</v>
      </c>
      <c r="F331" s="25" t="str">
        <f t="shared" si="34"/>
        <v>132801,132802,132803,132804,132805,132806,132807,132808,132809,132810</v>
      </c>
      <c r="G331" s="3" t="str">
        <f t="shared" si="30"/>
        <v/>
      </c>
      <c r="H331" s="3" t="str">
        <f t="shared" si="31"/>
        <v/>
      </c>
      <c r="I331" s="23" t="s">
        <v>703</v>
      </c>
      <c r="J331" s="3">
        <f t="shared" si="35"/>
        <v>328</v>
      </c>
      <c r="K331" s="3">
        <v>10</v>
      </c>
      <c r="L331" s="3">
        <v>5</v>
      </c>
    </row>
    <row r="332" spans="1:12">
      <c r="A332" s="3">
        <v>329</v>
      </c>
      <c r="B332" s="5" t="s">
        <v>699</v>
      </c>
      <c r="C332" s="2" t="s">
        <v>704</v>
      </c>
      <c r="D332" s="25" t="str">
        <f t="shared" si="32"/>
        <v>1329301,1329302</v>
      </c>
      <c r="E332" s="25" t="str">
        <f t="shared" si="33"/>
        <v>429001,429002,429003,429004,429005</v>
      </c>
      <c r="F332" s="25" t="str">
        <f t="shared" si="34"/>
        <v>132901,132902,132903,132904,132905,132906,132907,132908,132909,132910</v>
      </c>
      <c r="G332" s="3" t="str">
        <f t="shared" si="30"/>
        <v/>
      </c>
      <c r="H332" s="3" t="str">
        <f t="shared" si="31"/>
        <v/>
      </c>
      <c r="I332" s="23" t="s">
        <v>705</v>
      </c>
      <c r="J332" s="3">
        <f t="shared" si="35"/>
        <v>329</v>
      </c>
      <c r="K332" s="3">
        <v>10</v>
      </c>
      <c r="L332" s="3">
        <v>5</v>
      </c>
    </row>
    <row r="333" spans="1:12">
      <c r="A333" s="3">
        <v>330</v>
      </c>
      <c r="B333" s="5" t="s">
        <v>699</v>
      </c>
      <c r="C333" s="2" t="s">
        <v>706</v>
      </c>
      <c r="D333" s="25" t="str">
        <f t="shared" si="32"/>
        <v>1330301,1330302</v>
      </c>
      <c r="E333" s="25" t="str">
        <f t="shared" si="33"/>
        <v>430001,430002,430003,430004,430005</v>
      </c>
      <c r="F333" s="25" t="str">
        <f t="shared" si="34"/>
        <v>133001,133002,133003,133004,133005,133006,133007,133008,133009,133010</v>
      </c>
      <c r="G333" s="3" t="str">
        <f t="shared" si="30"/>
        <v/>
      </c>
      <c r="H333" s="3" t="str">
        <f t="shared" si="31"/>
        <v/>
      </c>
      <c r="I333" s="23" t="s">
        <v>707</v>
      </c>
      <c r="J333" s="3">
        <f t="shared" si="35"/>
        <v>330</v>
      </c>
      <c r="K333" s="3">
        <v>10</v>
      </c>
      <c r="L333" s="3">
        <v>5</v>
      </c>
    </row>
    <row r="334" spans="1:12">
      <c r="A334" s="3">
        <v>331</v>
      </c>
      <c r="B334" s="5" t="s">
        <v>699</v>
      </c>
      <c r="C334" s="2" t="s">
        <v>708</v>
      </c>
      <c r="D334" s="25" t="str">
        <f t="shared" si="32"/>
        <v>1331301,1331302</v>
      </c>
      <c r="E334" s="25" t="str">
        <f t="shared" si="33"/>
        <v>431001,431002,431003,431004,431005</v>
      </c>
      <c r="F334" s="25" t="str">
        <f t="shared" si="34"/>
        <v>133101,133102,133103,133104,133105,133106,133107,133108,133109,133110</v>
      </c>
      <c r="G334" s="3" t="str">
        <f t="shared" si="30"/>
        <v/>
      </c>
      <c r="H334" s="3" t="str">
        <f t="shared" si="31"/>
        <v/>
      </c>
      <c r="I334" s="23" t="s">
        <v>709</v>
      </c>
      <c r="J334" s="3">
        <f t="shared" si="35"/>
        <v>331</v>
      </c>
      <c r="K334" s="3">
        <v>10</v>
      </c>
      <c r="L334" s="3">
        <v>5</v>
      </c>
    </row>
    <row r="335" spans="1:12">
      <c r="A335" s="3">
        <v>332</v>
      </c>
      <c r="B335" s="5" t="s">
        <v>699</v>
      </c>
      <c r="C335" s="2" t="s">
        <v>710</v>
      </c>
      <c r="D335" s="25" t="str">
        <f t="shared" si="32"/>
        <v>1332301,1332302</v>
      </c>
      <c r="E335" s="25" t="str">
        <f t="shared" si="33"/>
        <v>432001,432002,432003,432004,432005</v>
      </c>
      <c r="F335" s="25" t="str">
        <f t="shared" si="34"/>
        <v>133201,133202,133203,133204,133205,133206,133207,133208,133209,133210</v>
      </c>
      <c r="G335" s="3" t="str">
        <f t="shared" si="30"/>
        <v/>
      </c>
      <c r="H335" s="3" t="str">
        <f t="shared" si="31"/>
        <v/>
      </c>
      <c r="I335" s="23" t="s">
        <v>711</v>
      </c>
      <c r="J335" s="3">
        <f t="shared" si="35"/>
        <v>332</v>
      </c>
      <c r="K335" s="3">
        <v>10</v>
      </c>
      <c r="L335" s="3">
        <v>5</v>
      </c>
    </row>
    <row r="336" spans="1:12">
      <c r="A336" s="3">
        <v>333</v>
      </c>
      <c r="B336" s="5" t="s">
        <v>699</v>
      </c>
      <c r="C336" s="2" t="s">
        <v>712</v>
      </c>
      <c r="D336" s="25" t="str">
        <f t="shared" si="32"/>
        <v>1333301,1333302</v>
      </c>
      <c r="E336" s="25" t="str">
        <f t="shared" si="33"/>
        <v>433001,433002,433003,433004,433005</v>
      </c>
      <c r="F336" s="25" t="str">
        <f t="shared" si="34"/>
        <v>133301,133302,133303,133304,133305,133306,133307,133308,133309,133310</v>
      </c>
      <c r="G336" s="3" t="str">
        <f t="shared" si="30"/>
        <v/>
      </c>
      <c r="H336" s="3" t="str">
        <f t="shared" si="31"/>
        <v/>
      </c>
      <c r="I336" s="23" t="s">
        <v>713</v>
      </c>
      <c r="J336" s="3">
        <f t="shared" si="35"/>
        <v>333</v>
      </c>
      <c r="K336" s="3">
        <v>10</v>
      </c>
      <c r="L336" s="3">
        <v>5</v>
      </c>
    </row>
    <row r="337" spans="1:12">
      <c r="A337" s="3">
        <v>334</v>
      </c>
      <c r="B337" s="5" t="s">
        <v>699</v>
      </c>
      <c r="C337" s="2" t="s">
        <v>714</v>
      </c>
      <c r="D337" s="25" t="str">
        <f t="shared" si="32"/>
        <v>1334301,1334302</v>
      </c>
      <c r="E337" s="25" t="str">
        <f t="shared" si="33"/>
        <v>434001,434002,434003,434004,434005</v>
      </c>
      <c r="F337" s="25" t="str">
        <f t="shared" si="34"/>
        <v>133401,133402,133403,133404,133405,133406,133407,133408,133409,133410</v>
      </c>
      <c r="G337" s="3" t="str">
        <f t="shared" si="30"/>
        <v/>
      </c>
      <c r="H337" s="3" t="str">
        <f t="shared" si="31"/>
        <v/>
      </c>
      <c r="I337" s="23" t="s">
        <v>715</v>
      </c>
      <c r="J337" s="3">
        <f t="shared" si="35"/>
        <v>334</v>
      </c>
      <c r="K337" s="3">
        <v>10</v>
      </c>
      <c r="L337" s="3">
        <v>5</v>
      </c>
    </row>
    <row r="338" spans="1:12">
      <c r="A338" s="3">
        <v>335</v>
      </c>
      <c r="B338" s="5" t="s">
        <v>699</v>
      </c>
      <c r="C338" s="2" t="s">
        <v>716</v>
      </c>
      <c r="D338" s="25" t="str">
        <f t="shared" si="32"/>
        <v>1335301,1335302</v>
      </c>
      <c r="E338" s="25" t="str">
        <f t="shared" si="33"/>
        <v>435001,435002,435003,435004,435005</v>
      </c>
      <c r="F338" s="25" t="str">
        <f t="shared" si="34"/>
        <v>133501,133502,133503,133504,133505,133506,133507,133508,133509,133510</v>
      </c>
      <c r="G338" s="3" t="str">
        <f t="shared" si="30"/>
        <v/>
      </c>
      <c r="H338" s="3" t="str">
        <f t="shared" si="31"/>
        <v/>
      </c>
      <c r="I338" s="23" t="s">
        <v>717</v>
      </c>
      <c r="J338" s="3">
        <f t="shared" si="35"/>
        <v>335</v>
      </c>
      <c r="K338" s="3">
        <v>10</v>
      </c>
      <c r="L338" s="3">
        <v>5</v>
      </c>
    </row>
    <row r="339" spans="1:12">
      <c r="A339" s="3">
        <v>336</v>
      </c>
      <c r="B339" s="5" t="s">
        <v>699</v>
      </c>
      <c r="C339" s="5" t="s">
        <v>718</v>
      </c>
      <c r="D339" s="25" t="str">
        <f t="shared" si="32"/>
        <v>1336301,1336302</v>
      </c>
      <c r="E339" s="25" t="str">
        <f t="shared" si="33"/>
        <v>436001,436002,436003,436004,436005</v>
      </c>
      <c r="F339" s="25" t="str">
        <f t="shared" si="34"/>
        <v>133601,133602,133603,133604,133605,133606,133607,133608,133609,133610</v>
      </c>
      <c r="G339" s="3" t="str">
        <f t="shared" si="30"/>
        <v/>
      </c>
      <c r="H339" s="3" t="str">
        <f t="shared" si="31"/>
        <v/>
      </c>
      <c r="I339" s="23" t="s">
        <v>719</v>
      </c>
      <c r="J339" s="3">
        <f t="shared" si="35"/>
        <v>336</v>
      </c>
      <c r="K339" s="3">
        <v>10</v>
      </c>
      <c r="L339" s="3">
        <v>5</v>
      </c>
    </row>
    <row r="340" spans="1:12">
      <c r="A340" s="3">
        <v>337</v>
      </c>
      <c r="B340" s="5" t="s">
        <v>699</v>
      </c>
      <c r="C340" s="5" t="s">
        <v>720</v>
      </c>
      <c r="D340" s="25" t="str">
        <f t="shared" si="32"/>
        <v>1337301,1337302</v>
      </c>
      <c r="E340" s="25" t="str">
        <f t="shared" si="33"/>
        <v>437001,437002,437003,437004,437005</v>
      </c>
      <c r="F340" s="25" t="str">
        <f t="shared" si="34"/>
        <v>133701,133702,133703,133704,133705,133706,133707,133708,133709,133710</v>
      </c>
      <c r="G340" s="3" t="str">
        <f t="shared" si="30"/>
        <v/>
      </c>
      <c r="H340" s="3" t="str">
        <f t="shared" si="31"/>
        <v/>
      </c>
      <c r="I340" s="23" t="s">
        <v>721</v>
      </c>
      <c r="J340" s="3">
        <f t="shared" si="35"/>
        <v>337</v>
      </c>
      <c r="K340" s="3">
        <v>10</v>
      </c>
      <c r="L340" s="3">
        <v>5</v>
      </c>
    </row>
    <row r="341" spans="1:12">
      <c r="A341" s="3">
        <v>338</v>
      </c>
      <c r="B341" s="3" t="s">
        <v>699</v>
      </c>
      <c r="C341" s="3" t="s">
        <v>722</v>
      </c>
      <c r="D341" s="25" t="str">
        <f t="shared" si="32"/>
        <v>1338301,1338302</v>
      </c>
      <c r="E341" s="25" t="str">
        <f t="shared" si="33"/>
        <v>438001,438002,438003,438004,438005</v>
      </c>
      <c r="F341" s="25" t="str">
        <f t="shared" si="34"/>
        <v>133801,133802,133803,133804,133805,133806,133807,133808,133809,133810</v>
      </c>
      <c r="G341" s="3" t="str">
        <f t="shared" si="30"/>
        <v/>
      </c>
      <c r="H341" s="3" t="str">
        <f t="shared" si="31"/>
        <v/>
      </c>
      <c r="I341" s="23" t="s">
        <v>723</v>
      </c>
      <c r="J341" s="3">
        <f t="shared" si="35"/>
        <v>338</v>
      </c>
      <c r="K341" s="3">
        <v>10</v>
      </c>
      <c r="L341" s="3">
        <v>5</v>
      </c>
    </row>
    <row r="342" spans="1:12">
      <c r="A342" s="3">
        <v>339</v>
      </c>
      <c r="B342" s="3" t="s">
        <v>699</v>
      </c>
      <c r="C342" s="3" t="s">
        <v>724</v>
      </c>
      <c r="D342" s="25" t="str">
        <f t="shared" si="32"/>
        <v>1339301,1339302</v>
      </c>
      <c r="E342" s="25" t="str">
        <f t="shared" si="33"/>
        <v>439001,439002,439003,439004,439005</v>
      </c>
      <c r="F342" s="25" t="str">
        <f t="shared" si="34"/>
        <v>133901,133902,133903,133904,133905,133906,133907,133908,133909,133910</v>
      </c>
      <c r="I342" s="23" t="s">
        <v>725</v>
      </c>
      <c r="J342" s="3">
        <f t="shared" si="35"/>
        <v>339</v>
      </c>
      <c r="K342" s="3">
        <v>10</v>
      </c>
      <c r="L342" s="3">
        <v>5</v>
      </c>
    </row>
    <row r="343" spans="1:12">
      <c r="A343" s="3">
        <v>340</v>
      </c>
      <c r="B343" s="3" t="s">
        <v>699</v>
      </c>
      <c r="C343" s="3" t="s">
        <v>726</v>
      </c>
      <c r="D343" s="25" t="str">
        <f t="shared" si="32"/>
        <v>1340301,1340302</v>
      </c>
      <c r="E343" s="25" t="str">
        <f t="shared" si="33"/>
        <v>440001,440002,440003,440004,440005</v>
      </c>
      <c r="F343" s="25" t="str">
        <f t="shared" si="34"/>
        <v>134001,134002,134003,134004,134005,134006,134007,134008,134009,134010</v>
      </c>
      <c r="I343" s="23" t="s">
        <v>727</v>
      </c>
      <c r="J343" s="3">
        <f t="shared" si="35"/>
        <v>340</v>
      </c>
      <c r="K343" s="3">
        <v>10</v>
      </c>
      <c r="L343" s="3">
        <v>5</v>
      </c>
    </row>
    <row r="344" spans="1:12">
      <c r="A344" s="3">
        <v>341</v>
      </c>
      <c r="B344" s="3" t="s">
        <v>728</v>
      </c>
      <c r="C344" s="3" t="s">
        <v>729</v>
      </c>
      <c r="D344" s="25" t="str">
        <f t="shared" si="32"/>
        <v>1341301,1341302</v>
      </c>
      <c r="E344" s="25" t="str">
        <f t="shared" si="33"/>
        <v>441001,441002,441003,441004,441005</v>
      </c>
      <c r="F344" s="25" t="str">
        <f t="shared" si="34"/>
        <v>134101,134102,134103,134104,134105,134106,134107,134108,134109,134110</v>
      </c>
      <c r="I344" s="23" t="s">
        <v>730</v>
      </c>
      <c r="J344" s="3">
        <f t="shared" si="35"/>
        <v>341</v>
      </c>
      <c r="K344" s="3">
        <v>10</v>
      </c>
      <c r="L344" s="3">
        <v>5</v>
      </c>
    </row>
    <row r="345" spans="1:12">
      <c r="A345" s="3">
        <v>342</v>
      </c>
      <c r="B345" s="3" t="s">
        <v>728</v>
      </c>
      <c r="C345" s="3" t="s">
        <v>731</v>
      </c>
      <c r="D345" s="25" t="str">
        <f t="shared" si="32"/>
        <v>1342301,1342302</v>
      </c>
      <c r="E345" s="25" t="str">
        <f t="shared" si="33"/>
        <v>442001,442002,442003,442004,442005</v>
      </c>
      <c r="F345" s="25" t="str">
        <f t="shared" si="34"/>
        <v>134201,134202,134203,134204,134205,134206,134207,134208,134209,134210</v>
      </c>
      <c r="I345" s="23" t="s">
        <v>732</v>
      </c>
      <c r="J345" s="3">
        <f t="shared" si="35"/>
        <v>342</v>
      </c>
      <c r="K345" s="3">
        <v>10</v>
      </c>
      <c r="L345" s="3">
        <v>5</v>
      </c>
    </row>
    <row r="346" spans="1:12">
      <c r="A346" s="3">
        <v>343</v>
      </c>
      <c r="B346" s="3" t="s">
        <v>728</v>
      </c>
      <c r="C346" s="3" t="s">
        <v>733</v>
      </c>
      <c r="D346" s="25" t="str">
        <f t="shared" si="32"/>
        <v>1343301,1343302</v>
      </c>
      <c r="E346" s="25" t="str">
        <f t="shared" si="33"/>
        <v>443001,443002,443003,443004,443005</v>
      </c>
      <c r="F346" s="25" t="str">
        <f t="shared" si="34"/>
        <v>134301,134302,134303,134304,134305,134306,134307,134308,134309,134310</v>
      </c>
      <c r="I346" s="23" t="s">
        <v>734</v>
      </c>
      <c r="J346" s="3">
        <f t="shared" si="35"/>
        <v>343</v>
      </c>
      <c r="K346" s="3">
        <v>10</v>
      </c>
      <c r="L346" s="3">
        <v>5</v>
      </c>
    </row>
    <row r="347" spans="1:12">
      <c r="A347" s="3">
        <v>344</v>
      </c>
      <c r="B347" s="3" t="s">
        <v>728</v>
      </c>
      <c r="C347" s="3" t="s">
        <v>735</v>
      </c>
      <c r="D347" s="25" t="str">
        <f t="shared" si="32"/>
        <v>1344301,1344302</v>
      </c>
      <c r="E347" s="25" t="str">
        <f t="shared" si="33"/>
        <v>444001,444002,444003,444004,444005</v>
      </c>
      <c r="F347" s="25" t="str">
        <f t="shared" si="34"/>
        <v>134401,134402,134403,134404,134405,134406,134407,134408,134409,134410</v>
      </c>
      <c r="I347" s="23" t="s">
        <v>736</v>
      </c>
      <c r="J347" s="3">
        <f t="shared" si="35"/>
        <v>344</v>
      </c>
      <c r="K347" s="3">
        <v>10</v>
      </c>
      <c r="L347" s="3">
        <v>5</v>
      </c>
    </row>
    <row r="348" spans="1:12">
      <c r="A348" s="3">
        <v>345</v>
      </c>
      <c r="B348" s="3" t="s">
        <v>728</v>
      </c>
      <c r="C348" s="3" t="s">
        <v>737</v>
      </c>
      <c r="D348" s="25" t="str">
        <f t="shared" si="32"/>
        <v>1345301,1345302</v>
      </c>
      <c r="E348" s="25" t="str">
        <f t="shared" si="33"/>
        <v>445001,445002,445003,445004,445005</v>
      </c>
      <c r="F348" s="25" t="str">
        <f t="shared" si="34"/>
        <v>134501,134502,134503,134504,134505,134506,134507,134508,134509,134510</v>
      </c>
      <c r="I348" s="23" t="s">
        <v>738</v>
      </c>
      <c r="J348" s="3">
        <f t="shared" si="35"/>
        <v>345</v>
      </c>
      <c r="K348" s="3">
        <v>10</v>
      </c>
      <c r="L348" s="3">
        <v>5</v>
      </c>
    </row>
    <row r="349" spans="1:12">
      <c r="A349" s="3">
        <v>346</v>
      </c>
      <c r="B349" s="3" t="s">
        <v>728</v>
      </c>
      <c r="C349" s="3" t="s">
        <v>739</v>
      </c>
      <c r="D349" s="25" t="str">
        <f t="shared" si="32"/>
        <v>1346301,1346302</v>
      </c>
      <c r="E349" s="25" t="str">
        <f t="shared" si="33"/>
        <v>446001,446002,446003,446004,446005</v>
      </c>
      <c r="F349" s="25" t="str">
        <f t="shared" si="34"/>
        <v>134601,134602,134603,134604,134605,134606,134607,134608,134609,134610</v>
      </c>
      <c r="I349" s="23" t="s">
        <v>740</v>
      </c>
      <c r="J349" s="3">
        <f t="shared" si="35"/>
        <v>346</v>
      </c>
      <c r="K349" s="3">
        <v>10</v>
      </c>
      <c r="L349" s="3">
        <v>5</v>
      </c>
    </row>
    <row r="350" spans="1:12">
      <c r="A350" s="3">
        <v>347</v>
      </c>
      <c r="B350" s="3" t="s">
        <v>728</v>
      </c>
      <c r="C350" s="3" t="s">
        <v>741</v>
      </c>
      <c r="D350" s="25" t="str">
        <f t="shared" si="32"/>
        <v>1347301,1347302</v>
      </c>
      <c r="E350" s="25" t="str">
        <f t="shared" si="33"/>
        <v>447001,447002,447003,447004,447005</v>
      </c>
      <c r="F350" s="25" t="str">
        <f t="shared" si="34"/>
        <v>134701,134702,134703,134704,134705,134706,134707,134708,134709,134710</v>
      </c>
      <c r="I350" s="23" t="s">
        <v>742</v>
      </c>
      <c r="J350" s="3">
        <f t="shared" si="35"/>
        <v>347</v>
      </c>
      <c r="K350" s="3">
        <v>10</v>
      </c>
      <c r="L350" s="3">
        <v>5</v>
      </c>
    </row>
    <row r="351" spans="1:12">
      <c r="A351" s="3">
        <v>348</v>
      </c>
      <c r="B351" s="3" t="s">
        <v>743</v>
      </c>
      <c r="C351" s="3" t="s">
        <v>743</v>
      </c>
      <c r="D351" s="25" t="str">
        <f t="shared" si="32"/>
        <v>1348301,1348302</v>
      </c>
      <c r="E351" s="25" t="str">
        <f t="shared" si="33"/>
        <v>448001,448002,448003,448004,448005,448006</v>
      </c>
      <c r="F351" s="25" t="str">
        <f t="shared" si="34"/>
        <v>134801,134802,134803,134804,134805,134806,134807,134808,134809,134810</v>
      </c>
      <c r="I351" s="23" t="s">
        <v>744</v>
      </c>
      <c r="J351" s="3">
        <f t="shared" si="35"/>
        <v>348</v>
      </c>
      <c r="K351" s="3">
        <v>10</v>
      </c>
      <c r="L351" s="3">
        <v>6</v>
      </c>
    </row>
    <row r="352" spans="1:12">
      <c r="A352" s="3">
        <v>349</v>
      </c>
      <c r="B352" s="3" t="s">
        <v>745</v>
      </c>
      <c r="C352" s="3" t="s">
        <v>745</v>
      </c>
      <c r="D352" s="25" t="str">
        <f t="shared" si="32"/>
        <v>1349301,1349302</v>
      </c>
      <c r="E352" s="25" t="str">
        <f t="shared" si="33"/>
        <v>449001,449002,449003,449004,449005,449006</v>
      </c>
      <c r="F352" s="25" t="str">
        <f t="shared" si="34"/>
        <v>134901,134902,134903,134904,134905,134906,134907,134908,134909,134910</v>
      </c>
      <c r="I352" s="23" t="s">
        <v>746</v>
      </c>
      <c r="J352" s="3">
        <f t="shared" si="35"/>
        <v>349</v>
      </c>
      <c r="K352" s="3">
        <v>10</v>
      </c>
      <c r="L352" s="3">
        <v>6</v>
      </c>
    </row>
  </sheetData>
  <phoneticPr fontId="11"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D17"/>
  <sheetViews>
    <sheetView workbookViewId="0">
      <selection activeCell="I21" sqref="I21"/>
    </sheetView>
  </sheetViews>
  <sheetFormatPr defaultColWidth="9" defaultRowHeight="13.5"/>
  <cols>
    <col min="2" max="2" width="11.5" customWidth="1"/>
    <col min="3" max="3" width="18" customWidth="1"/>
    <col min="4" max="4" width="17.5" customWidth="1"/>
  </cols>
  <sheetData>
    <row r="1" spans="1:4" ht="16.5">
      <c r="A1" s="6" t="s">
        <v>0</v>
      </c>
      <c r="B1" s="6" t="s">
        <v>9912</v>
      </c>
      <c r="C1" s="6" t="s">
        <v>9913</v>
      </c>
      <c r="D1" s="6" t="s">
        <v>9914</v>
      </c>
    </row>
    <row r="2" spans="1:4" ht="16.5">
      <c r="A2" s="6" t="s">
        <v>0</v>
      </c>
      <c r="B2" s="6" t="s">
        <v>9915</v>
      </c>
      <c r="C2" s="6" t="s">
        <v>9916</v>
      </c>
      <c r="D2" s="6" t="s">
        <v>9917</v>
      </c>
    </row>
    <row r="3" spans="1:4" ht="16.5">
      <c r="A3" t="s">
        <v>20</v>
      </c>
      <c r="B3" s="7"/>
      <c r="C3" s="7"/>
      <c r="D3" s="7"/>
    </row>
    <row r="4" spans="1:4" ht="16.5">
      <c r="A4" s="7">
        <v>1</v>
      </c>
      <c r="B4" s="7">
        <v>1</v>
      </c>
      <c r="C4" s="7">
        <v>5000</v>
      </c>
      <c r="D4" s="7">
        <v>5000</v>
      </c>
    </row>
    <row r="5" spans="1:4" ht="16.5">
      <c r="A5" s="7">
        <v>2</v>
      </c>
      <c r="B5" s="7">
        <v>2</v>
      </c>
      <c r="C5" s="7">
        <v>4000</v>
      </c>
      <c r="D5" s="7">
        <v>4000</v>
      </c>
    </row>
    <row r="6" spans="1:4" ht="16.5">
      <c r="A6" s="7">
        <v>3</v>
      </c>
      <c r="B6" s="7">
        <v>3</v>
      </c>
      <c r="C6" s="7">
        <v>3000</v>
      </c>
      <c r="D6" s="7">
        <v>3000</v>
      </c>
    </row>
    <row r="7" spans="1:4" ht="16.5">
      <c r="A7" s="7">
        <v>4</v>
      </c>
      <c r="B7" s="7">
        <v>4</v>
      </c>
      <c r="C7" s="7">
        <v>2000</v>
      </c>
      <c r="D7" s="7">
        <v>2000</v>
      </c>
    </row>
    <row r="8" spans="1:4" ht="16.5">
      <c r="A8" s="7">
        <v>5</v>
      </c>
      <c r="B8" s="7">
        <v>5</v>
      </c>
      <c r="C8" s="7">
        <v>1500</v>
      </c>
      <c r="D8" s="7">
        <v>1500</v>
      </c>
    </row>
    <row r="9" spans="1:4" ht="16.5">
      <c r="A9" s="7">
        <v>6</v>
      </c>
      <c r="B9" s="7">
        <v>6</v>
      </c>
      <c r="C9" s="7">
        <v>1200</v>
      </c>
      <c r="D9" s="7">
        <v>1200</v>
      </c>
    </row>
    <row r="10" spans="1:4" ht="16.5">
      <c r="A10" s="7">
        <v>7</v>
      </c>
      <c r="B10" s="7">
        <v>7</v>
      </c>
      <c r="C10" s="7">
        <v>1000</v>
      </c>
      <c r="D10" s="7">
        <v>1000</v>
      </c>
    </row>
    <row r="11" spans="1:4" ht="16.5">
      <c r="A11" s="7">
        <v>8</v>
      </c>
      <c r="B11" s="7">
        <v>8</v>
      </c>
      <c r="C11" s="7">
        <v>900</v>
      </c>
      <c r="D11" s="7">
        <v>900</v>
      </c>
    </row>
    <row r="12" spans="1:4" ht="16.5">
      <c r="A12" s="7">
        <v>9</v>
      </c>
      <c r="B12" s="7">
        <v>9</v>
      </c>
      <c r="C12" s="7">
        <v>800</v>
      </c>
      <c r="D12" s="7">
        <v>800</v>
      </c>
    </row>
    <row r="13" spans="1:4" ht="16.5">
      <c r="A13" s="7">
        <v>10</v>
      </c>
      <c r="B13" s="7">
        <v>10</v>
      </c>
      <c r="C13" s="7">
        <v>700</v>
      </c>
      <c r="D13" s="7">
        <v>700</v>
      </c>
    </row>
    <row r="14" spans="1:4" ht="16.5">
      <c r="A14" s="7">
        <v>11</v>
      </c>
      <c r="B14" s="7">
        <v>20</v>
      </c>
      <c r="C14" s="7">
        <v>600</v>
      </c>
      <c r="D14" s="7">
        <v>600</v>
      </c>
    </row>
    <row r="15" spans="1:4" ht="16.5">
      <c r="A15" s="7">
        <v>12</v>
      </c>
      <c r="B15" s="7">
        <v>100</v>
      </c>
      <c r="C15" s="7">
        <v>500</v>
      </c>
      <c r="D15" s="7">
        <v>500</v>
      </c>
    </row>
    <row r="16" spans="1:4" ht="16.5">
      <c r="A16" s="7">
        <v>13</v>
      </c>
      <c r="B16" s="7">
        <v>300</v>
      </c>
      <c r="C16" s="7">
        <v>300</v>
      </c>
      <c r="D16" s="7">
        <v>300</v>
      </c>
    </row>
    <row r="17" spans="1:4" ht="16.5">
      <c r="A17" s="7">
        <v>14</v>
      </c>
      <c r="B17" s="7">
        <v>1000</v>
      </c>
      <c r="C17" s="7">
        <v>200</v>
      </c>
      <c r="D17" s="7">
        <v>200</v>
      </c>
    </row>
  </sheetData>
  <phoneticPr fontId="11" type="noConversion"/>
  <dataValidations count="1">
    <dataValidation type="list" allowBlank="1" showInputMessage="1" showErrorMessage="1" sqref="A3">
      <formula1>"Str,Str.C,Str.S,Int,Ints,Int.C,Int.S,Ints.C,Ints.S,Item,Items,Item.C,Item.S,Items.C,Items.S"</formula1>
    </dataValidation>
  </dataValidations>
  <pageMargins left="0.69930555555555596" right="0.69930555555555596" top="0.75" bottom="0.75" header="0.3" footer="0.3"/>
</worksheet>
</file>

<file path=xl/worksheets/sheet11.xml><?xml version="1.0" encoding="utf-8"?>
<worksheet xmlns="http://schemas.openxmlformats.org/spreadsheetml/2006/main" xmlns:r="http://schemas.openxmlformats.org/officeDocument/2006/relationships">
  <dimension ref="A1:E48"/>
  <sheetViews>
    <sheetView workbookViewId="0">
      <selection activeCell="D37" sqref="D37"/>
    </sheetView>
  </sheetViews>
  <sheetFormatPr defaultColWidth="9" defaultRowHeight="16.5"/>
  <cols>
    <col min="2" max="2" width="11.125" customWidth="1"/>
    <col min="3" max="3" width="9.5" style="3" customWidth="1"/>
    <col min="4" max="4" width="96.375" style="3" customWidth="1"/>
  </cols>
  <sheetData>
    <row r="1" spans="1:5">
      <c r="A1" s="3" t="s">
        <v>0</v>
      </c>
      <c r="B1" s="3" t="s">
        <v>9918</v>
      </c>
      <c r="C1" s="3" t="s">
        <v>1</v>
      </c>
      <c r="D1" s="3" t="s">
        <v>2</v>
      </c>
    </row>
    <row r="2" spans="1:5">
      <c r="A2" s="3" t="s">
        <v>0</v>
      </c>
      <c r="B2" s="3" t="s">
        <v>9919</v>
      </c>
      <c r="C2" s="3" t="s">
        <v>12</v>
      </c>
      <c r="D2" s="3" t="s">
        <v>13</v>
      </c>
    </row>
    <row r="3" spans="1:5">
      <c r="A3" s="3" t="s">
        <v>20</v>
      </c>
      <c r="B3" s="3" t="s">
        <v>21</v>
      </c>
      <c r="C3" s="3" t="s">
        <v>21</v>
      </c>
      <c r="D3" s="3" t="s">
        <v>21</v>
      </c>
    </row>
    <row r="4" spans="1:5" s="3" customFormat="1">
      <c r="A4">
        <v>1</v>
      </c>
      <c r="B4" t="s">
        <v>9920</v>
      </c>
      <c r="C4" s="5" t="s">
        <v>201</v>
      </c>
      <c r="D4" s="3" t="s">
        <v>9921</v>
      </c>
      <c r="E4" s="3">
        <f>(LEN(D4)-LEN(SUBSTITUTE(D4,",","")))+1</f>
        <v>16</v>
      </c>
    </row>
    <row r="5" spans="1:5" s="3" customFormat="1">
      <c r="A5">
        <v>2</v>
      </c>
      <c r="B5" t="s">
        <v>9920</v>
      </c>
      <c r="C5" s="5" t="s">
        <v>745</v>
      </c>
      <c r="D5" s="3" t="s">
        <v>745</v>
      </c>
      <c r="E5" s="3">
        <f t="shared" ref="E5:E37" si="0">(LEN(D5)-LEN(SUBSTITUTE(D5,",","")))+1</f>
        <v>1</v>
      </c>
    </row>
    <row r="6" spans="1:5" s="3" customFormat="1">
      <c r="A6">
        <v>3</v>
      </c>
      <c r="B6" t="s">
        <v>9922</v>
      </c>
      <c r="C6" s="5" t="s">
        <v>23</v>
      </c>
      <c r="D6" s="3" t="s">
        <v>23</v>
      </c>
      <c r="E6" s="3">
        <f t="shared" si="0"/>
        <v>1</v>
      </c>
    </row>
    <row r="7" spans="1:5" s="3" customFormat="1">
      <c r="A7">
        <v>4</v>
      </c>
      <c r="B7" t="s">
        <v>9923</v>
      </c>
      <c r="C7" s="5" t="s">
        <v>29</v>
      </c>
      <c r="D7" s="3" t="s">
        <v>29</v>
      </c>
      <c r="E7" s="3">
        <f t="shared" si="0"/>
        <v>1</v>
      </c>
    </row>
    <row r="8" spans="1:5">
      <c r="A8">
        <v>5</v>
      </c>
      <c r="B8" t="s">
        <v>9924</v>
      </c>
      <c r="C8" s="5" t="s">
        <v>234</v>
      </c>
      <c r="D8" s="3" t="s">
        <v>9925</v>
      </c>
      <c r="E8" s="3">
        <f t="shared" si="0"/>
        <v>9</v>
      </c>
    </row>
    <row r="9" spans="1:5">
      <c r="A9">
        <v>6</v>
      </c>
      <c r="B9" t="s">
        <v>9926</v>
      </c>
      <c r="C9" s="5" t="s">
        <v>402</v>
      </c>
      <c r="D9" s="3" t="s">
        <v>9927</v>
      </c>
      <c r="E9" s="3">
        <f t="shared" si="0"/>
        <v>21</v>
      </c>
    </row>
    <row r="10" spans="1:5">
      <c r="A10">
        <v>7</v>
      </c>
      <c r="B10" t="s">
        <v>9926</v>
      </c>
      <c r="C10" s="5" t="s">
        <v>497</v>
      </c>
      <c r="D10" s="3" t="s">
        <v>9928</v>
      </c>
      <c r="E10" s="3">
        <f t="shared" si="0"/>
        <v>9</v>
      </c>
    </row>
    <row r="11" spans="1:5">
      <c r="A11">
        <v>8</v>
      </c>
      <c r="B11" t="s">
        <v>9926</v>
      </c>
      <c r="C11" s="5" t="s">
        <v>570</v>
      </c>
      <c r="D11" s="3" t="s">
        <v>9929</v>
      </c>
      <c r="E11" s="3">
        <f t="shared" si="0"/>
        <v>14</v>
      </c>
    </row>
    <row r="12" spans="1:5">
      <c r="A12">
        <v>9</v>
      </c>
      <c r="B12" t="s">
        <v>9926</v>
      </c>
      <c r="C12" s="5" t="s">
        <v>659</v>
      </c>
      <c r="D12" s="3" t="s">
        <v>9930</v>
      </c>
      <c r="E12" s="3">
        <f t="shared" si="0"/>
        <v>14</v>
      </c>
    </row>
    <row r="13" spans="1:5">
      <c r="A13">
        <v>10</v>
      </c>
      <c r="B13" t="s">
        <v>9931</v>
      </c>
      <c r="C13" s="5" t="s">
        <v>31</v>
      </c>
      <c r="D13" s="3" t="s">
        <v>9932</v>
      </c>
      <c r="E13" s="3">
        <f t="shared" si="0"/>
        <v>11</v>
      </c>
    </row>
    <row r="14" spans="1:5">
      <c r="A14">
        <v>11</v>
      </c>
      <c r="B14" t="s">
        <v>9931</v>
      </c>
      <c r="C14" s="5" t="s">
        <v>124</v>
      </c>
      <c r="D14" s="3" t="s">
        <v>9933</v>
      </c>
      <c r="E14" s="3">
        <f t="shared" si="0"/>
        <v>13</v>
      </c>
    </row>
    <row r="15" spans="1:5">
      <c r="A15">
        <v>12</v>
      </c>
      <c r="B15" t="s">
        <v>9931</v>
      </c>
      <c r="C15" s="5" t="s">
        <v>311</v>
      </c>
      <c r="D15" s="3" t="s">
        <v>9934</v>
      </c>
      <c r="E15" s="3">
        <f t="shared" si="0"/>
        <v>17</v>
      </c>
    </row>
    <row r="16" spans="1:5">
      <c r="A16">
        <v>13</v>
      </c>
      <c r="B16" t="s">
        <v>9931</v>
      </c>
      <c r="C16" s="5" t="s">
        <v>346</v>
      </c>
      <c r="D16" s="3" t="s">
        <v>9935</v>
      </c>
      <c r="E16" s="3">
        <f t="shared" si="0"/>
        <v>13</v>
      </c>
    </row>
    <row r="17" spans="1:5">
      <c r="A17">
        <v>14</v>
      </c>
      <c r="B17" t="s">
        <v>9931</v>
      </c>
      <c r="C17" s="5" t="s">
        <v>373</v>
      </c>
      <c r="D17" s="3" t="s">
        <v>9936</v>
      </c>
      <c r="E17" s="3">
        <f t="shared" si="0"/>
        <v>14</v>
      </c>
    </row>
    <row r="18" spans="1:5">
      <c r="A18">
        <v>15</v>
      </c>
      <c r="B18" t="s">
        <v>9931</v>
      </c>
      <c r="C18" s="5" t="s">
        <v>445</v>
      </c>
      <c r="D18" s="3" t="s">
        <v>9937</v>
      </c>
      <c r="E18" s="3">
        <f t="shared" si="0"/>
        <v>4</v>
      </c>
    </row>
    <row r="19" spans="1:5">
      <c r="A19">
        <v>16</v>
      </c>
      <c r="B19" t="s">
        <v>9938</v>
      </c>
      <c r="C19" s="5" t="s">
        <v>106</v>
      </c>
      <c r="D19" s="3" t="s">
        <v>9939</v>
      </c>
      <c r="E19" s="3">
        <f t="shared" si="0"/>
        <v>8</v>
      </c>
    </row>
    <row r="20" spans="1:5">
      <c r="A20">
        <v>17</v>
      </c>
      <c r="B20" t="s">
        <v>9938</v>
      </c>
      <c r="C20" s="5" t="s">
        <v>151</v>
      </c>
      <c r="D20" s="3" t="s">
        <v>9940</v>
      </c>
      <c r="E20" s="3">
        <f t="shared" si="0"/>
        <v>13</v>
      </c>
    </row>
    <row r="21" spans="1:5">
      <c r="A21">
        <v>18</v>
      </c>
      <c r="B21" t="s">
        <v>9938</v>
      </c>
      <c r="C21" s="5" t="s">
        <v>253</v>
      </c>
      <c r="D21" s="3" t="s">
        <v>9941</v>
      </c>
      <c r="E21" s="3">
        <f t="shared" si="0"/>
        <v>11</v>
      </c>
    </row>
    <row r="22" spans="1:5">
      <c r="A22">
        <v>19</v>
      </c>
      <c r="B22" t="s">
        <v>9942</v>
      </c>
      <c r="C22" s="5" t="s">
        <v>77</v>
      </c>
      <c r="D22" s="3" t="s">
        <v>9943</v>
      </c>
      <c r="E22" s="3">
        <f t="shared" si="0"/>
        <v>14</v>
      </c>
    </row>
    <row r="23" spans="1:5">
      <c r="A23">
        <v>20</v>
      </c>
      <c r="B23" t="s">
        <v>9944</v>
      </c>
      <c r="C23" s="5" t="s">
        <v>634</v>
      </c>
      <c r="D23" s="3" t="s">
        <v>9945</v>
      </c>
      <c r="E23" s="3">
        <f t="shared" si="0"/>
        <v>12</v>
      </c>
    </row>
    <row r="24" spans="1:5">
      <c r="A24">
        <v>21</v>
      </c>
      <c r="B24" t="s">
        <v>9944</v>
      </c>
      <c r="C24" s="5" t="s">
        <v>688</v>
      </c>
      <c r="D24" s="3" t="s">
        <v>9946</v>
      </c>
      <c r="E24" s="3">
        <f t="shared" si="0"/>
        <v>5</v>
      </c>
    </row>
    <row r="25" spans="1:5">
      <c r="A25">
        <v>22</v>
      </c>
      <c r="B25" t="s">
        <v>9947</v>
      </c>
      <c r="C25" s="5" t="s">
        <v>599</v>
      </c>
      <c r="D25" s="3" t="s">
        <v>9948</v>
      </c>
      <c r="E25" s="3">
        <f t="shared" si="0"/>
        <v>8</v>
      </c>
    </row>
    <row r="26" spans="1:5">
      <c r="A26">
        <v>23</v>
      </c>
      <c r="B26" t="s">
        <v>9949</v>
      </c>
      <c r="C26" s="5" t="s">
        <v>27</v>
      </c>
      <c r="D26" s="3" t="s">
        <v>27</v>
      </c>
      <c r="E26" s="3">
        <f t="shared" si="0"/>
        <v>1</v>
      </c>
    </row>
    <row r="27" spans="1:5">
      <c r="A27">
        <v>24</v>
      </c>
      <c r="B27" t="s">
        <v>9949</v>
      </c>
      <c r="C27" s="5" t="s">
        <v>54</v>
      </c>
      <c r="D27" s="3" t="s">
        <v>9950</v>
      </c>
      <c r="E27" s="3">
        <f t="shared" si="0"/>
        <v>11</v>
      </c>
    </row>
    <row r="28" spans="1:5">
      <c r="A28">
        <v>25</v>
      </c>
      <c r="B28" t="s">
        <v>9949</v>
      </c>
      <c r="C28" s="5" t="s">
        <v>276</v>
      </c>
      <c r="D28" s="3" t="s">
        <v>9951</v>
      </c>
      <c r="E28" s="3">
        <f t="shared" si="0"/>
        <v>17</v>
      </c>
    </row>
    <row r="29" spans="1:5">
      <c r="A29">
        <v>26</v>
      </c>
      <c r="B29" t="s">
        <v>9949</v>
      </c>
      <c r="C29" s="5" t="s">
        <v>454</v>
      </c>
      <c r="D29" s="3" t="s">
        <v>9952</v>
      </c>
      <c r="E29" s="3">
        <f t="shared" si="0"/>
        <v>21</v>
      </c>
    </row>
    <row r="30" spans="1:5">
      <c r="A30">
        <v>27</v>
      </c>
      <c r="B30" t="s">
        <v>9949</v>
      </c>
      <c r="C30" s="5" t="s">
        <v>549</v>
      </c>
      <c r="D30" s="3" t="s">
        <v>9953</v>
      </c>
      <c r="E30" s="3">
        <f t="shared" si="0"/>
        <v>10</v>
      </c>
    </row>
    <row r="31" spans="1:5">
      <c r="A31">
        <v>28</v>
      </c>
      <c r="B31" t="s">
        <v>9954</v>
      </c>
      <c r="C31" s="5" t="s">
        <v>25</v>
      </c>
      <c r="D31" s="3" t="s">
        <v>25</v>
      </c>
      <c r="E31" s="3">
        <f t="shared" si="0"/>
        <v>1</v>
      </c>
    </row>
    <row r="32" spans="1:5">
      <c r="A32">
        <v>29</v>
      </c>
      <c r="B32" t="s">
        <v>9954</v>
      </c>
      <c r="C32" s="5" t="s">
        <v>615</v>
      </c>
      <c r="D32" s="3" t="s">
        <v>9955</v>
      </c>
      <c r="E32" s="3">
        <f t="shared" si="0"/>
        <v>9</v>
      </c>
    </row>
    <row r="33" spans="1:5">
      <c r="A33">
        <v>30</v>
      </c>
      <c r="B33" t="s">
        <v>9956</v>
      </c>
      <c r="C33" s="5" t="s">
        <v>699</v>
      </c>
      <c r="D33" s="3" t="s">
        <v>9957</v>
      </c>
      <c r="E33" s="3">
        <f t="shared" si="0"/>
        <v>14</v>
      </c>
    </row>
    <row r="34" spans="1:5">
      <c r="A34">
        <v>31</v>
      </c>
      <c r="B34" t="s">
        <v>9956</v>
      </c>
      <c r="C34" s="5" t="s">
        <v>728</v>
      </c>
      <c r="D34" s="3" t="s">
        <v>9958</v>
      </c>
      <c r="E34" s="3">
        <f t="shared" si="0"/>
        <v>7</v>
      </c>
    </row>
    <row r="35" spans="1:5">
      <c r="A35">
        <v>32</v>
      </c>
      <c r="B35" t="s">
        <v>9956</v>
      </c>
      <c r="C35" s="5" t="s">
        <v>743</v>
      </c>
      <c r="D35" s="3" t="s">
        <v>743</v>
      </c>
      <c r="E35" s="3">
        <f t="shared" si="0"/>
        <v>1</v>
      </c>
    </row>
    <row r="36" spans="1:5">
      <c r="A36">
        <v>33</v>
      </c>
      <c r="B36" t="s">
        <v>9959</v>
      </c>
      <c r="C36" s="5" t="s">
        <v>516</v>
      </c>
      <c r="D36" s="3" t="s">
        <v>9960</v>
      </c>
      <c r="E36" s="3">
        <f t="shared" si="0"/>
        <v>16</v>
      </c>
    </row>
    <row r="37" spans="1:5">
      <c r="A37">
        <v>34</v>
      </c>
      <c r="B37" t="s">
        <v>9961</v>
      </c>
      <c r="C37" s="5" t="s">
        <v>178</v>
      </c>
      <c r="D37" s="3" t="s">
        <v>9962</v>
      </c>
      <c r="E37" s="3">
        <f t="shared" si="0"/>
        <v>11</v>
      </c>
    </row>
    <row r="38" spans="1:5">
      <c r="E38" s="3" t="s">
        <v>9963</v>
      </c>
    </row>
    <row r="39" spans="1:5">
      <c r="E39" s="3" t="s">
        <v>9963</v>
      </c>
    </row>
    <row r="40" spans="1:5">
      <c r="E40" s="3" t="s">
        <v>9963</v>
      </c>
    </row>
    <row r="41" spans="1:5">
      <c r="E41" s="3" t="s">
        <v>9963</v>
      </c>
    </row>
    <row r="42" spans="1:5">
      <c r="E42" s="3" t="s">
        <v>9963</v>
      </c>
    </row>
    <row r="43" spans="1:5">
      <c r="E43" s="3" t="s">
        <v>9963</v>
      </c>
    </row>
    <row r="44" spans="1:5">
      <c r="E44" s="3" t="s">
        <v>9963</v>
      </c>
    </row>
    <row r="45" spans="1:5">
      <c r="E45" s="3" t="s">
        <v>9963</v>
      </c>
    </row>
    <row r="46" spans="1:5">
      <c r="E46" s="3" t="s">
        <v>9963</v>
      </c>
    </row>
    <row r="47" spans="1:5">
      <c r="E47" s="3" t="s">
        <v>9963</v>
      </c>
    </row>
    <row r="48" spans="1:5">
      <c r="E48" s="3" t="s">
        <v>9963</v>
      </c>
    </row>
  </sheetData>
  <sortState ref="A1:D334">
    <sortCondition ref="B1"/>
  </sortState>
  <phoneticPr fontId="11" type="noConversion"/>
  <pageMargins left="0.75" right="0.75" top="1" bottom="1" header="0.51180555555555596" footer="0.51180555555555596"/>
</worksheet>
</file>

<file path=xl/worksheets/sheet12.xml><?xml version="1.0" encoding="utf-8"?>
<worksheet xmlns="http://schemas.openxmlformats.org/spreadsheetml/2006/main" xmlns:r="http://schemas.openxmlformats.org/officeDocument/2006/relationships">
  <dimension ref="A1:D17"/>
  <sheetViews>
    <sheetView workbookViewId="0">
      <selection activeCell="D15" sqref="D15"/>
    </sheetView>
  </sheetViews>
  <sheetFormatPr defaultColWidth="9" defaultRowHeight="13.5"/>
  <cols>
    <col min="2" max="2" width="13.75" customWidth="1"/>
    <col min="3" max="3" width="28.25" customWidth="1"/>
    <col min="4" max="4" width="16.25" customWidth="1"/>
  </cols>
  <sheetData>
    <row r="1" spans="1:4">
      <c r="A1" t="s">
        <v>9964</v>
      </c>
      <c r="B1" t="s">
        <v>9965</v>
      </c>
      <c r="C1" t="s">
        <v>9966</v>
      </c>
      <c r="D1" t="s">
        <v>9967</v>
      </c>
    </row>
    <row r="2" spans="1:4">
      <c r="A2" t="s">
        <v>0</v>
      </c>
      <c r="B2" t="s">
        <v>9968</v>
      </c>
      <c r="C2" t="s">
        <v>754</v>
      </c>
      <c r="D2" t="s">
        <v>9877</v>
      </c>
    </row>
    <row r="3" spans="1:4">
      <c r="A3" t="s">
        <v>20</v>
      </c>
      <c r="B3" t="s">
        <v>21</v>
      </c>
      <c r="C3" t="s">
        <v>21</v>
      </c>
    </row>
    <row r="4" spans="1:4">
      <c r="A4">
        <v>1</v>
      </c>
      <c r="B4" t="s">
        <v>9969</v>
      </c>
      <c r="C4" t="s">
        <v>9970</v>
      </c>
      <c r="D4" s="2" t="s">
        <v>9971</v>
      </c>
    </row>
    <row r="5" spans="1:4">
      <c r="A5">
        <v>2</v>
      </c>
      <c r="B5" s="2" t="s">
        <v>9972</v>
      </c>
      <c r="C5" t="s">
        <v>9973</v>
      </c>
      <c r="D5" s="2" t="s">
        <v>9974</v>
      </c>
    </row>
    <row r="6" spans="1:4">
      <c r="A6">
        <v>3</v>
      </c>
      <c r="B6" s="2" t="s">
        <v>9975</v>
      </c>
      <c r="C6" t="s">
        <v>9976</v>
      </c>
      <c r="D6" s="2" t="s">
        <v>9977</v>
      </c>
    </row>
    <row r="7" spans="1:4">
      <c r="A7">
        <v>4</v>
      </c>
      <c r="B7" s="2" t="s">
        <v>9978</v>
      </c>
      <c r="C7" t="s">
        <v>9979</v>
      </c>
      <c r="D7" s="2" t="s">
        <v>9980</v>
      </c>
    </row>
    <row r="8" spans="1:4">
      <c r="A8">
        <v>5</v>
      </c>
      <c r="B8" s="1" t="s">
        <v>9981</v>
      </c>
      <c r="C8" s="1" t="s">
        <v>9982</v>
      </c>
      <c r="D8" s="1" t="s">
        <v>9983</v>
      </c>
    </row>
    <row r="9" spans="1:4">
      <c r="A9">
        <v>6</v>
      </c>
      <c r="B9" t="s">
        <v>9984</v>
      </c>
      <c r="C9" t="s">
        <v>9985</v>
      </c>
      <c r="D9" t="s">
        <v>9986</v>
      </c>
    </row>
    <row r="10" spans="1:4">
      <c r="A10">
        <v>7</v>
      </c>
      <c r="B10" t="s">
        <v>9987</v>
      </c>
      <c r="C10" t="s">
        <v>9988</v>
      </c>
      <c r="D10" t="s">
        <v>9989</v>
      </c>
    </row>
    <row r="11" spans="1:4">
      <c r="A11">
        <v>8</v>
      </c>
      <c r="B11" t="s">
        <v>9990</v>
      </c>
      <c r="C11" t="s">
        <v>9991</v>
      </c>
      <c r="D11" t="s">
        <v>9992</v>
      </c>
    </row>
    <row r="12" spans="1:4">
      <c r="A12">
        <v>9</v>
      </c>
      <c r="B12" t="s">
        <v>6</v>
      </c>
      <c r="C12" t="s">
        <v>9993</v>
      </c>
      <c r="D12" t="s">
        <v>14</v>
      </c>
    </row>
    <row r="13" spans="1:4">
      <c r="A13">
        <v>10</v>
      </c>
      <c r="B13" t="s">
        <v>9994</v>
      </c>
      <c r="C13" t="s">
        <v>9995</v>
      </c>
      <c r="D13" t="s">
        <v>9996</v>
      </c>
    </row>
    <row r="14" spans="1:4">
      <c r="A14">
        <v>11</v>
      </c>
      <c r="B14" t="s">
        <v>9997</v>
      </c>
      <c r="C14" t="s">
        <v>9998</v>
      </c>
      <c r="D14" t="s">
        <v>9999</v>
      </c>
    </row>
    <row r="15" spans="1:4">
      <c r="A15">
        <v>12</v>
      </c>
      <c r="B15" t="s">
        <v>10000</v>
      </c>
      <c r="C15" t="s">
        <v>10001</v>
      </c>
      <c r="D15" t="s">
        <v>15</v>
      </c>
    </row>
    <row r="16" spans="1:4">
      <c r="A16">
        <v>13</v>
      </c>
      <c r="B16" t="s">
        <v>10002</v>
      </c>
      <c r="C16" t="s">
        <v>10003</v>
      </c>
      <c r="D16" t="s">
        <v>10004</v>
      </c>
    </row>
    <row r="17" spans="1:4">
      <c r="A17">
        <v>14</v>
      </c>
      <c r="B17" t="s">
        <v>10005</v>
      </c>
      <c r="C17" t="s">
        <v>10006</v>
      </c>
      <c r="D17" t="s">
        <v>10007</v>
      </c>
    </row>
  </sheetData>
  <phoneticPr fontId="11" type="noConversion"/>
  <pageMargins left="0.69930555555555596" right="0.69930555555555596" top="0.75" bottom="0.75" header="0.3" footer="0.3"/>
</worksheet>
</file>

<file path=xl/worksheets/sheet13.xml><?xml version="1.0" encoding="utf-8"?>
<worksheet xmlns="http://schemas.openxmlformats.org/spreadsheetml/2006/main" xmlns:r="http://schemas.openxmlformats.org/officeDocument/2006/relationships">
  <dimension ref="A1:B147"/>
  <sheetViews>
    <sheetView topLeftCell="A121" workbookViewId="0">
      <selection activeCell="G33" sqref="G33"/>
    </sheetView>
  </sheetViews>
  <sheetFormatPr defaultColWidth="9" defaultRowHeight="13.5"/>
  <cols>
    <col min="2" max="2" width="48.375" customWidth="1"/>
  </cols>
  <sheetData>
    <row r="1" spans="1:2" ht="16.5">
      <c r="A1" s="3" t="s">
        <v>0</v>
      </c>
      <c r="B1" s="3" t="s">
        <v>10008</v>
      </c>
    </row>
    <row r="2" spans="1:2" ht="16.5">
      <c r="A2" s="3" t="s">
        <v>0</v>
      </c>
      <c r="B2" s="3" t="s">
        <v>10009</v>
      </c>
    </row>
    <row r="3" spans="1:2" ht="16.5">
      <c r="A3" s="3" t="s">
        <v>20</v>
      </c>
      <c r="B3" s="3" t="s">
        <v>21</v>
      </c>
    </row>
    <row r="4" spans="1:2">
      <c r="A4">
        <v>1</v>
      </c>
      <c r="B4" s="4" t="s">
        <v>10010</v>
      </c>
    </row>
    <row r="5" spans="1:2">
      <c r="A5">
        <v>2</v>
      </c>
      <c r="B5" s="4" t="s">
        <v>10011</v>
      </c>
    </row>
    <row r="6" spans="1:2">
      <c r="A6">
        <v>3</v>
      </c>
      <c r="B6" s="4" t="s">
        <v>10012</v>
      </c>
    </row>
    <row r="7" spans="1:2">
      <c r="A7">
        <v>4</v>
      </c>
      <c r="B7" s="4" t="s">
        <v>10013</v>
      </c>
    </row>
    <row r="8" spans="1:2">
      <c r="A8">
        <v>5</v>
      </c>
      <c r="B8" s="4" t="s">
        <v>10014</v>
      </c>
    </row>
    <row r="9" spans="1:2">
      <c r="A9">
        <v>6</v>
      </c>
      <c r="B9" s="4" t="s">
        <v>10015</v>
      </c>
    </row>
    <row r="10" spans="1:2">
      <c r="A10">
        <v>7</v>
      </c>
      <c r="B10" s="4" t="s">
        <v>10016</v>
      </c>
    </row>
    <row r="11" spans="1:2">
      <c r="A11">
        <v>8</v>
      </c>
      <c r="B11" s="4" t="s">
        <v>10017</v>
      </c>
    </row>
    <row r="12" spans="1:2">
      <c r="A12">
        <v>9</v>
      </c>
      <c r="B12" s="4" t="s">
        <v>10018</v>
      </c>
    </row>
    <row r="13" spans="1:2">
      <c r="A13">
        <v>10</v>
      </c>
      <c r="B13" s="4" t="s">
        <v>10019</v>
      </c>
    </row>
    <row r="14" spans="1:2">
      <c r="A14">
        <v>11</v>
      </c>
      <c r="B14" s="4" t="s">
        <v>10020</v>
      </c>
    </row>
    <row r="15" spans="1:2">
      <c r="A15">
        <v>12</v>
      </c>
      <c r="B15" s="4" t="s">
        <v>10021</v>
      </c>
    </row>
    <row r="16" spans="1:2">
      <c r="A16">
        <v>13</v>
      </c>
      <c r="B16" s="4" t="s">
        <v>10022</v>
      </c>
    </row>
    <row r="17" spans="1:2">
      <c r="A17">
        <v>14</v>
      </c>
      <c r="B17" s="4" t="s">
        <v>10023</v>
      </c>
    </row>
    <row r="18" spans="1:2">
      <c r="A18">
        <v>15</v>
      </c>
      <c r="B18" s="4" t="s">
        <v>10024</v>
      </c>
    </row>
    <row r="19" spans="1:2">
      <c r="A19">
        <v>16</v>
      </c>
      <c r="B19" s="4" t="s">
        <v>10025</v>
      </c>
    </row>
    <row r="20" spans="1:2">
      <c r="A20">
        <v>17</v>
      </c>
      <c r="B20" s="4" t="s">
        <v>10026</v>
      </c>
    </row>
    <row r="21" spans="1:2">
      <c r="A21">
        <v>18</v>
      </c>
      <c r="B21" s="4" t="s">
        <v>10027</v>
      </c>
    </row>
    <row r="22" spans="1:2">
      <c r="A22">
        <v>19</v>
      </c>
      <c r="B22" s="4" t="s">
        <v>10028</v>
      </c>
    </row>
    <row r="23" spans="1:2">
      <c r="A23">
        <v>20</v>
      </c>
      <c r="B23" s="4" t="s">
        <v>10029</v>
      </c>
    </row>
    <row r="24" spans="1:2">
      <c r="A24">
        <v>21</v>
      </c>
      <c r="B24" s="4" t="s">
        <v>10030</v>
      </c>
    </row>
    <row r="25" spans="1:2">
      <c r="A25">
        <v>22</v>
      </c>
      <c r="B25" s="4" t="s">
        <v>10031</v>
      </c>
    </row>
    <row r="26" spans="1:2">
      <c r="A26">
        <v>23</v>
      </c>
      <c r="B26" s="4" t="s">
        <v>10032</v>
      </c>
    </row>
    <row r="27" spans="1:2">
      <c r="A27">
        <v>24</v>
      </c>
      <c r="B27" s="4" t="s">
        <v>10033</v>
      </c>
    </row>
    <row r="28" spans="1:2">
      <c r="A28">
        <v>25</v>
      </c>
      <c r="B28" s="4" t="s">
        <v>10034</v>
      </c>
    </row>
    <row r="29" spans="1:2">
      <c r="A29">
        <v>26</v>
      </c>
      <c r="B29" s="4" t="s">
        <v>10035</v>
      </c>
    </row>
    <row r="30" spans="1:2">
      <c r="A30">
        <v>27</v>
      </c>
      <c r="B30" s="4" t="s">
        <v>10036</v>
      </c>
    </row>
    <row r="31" spans="1:2">
      <c r="A31">
        <v>28</v>
      </c>
      <c r="B31" s="4" t="s">
        <v>10037</v>
      </c>
    </row>
    <row r="32" spans="1:2">
      <c r="A32">
        <v>29</v>
      </c>
      <c r="B32" s="4" t="s">
        <v>10038</v>
      </c>
    </row>
    <row r="33" spans="1:2">
      <c r="A33">
        <v>30</v>
      </c>
      <c r="B33" s="4" t="s">
        <v>10039</v>
      </c>
    </row>
    <row r="34" spans="1:2">
      <c r="A34">
        <v>31</v>
      </c>
      <c r="B34" s="4" t="s">
        <v>10040</v>
      </c>
    </row>
    <row r="35" spans="1:2">
      <c r="A35">
        <v>32</v>
      </c>
      <c r="B35" s="4" t="s">
        <v>10041</v>
      </c>
    </row>
    <row r="36" spans="1:2">
      <c r="A36">
        <v>33</v>
      </c>
      <c r="B36" s="4" t="s">
        <v>10042</v>
      </c>
    </row>
    <row r="37" spans="1:2">
      <c r="A37">
        <v>34</v>
      </c>
      <c r="B37" s="4" t="s">
        <v>10043</v>
      </c>
    </row>
    <row r="38" spans="1:2">
      <c r="A38">
        <v>35</v>
      </c>
      <c r="B38" s="4" t="s">
        <v>10044</v>
      </c>
    </row>
    <row r="39" spans="1:2">
      <c r="A39">
        <v>36</v>
      </c>
      <c r="B39" s="4" t="s">
        <v>10045</v>
      </c>
    </row>
    <row r="40" spans="1:2">
      <c r="A40">
        <v>37</v>
      </c>
      <c r="B40" s="4" t="s">
        <v>10010</v>
      </c>
    </row>
    <row r="41" spans="1:2">
      <c r="A41">
        <v>38</v>
      </c>
      <c r="B41" s="4" t="s">
        <v>10011</v>
      </c>
    </row>
    <row r="42" spans="1:2">
      <c r="A42">
        <v>39</v>
      </c>
      <c r="B42" s="4" t="s">
        <v>10012</v>
      </c>
    </row>
    <row r="43" spans="1:2">
      <c r="A43">
        <v>40</v>
      </c>
      <c r="B43" s="4" t="s">
        <v>10013</v>
      </c>
    </row>
    <row r="44" spans="1:2">
      <c r="A44">
        <v>41</v>
      </c>
      <c r="B44" s="4" t="s">
        <v>10014</v>
      </c>
    </row>
    <row r="45" spans="1:2">
      <c r="A45">
        <v>42</v>
      </c>
      <c r="B45" s="4" t="s">
        <v>10015</v>
      </c>
    </row>
    <row r="46" spans="1:2">
      <c r="A46">
        <v>43</v>
      </c>
      <c r="B46" s="4" t="s">
        <v>10016</v>
      </c>
    </row>
    <row r="47" spans="1:2">
      <c r="A47">
        <v>44</v>
      </c>
      <c r="B47" s="4" t="s">
        <v>10017</v>
      </c>
    </row>
    <row r="48" spans="1:2">
      <c r="A48">
        <v>45</v>
      </c>
      <c r="B48" s="4" t="s">
        <v>10018</v>
      </c>
    </row>
    <row r="49" spans="1:2">
      <c r="A49">
        <v>46</v>
      </c>
      <c r="B49" s="4" t="s">
        <v>10019</v>
      </c>
    </row>
    <row r="50" spans="1:2">
      <c r="A50">
        <v>47</v>
      </c>
      <c r="B50" s="4" t="s">
        <v>10020</v>
      </c>
    </row>
    <row r="51" spans="1:2">
      <c r="A51">
        <v>48</v>
      </c>
      <c r="B51" s="4" t="s">
        <v>10021</v>
      </c>
    </row>
    <row r="52" spans="1:2">
      <c r="A52">
        <v>49</v>
      </c>
      <c r="B52" s="4" t="s">
        <v>10022</v>
      </c>
    </row>
    <row r="53" spans="1:2">
      <c r="A53">
        <v>50</v>
      </c>
      <c r="B53" s="4" t="s">
        <v>10023</v>
      </c>
    </row>
    <row r="54" spans="1:2">
      <c r="A54">
        <v>51</v>
      </c>
      <c r="B54" s="4" t="s">
        <v>10024</v>
      </c>
    </row>
    <row r="55" spans="1:2">
      <c r="A55">
        <v>52</v>
      </c>
      <c r="B55" s="4" t="s">
        <v>10025</v>
      </c>
    </row>
    <row r="56" spans="1:2">
      <c r="A56">
        <v>53</v>
      </c>
      <c r="B56" s="4" t="s">
        <v>10026</v>
      </c>
    </row>
    <row r="57" spans="1:2">
      <c r="A57">
        <v>54</v>
      </c>
      <c r="B57" s="4" t="s">
        <v>10027</v>
      </c>
    </row>
    <row r="58" spans="1:2">
      <c r="A58">
        <v>55</v>
      </c>
      <c r="B58" s="4" t="s">
        <v>10028</v>
      </c>
    </row>
    <row r="59" spans="1:2">
      <c r="A59">
        <v>56</v>
      </c>
      <c r="B59" s="4" t="s">
        <v>10029</v>
      </c>
    </row>
    <row r="60" spans="1:2">
      <c r="A60">
        <v>57</v>
      </c>
      <c r="B60" s="4" t="s">
        <v>10030</v>
      </c>
    </row>
    <row r="61" spans="1:2">
      <c r="A61">
        <v>58</v>
      </c>
      <c r="B61" s="4" t="s">
        <v>10031</v>
      </c>
    </row>
    <row r="62" spans="1:2">
      <c r="A62">
        <v>59</v>
      </c>
      <c r="B62" s="4" t="s">
        <v>10032</v>
      </c>
    </row>
    <row r="63" spans="1:2">
      <c r="A63">
        <v>60</v>
      </c>
      <c r="B63" s="4" t="s">
        <v>10033</v>
      </c>
    </row>
    <row r="64" spans="1:2">
      <c r="A64">
        <v>61</v>
      </c>
      <c r="B64" s="4" t="s">
        <v>10034</v>
      </c>
    </row>
    <row r="65" spans="1:2">
      <c r="A65">
        <v>62</v>
      </c>
      <c r="B65" s="4" t="s">
        <v>10035</v>
      </c>
    </row>
    <row r="66" spans="1:2">
      <c r="A66">
        <v>63</v>
      </c>
      <c r="B66" s="4" t="s">
        <v>10036</v>
      </c>
    </row>
    <row r="67" spans="1:2">
      <c r="A67">
        <v>64</v>
      </c>
      <c r="B67" s="4" t="s">
        <v>10037</v>
      </c>
    </row>
    <row r="68" spans="1:2">
      <c r="A68">
        <v>65</v>
      </c>
      <c r="B68" s="4" t="s">
        <v>10038</v>
      </c>
    </row>
    <row r="69" spans="1:2">
      <c r="A69">
        <v>66</v>
      </c>
      <c r="B69" s="4" t="s">
        <v>10039</v>
      </c>
    </row>
    <row r="70" spans="1:2">
      <c r="A70">
        <v>67</v>
      </c>
      <c r="B70" s="4" t="s">
        <v>10040</v>
      </c>
    </row>
    <row r="71" spans="1:2">
      <c r="A71">
        <v>68</v>
      </c>
      <c r="B71" s="4" t="s">
        <v>10041</v>
      </c>
    </row>
    <row r="72" spans="1:2">
      <c r="A72">
        <v>69</v>
      </c>
      <c r="B72" s="4" t="s">
        <v>10042</v>
      </c>
    </row>
    <row r="73" spans="1:2">
      <c r="A73">
        <v>70</v>
      </c>
      <c r="B73" s="4" t="s">
        <v>10043</v>
      </c>
    </row>
    <row r="74" spans="1:2">
      <c r="A74">
        <v>71</v>
      </c>
      <c r="B74" s="4" t="s">
        <v>10044</v>
      </c>
    </row>
    <row r="75" spans="1:2">
      <c r="A75">
        <v>72</v>
      </c>
      <c r="B75" s="4" t="s">
        <v>10045</v>
      </c>
    </row>
    <row r="76" spans="1:2">
      <c r="A76">
        <v>73</v>
      </c>
      <c r="B76" s="4" t="s">
        <v>10010</v>
      </c>
    </row>
    <row r="77" spans="1:2">
      <c r="A77">
        <v>74</v>
      </c>
      <c r="B77" s="4" t="s">
        <v>10011</v>
      </c>
    </row>
    <row r="78" spans="1:2">
      <c r="A78">
        <v>75</v>
      </c>
      <c r="B78" s="4" t="s">
        <v>10012</v>
      </c>
    </row>
    <row r="79" spans="1:2">
      <c r="A79">
        <v>76</v>
      </c>
      <c r="B79" s="4" t="s">
        <v>10013</v>
      </c>
    </row>
    <row r="80" spans="1:2">
      <c r="A80">
        <v>77</v>
      </c>
      <c r="B80" s="4" t="s">
        <v>10014</v>
      </c>
    </row>
    <row r="81" spans="1:2">
      <c r="A81">
        <v>78</v>
      </c>
      <c r="B81" s="4" t="s">
        <v>10015</v>
      </c>
    </row>
    <row r="82" spans="1:2">
      <c r="A82">
        <v>79</v>
      </c>
      <c r="B82" s="4" t="s">
        <v>10016</v>
      </c>
    </row>
    <row r="83" spans="1:2">
      <c r="A83">
        <v>80</v>
      </c>
      <c r="B83" s="4" t="s">
        <v>10017</v>
      </c>
    </row>
    <row r="84" spans="1:2">
      <c r="A84">
        <v>81</v>
      </c>
      <c r="B84" s="4" t="s">
        <v>10018</v>
      </c>
    </row>
    <row r="85" spans="1:2">
      <c r="A85">
        <v>82</v>
      </c>
      <c r="B85" s="4" t="s">
        <v>10019</v>
      </c>
    </row>
    <row r="86" spans="1:2">
      <c r="A86">
        <v>83</v>
      </c>
      <c r="B86" s="4" t="s">
        <v>10020</v>
      </c>
    </row>
    <row r="87" spans="1:2">
      <c r="A87">
        <v>84</v>
      </c>
      <c r="B87" s="4" t="s">
        <v>10021</v>
      </c>
    </row>
    <row r="88" spans="1:2">
      <c r="A88">
        <v>85</v>
      </c>
      <c r="B88" s="4" t="s">
        <v>10022</v>
      </c>
    </row>
    <row r="89" spans="1:2">
      <c r="A89">
        <v>86</v>
      </c>
      <c r="B89" s="4" t="s">
        <v>10023</v>
      </c>
    </row>
    <row r="90" spans="1:2">
      <c r="A90">
        <v>87</v>
      </c>
      <c r="B90" s="4" t="s">
        <v>10024</v>
      </c>
    </row>
    <row r="91" spans="1:2">
      <c r="A91">
        <v>88</v>
      </c>
      <c r="B91" s="4" t="s">
        <v>10025</v>
      </c>
    </row>
    <row r="92" spans="1:2">
      <c r="A92">
        <v>89</v>
      </c>
      <c r="B92" s="4" t="s">
        <v>10026</v>
      </c>
    </row>
    <row r="93" spans="1:2">
      <c r="A93">
        <v>90</v>
      </c>
      <c r="B93" s="4" t="s">
        <v>10027</v>
      </c>
    </row>
    <row r="94" spans="1:2">
      <c r="A94">
        <v>91</v>
      </c>
      <c r="B94" s="4" t="s">
        <v>10028</v>
      </c>
    </row>
    <row r="95" spans="1:2">
      <c r="A95">
        <v>92</v>
      </c>
      <c r="B95" s="4" t="s">
        <v>10029</v>
      </c>
    </row>
    <row r="96" spans="1:2">
      <c r="A96">
        <v>93</v>
      </c>
      <c r="B96" s="4" t="s">
        <v>10030</v>
      </c>
    </row>
    <row r="97" spans="1:2">
      <c r="A97">
        <v>94</v>
      </c>
      <c r="B97" s="4" t="s">
        <v>10031</v>
      </c>
    </row>
    <row r="98" spans="1:2">
      <c r="A98">
        <v>95</v>
      </c>
      <c r="B98" s="4" t="s">
        <v>10032</v>
      </c>
    </row>
    <row r="99" spans="1:2">
      <c r="A99">
        <v>96</v>
      </c>
      <c r="B99" s="4" t="s">
        <v>10033</v>
      </c>
    </row>
    <row r="100" spans="1:2">
      <c r="A100">
        <v>97</v>
      </c>
      <c r="B100" s="4" t="s">
        <v>10034</v>
      </c>
    </row>
    <row r="101" spans="1:2">
      <c r="A101">
        <v>98</v>
      </c>
      <c r="B101" s="4" t="s">
        <v>10035</v>
      </c>
    </row>
    <row r="102" spans="1:2">
      <c r="A102">
        <v>99</v>
      </c>
      <c r="B102" s="4" t="s">
        <v>10036</v>
      </c>
    </row>
    <row r="103" spans="1:2">
      <c r="A103">
        <v>100</v>
      </c>
      <c r="B103" s="4" t="s">
        <v>10037</v>
      </c>
    </row>
    <row r="104" spans="1:2">
      <c r="A104">
        <v>101</v>
      </c>
      <c r="B104" s="4" t="s">
        <v>10038</v>
      </c>
    </row>
    <row r="105" spans="1:2">
      <c r="A105">
        <v>102</v>
      </c>
      <c r="B105" s="4" t="s">
        <v>10039</v>
      </c>
    </row>
    <row r="106" spans="1:2">
      <c r="A106">
        <v>103</v>
      </c>
      <c r="B106" s="4" t="s">
        <v>10040</v>
      </c>
    </row>
    <row r="107" spans="1:2">
      <c r="A107">
        <v>104</v>
      </c>
      <c r="B107" s="4" t="s">
        <v>10041</v>
      </c>
    </row>
    <row r="108" spans="1:2">
      <c r="A108">
        <v>105</v>
      </c>
      <c r="B108" s="4" t="s">
        <v>10042</v>
      </c>
    </row>
    <row r="109" spans="1:2">
      <c r="A109">
        <v>106</v>
      </c>
      <c r="B109" s="4" t="s">
        <v>10043</v>
      </c>
    </row>
    <row r="110" spans="1:2">
      <c r="A110">
        <v>107</v>
      </c>
      <c r="B110" s="4" t="s">
        <v>10044</v>
      </c>
    </row>
    <row r="111" spans="1:2">
      <c r="A111">
        <v>108</v>
      </c>
      <c r="B111" s="4" t="s">
        <v>10045</v>
      </c>
    </row>
    <row r="112" spans="1:2">
      <c r="A112">
        <v>109</v>
      </c>
      <c r="B112" s="4" t="s">
        <v>10010</v>
      </c>
    </row>
    <row r="113" spans="1:2">
      <c r="A113">
        <v>110</v>
      </c>
      <c r="B113" s="4" t="s">
        <v>10011</v>
      </c>
    </row>
    <row r="114" spans="1:2">
      <c r="A114">
        <v>111</v>
      </c>
      <c r="B114" s="4" t="s">
        <v>10012</v>
      </c>
    </row>
    <row r="115" spans="1:2">
      <c r="A115">
        <v>112</v>
      </c>
      <c r="B115" s="4" t="s">
        <v>10013</v>
      </c>
    </row>
    <row r="116" spans="1:2">
      <c r="A116">
        <v>113</v>
      </c>
      <c r="B116" s="4" t="s">
        <v>10014</v>
      </c>
    </row>
    <row r="117" spans="1:2">
      <c r="A117">
        <v>114</v>
      </c>
      <c r="B117" s="4" t="s">
        <v>10015</v>
      </c>
    </row>
    <row r="118" spans="1:2">
      <c r="A118">
        <v>115</v>
      </c>
      <c r="B118" s="4" t="s">
        <v>10016</v>
      </c>
    </row>
    <row r="119" spans="1:2">
      <c r="A119">
        <v>116</v>
      </c>
      <c r="B119" s="4" t="s">
        <v>10017</v>
      </c>
    </row>
    <row r="120" spans="1:2">
      <c r="A120">
        <v>117</v>
      </c>
      <c r="B120" s="4" t="s">
        <v>10018</v>
      </c>
    </row>
    <row r="121" spans="1:2">
      <c r="A121">
        <v>118</v>
      </c>
      <c r="B121" s="4" t="s">
        <v>10019</v>
      </c>
    </row>
    <row r="122" spans="1:2">
      <c r="A122">
        <v>119</v>
      </c>
      <c r="B122" s="4" t="s">
        <v>10020</v>
      </c>
    </row>
    <row r="123" spans="1:2">
      <c r="A123">
        <v>120</v>
      </c>
      <c r="B123" s="4" t="s">
        <v>10021</v>
      </c>
    </row>
    <row r="124" spans="1:2">
      <c r="A124">
        <v>121</v>
      </c>
      <c r="B124" s="4" t="s">
        <v>10022</v>
      </c>
    </row>
    <row r="125" spans="1:2">
      <c r="A125">
        <v>122</v>
      </c>
      <c r="B125" s="4" t="s">
        <v>10023</v>
      </c>
    </row>
    <row r="126" spans="1:2">
      <c r="A126">
        <v>123</v>
      </c>
      <c r="B126" s="4" t="s">
        <v>10024</v>
      </c>
    </row>
    <row r="127" spans="1:2">
      <c r="A127">
        <v>124</v>
      </c>
      <c r="B127" s="4" t="s">
        <v>10025</v>
      </c>
    </row>
    <row r="128" spans="1:2">
      <c r="A128">
        <v>125</v>
      </c>
      <c r="B128" s="4" t="s">
        <v>10026</v>
      </c>
    </row>
    <row r="129" spans="1:2">
      <c r="A129">
        <v>126</v>
      </c>
      <c r="B129" s="4" t="s">
        <v>10027</v>
      </c>
    </row>
    <row r="130" spans="1:2">
      <c r="A130">
        <v>127</v>
      </c>
      <c r="B130" s="4" t="s">
        <v>10028</v>
      </c>
    </row>
    <row r="131" spans="1:2">
      <c r="A131">
        <v>128</v>
      </c>
      <c r="B131" s="4" t="s">
        <v>10029</v>
      </c>
    </row>
    <row r="132" spans="1:2">
      <c r="A132">
        <v>129</v>
      </c>
      <c r="B132" s="4" t="s">
        <v>10030</v>
      </c>
    </row>
    <row r="133" spans="1:2">
      <c r="A133">
        <v>130</v>
      </c>
      <c r="B133" s="4" t="s">
        <v>10031</v>
      </c>
    </row>
    <row r="134" spans="1:2">
      <c r="A134">
        <v>131</v>
      </c>
      <c r="B134" s="4" t="s">
        <v>10032</v>
      </c>
    </row>
    <row r="135" spans="1:2">
      <c r="A135">
        <v>132</v>
      </c>
      <c r="B135" s="4" t="s">
        <v>10033</v>
      </c>
    </row>
    <row r="136" spans="1:2">
      <c r="A136">
        <v>133</v>
      </c>
      <c r="B136" s="4" t="s">
        <v>10034</v>
      </c>
    </row>
    <row r="137" spans="1:2">
      <c r="A137">
        <v>134</v>
      </c>
      <c r="B137" s="4" t="s">
        <v>10035</v>
      </c>
    </row>
    <row r="138" spans="1:2">
      <c r="A138">
        <v>135</v>
      </c>
      <c r="B138" s="4" t="s">
        <v>10036</v>
      </c>
    </row>
    <row r="139" spans="1:2">
      <c r="A139">
        <v>136</v>
      </c>
      <c r="B139" s="4" t="s">
        <v>10037</v>
      </c>
    </row>
    <row r="140" spans="1:2">
      <c r="A140">
        <v>137</v>
      </c>
      <c r="B140" s="4" t="s">
        <v>10038</v>
      </c>
    </row>
    <row r="141" spans="1:2">
      <c r="A141">
        <v>138</v>
      </c>
      <c r="B141" s="4" t="s">
        <v>10039</v>
      </c>
    </row>
    <row r="142" spans="1:2">
      <c r="A142">
        <v>139</v>
      </c>
      <c r="B142" s="4" t="s">
        <v>10040</v>
      </c>
    </row>
    <row r="143" spans="1:2">
      <c r="A143">
        <v>140</v>
      </c>
      <c r="B143" s="4" t="s">
        <v>10041</v>
      </c>
    </row>
    <row r="144" spans="1:2">
      <c r="A144">
        <v>141</v>
      </c>
      <c r="B144" s="4" t="s">
        <v>10042</v>
      </c>
    </row>
    <row r="145" spans="1:2">
      <c r="A145">
        <v>142</v>
      </c>
      <c r="B145" s="4" t="s">
        <v>10043</v>
      </c>
    </row>
    <row r="146" spans="1:2">
      <c r="A146">
        <v>143</v>
      </c>
      <c r="B146" s="4" t="s">
        <v>10044</v>
      </c>
    </row>
    <row r="147" spans="1:2">
      <c r="A147">
        <v>144</v>
      </c>
      <c r="B147" s="4" t="s">
        <v>10045</v>
      </c>
    </row>
  </sheetData>
  <phoneticPr fontId="11" type="noConversion"/>
  <pageMargins left="0.69930555555555596" right="0.69930555555555596" top="0.75" bottom="0.75" header="0.3" footer="0.3"/>
</worksheet>
</file>

<file path=xl/worksheets/sheet14.xml><?xml version="1.0" encoding="utf-8"?>
<worksheet xmlns="http://schemas.openxmlformats.org/spreadsheetml/2006/main" xmlns:r="http://schemas.openxmlformats.org/officeDocument/2006/relationships">
  <dimension ref="A1:C9"/>
  <sheetViews>
    <sheetView workbookViewId="0">
      <selection activeCell="C10" sqref="C10"/>
    </sheetView>
  </sheetViews>
  <sheetFormatPr defaultColWidth="9" defaultRowHeight="13.5"/>
  <cols>
    <col min="2" max="2" width="13.375" customWidth="1"/>
    <col min="3" max="3" width="16.25" customWidth="1"/>
  </cols>
  <sheetData>
    <row r="1" spans="1:3">
      <c r="A1" t="s">
        <v>9964</v>
      </c>
      <c r="B1" s="1" t="s">
        <v>10046</v>
      </c>
      <c r="C1" s="1" t="s">
        <v>10047</v>
      </c>
    </row>
    <row r="2" spans="1:3">
      <c r="A2" t="s">
        <v>0</v>
      </c>
      <c r="B2" s="1" t="s">
        <v>10048</v>
      </c>
      <c r="C2" s="1" t="s">
        <v>9869</v>
      </c>
    </row>
    <row r="3" spans="1:3">
      <c r="A3" t="s">
        <v>20</v>
      </c>
      <c r="B3" t="s">
        <v>20</v>
      </c>
      <c r="C3" t="s">
        <v>20</v>
      </c>
    </row>
    <row r="4" spans="1:3">
      <c r="A4">
        <v>1</v>
      </c>
      <c r="B4">
        <v>1</v>
      </c>
      <c r="C4">
        <v>1000</v>
      </c>
    </row>
    <row r="5" spans="1:3">
      <c r="A5">
        <v>2</v>
      </c>
      <c r="B5" s="2">
        <v>6</v>
      </c>
      <c r="C5">
        <v>6000</v>
      </c>
    </row>
    <row r="6" spans="1:3">
      <c r="A6">
        <v>3</v>
      </c>
      <c r="B6" s="2">
        <v>18</v>
      </c>
      <c r="C6">
        <v>18000</v>
      </c>
    </row>
    <row r="7" spans="1:3">
      <c r="A7">
        <v>4</v>
      </c>
      <c r="B7" s="2">
        <v>30</v>
      </c>
      <c r="C7">
        <v>30000</v>
      </c>
    </row>
    <row r="8" spans="1:3">
      <c r="A8">
        <v>5</v>
      </c>
      <c r="B8" s="1">
        <v>48</v>
      </c>
      <c r="C8">
        <v>48000</v>
      </c>
    </row>
    <row r="9" spans="1:3">
      <c r="A9">
        <v>6</v>
      </c>
      <c r="B9" s="1">
        <v>99</v>
      </c>
      <c r="C9">
        <v>100000</v>
      </c>
    </row>
  </sheetData>
  <phoneticPr fontId="11" type="noConversion"/>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dimension ref="A1:L3493"/>
  <sheetViews>
    <sheetView workbookViewId="0">
      <pane xSplit="2" ySplit="1" topLeftCell="C853" activePane="bottomRight" state="frozen"/>
      <selection pane="topRight"/>
      <selection pane="bottomLeft"/>
      <selection pane="bottomRight" activeCell="E872" sqref="E872"/>
    </sheetView>
  </sheetViews>
  <sheetFormatPr defaultColWidth="9" defaultRowHeight="16.5"/>
  <cols>
    <col min="1" max="3" width="9" style="3"/>
    <col min="4" max="4" width="15.75" style="3" customWidth="1"/>
    <col min="5" max="5" width="46.25" style="3" customWidth="1"/>
    <col min="6" max="6" width="21.5" style="3" customWidth="1"/>
    <col min="7" max="7" width="21.25" style="3" customWidth="1"/>
    <col min="8" max="16384" width="9" style="3"/>
  </cols>
  <sheetData>
    <row r="1" spans="1:12">
      <c r="A1" s="3" t="s">
        <v>0</v>
      </c>
      <c r="B1" s="3" t="s">
        <v>1</v>
      </c>
      <c r="C1" s="3" t="s">
        <v>2</v>
      </c>
      <c r="D1" s="3" t="s">
        <v>5</v>
      </c>
      <c r="E1" s="3" t="s">
        <v>747</v>
      </c>
      <c r="F1" s="3" t="s">
        <v>8</v>
      </c>
      <c r="G1" s="3" t="s">
        <v>748</v>
      </c>
      <c r="H1" s="3" t="s">
        <v>749</v>
      </c>
      <c r="I1" s="3" t="s">
        <v>750</v>
      </c>
      <c r="J1" s="3" t="s">
        <v>751</v>
      </c>
      <c r="K1" s="3" t="s">
        <v>752</v>
      </c>
    </row>
    <row r="2" spans="1:12">
      <c r="A2" s="3" t="s">
        <v>0</v>
      </c>
      <c r="D2" s="3" t="s">
        <v>753</v>
      </c>
      <c r="E2" s="3" t="s">
        <v>754</v>
      </c>
      <c r="F2" s="3" t="s">
        <v>19</v>
      </c>
      <c r="G2" s="3" t="s">
        <v>755</v>
      </c>
    </row>
    <row r="3" spans="1:12">
      <c r="A3" s="3" t="s">
        <v>20</v>
      </c>
      <c r="D3" s="3" t="s">
        <v>21</v>
      </c>
      <c r="E3" s="3" t="s">
        <v>21</v>
      </c>
      <c r="F3" s="3" t="s">
        <v>756</v>
      </c>
      <c r="G3" s="3" t="s">
        <v>757</v>
      </c>
    </row>
    <row r="4" spans="1:12">
      <c r="A4" s="3">
        <f>100000+H4*100+I4</f>
        <v>100101</v>
      </c>
      <c r="B4" s="5" t="str">
        <f>VLOOKUP(H4,city!$A$4:$C$352,2,FALSE)</f>
        <v>北京</v>
      </c>
      <c r="C4" s="5" t="str">
        <f>VLOOKUP(H4,city!$A$4:$C$352,3,FALSE)</f>
        <v>北京</v>
      </c>
      <c r="D4" s="3" t="s">
        <v>758</v>
      </c>
      <c r="E4" s="3" t="s">
        <v>759</v>
      </c>
      <c r="F4" s="22" t="s">
        <v>760</v>
      </c>
      <c r="G4" s="23" t="s">
        <v>761</v>
      </c>
      <c r="H4" s="3">
        <v>1</v>
      </c>
      <c r="I4" s="3">
        <v>1</v>
      </c>
      <c r="J4" s="3">
        <v>1</v>
      </c>
      <c r="K4" s="3" t="s">
        <v>23</v>
      </c>
      <c r="L4" s="3" t="e">
        <v>#N/A</v>
      </c>
    </row>
    <row r="5" spans="1:12">
      <c r="A5" s="3">
        <f t="shared" ref="A5:A68" si="0">100000+H5*100+I5</f>
        <v>100102</v>
      </c>
      <c r="B5" s="5" t="str">
        <f>VLOOKUP(H5,city!$A$4:$C$352,2,FALSE)</f>
        <v>北京</v>
      </c>
      <c r="C5" s="5" t="str">
        <f>VLOOKUP(H5,city!$A$4:$C$352,3,FALSE)</f>
        <v>北京</v>
      </c>
      <c r="D5" s="3" t="s">
        <v>762</v>
      </c>
      <c r="E5" s="3" t="s">
        <v>763</v>
      </c>
      <c r="F5" s="22" t="s">
        <v>764</v>
      </c>
      <c r="G5" s="23" t="s">
        <v>765</v>
      </c>
      <c r="H5" s="3">
        <f>IF(I5&gt;I4,H4,H4+1)</f>
        <v>1</v>
      </c>
      <c r="I5" s="3">
        <f>IF(VLOOKUP(H4,city!$J$4:$K$352,2,FALSE)&gt;I4,I4+1,1)</f>
        <v>2</v>
      </c>
      <c r="J5" s="3">
        <v>1</v>
      </c>
      <c r="K5" s="3" t="s">
        <v>23</v>
      </c>
      <c r="L5" s="3">
        <v>3</v>
      </c>
    </row>
    <row r="6" spans="1:12">
      <c r="A6" s="3">
        <f t="shared" si="0"/>
        <v>100103</v>
      </c>
      <c r="B6" s="5" t="str">
        <f>VLOOKUP(H6,city!$A$4:$C$352,2,FALSE)</f>
        <v>北京</v>
      </c>
      <c r="C6" s="5" t="str">
        <f>VLOOKUP(H6,city!$A$4:$C$352,3,FALSE)</f>
        <v>北京</v>
      </c>
      <c r="D6" s="3" t="s">
        <v>766</v>
      </c>
      <c r="E6" s="3" t="s">
        <v>767</v>
      </c>
      <c r="F6" s="22" t="s">
        <v>768</v>
      </c>
      <c r="G6" s="23" t="s">
        <v>769</v>
      </c>
      <c r="H6" s="3">
        <f t="shared" ref="H6:H69" si="1">IF(I6&gt;I5,H5,H5+1)</f>
        <v>1</v>
      </c>
      <c r="I6" s="3">
        <f>IF(VLOOKUP(H5,city!$J$4:$K$352,2,FALSE)&gt;I5,I5+1,1)</f>
        <v>3</v>
      </c>
      <c r="J6" s="3">
        <v>1</v>
      </c>
      <c r="K6" s="3" t="s">
        <v>23</v>
      </c>
      <c r="L6" s="3">
        <v>7</v>
      </c>
    </row>
    <row r="7" spans="1:12">
      <c r="A7" s="3">
        <f t="shared" si="0"/>
        <v>100104</v>
      </c>
      <c r="B7" s="5" t="str">
        <f>VLOOKUP(H7,city!$A$4:$C$352,2,FALSE)</f>
        <v>北京</v>
      </c>
      <c r="C7" s="5" t="str">
        <f>VLOOKUP(H7,city!$A$4:$C$352,3,FALSE)</f>
        <v>北京</v>
      </c>
      <c r="D7" s="3" t="s">
        <v>770</v>
      </c>
      <c r="E7" s="3" t="s">
        <v>771</v>
      </c>
      <c r="F7" s="22" t="s">
        <v>772</v>
      </c>
      <c r="G7" s="23" t="s">
        <v>773</v>
      </c>
      <c r="H7" s="3">
        <f t="shared" si="1"/>
        <v>1</v>
      </c>
      <c r="I7" s="3">
        <f>IF(VLOOKUP(H6,city!$J$4:$K$352,2,FALSE)&gt;I6,I6+1,1)</f>
        <v>4</v>
      </c>
      <c r="J7" s="3">
        <v>1</v>
      </c>
      <c r="K7" s="3" t="s">
        <v>23</v>
      </c>
      <c r="L7" s="3">
        <v>16</v>
      </c>
    </row>
    <row r="8" spans="1:12">
      <c r="A8" s="3">
        <f t="shared" si="0"/>
        <v>100105</v>
      </c>
      <c r="B8" s="5" t="str">
        <f>VLOOKUP(H8,city!$A$4:$C$352,2,FALSE)</f>
        <v>北京</v>
      </c>
      <c r="C8" s="5" t="str">
        <f>VLOOKUP(H8,city!$A$4:$C$352,3,FALSE)</f>
        <v>北京</v>
      </c>
      <c r="D8" s="3" t="s">
        <v>774</v>
      </c>
      <c r="E8" s="3" t="s">
        <v>775</v>
      </c>
      <c r="F8" s="22" t="s">
        <v>776</v>
      </c>
      <c r="G8" s="23" t="s">
        <v>777</v>
      </c>
      <c r="H8" s="3">
        <f t="shared" si="1"/>
        <v>1</v>
      </c>
      <c r="I8" s="3">
        <f>IF(VLOOKUP(H7,city!$J$4:$K$352,2,FALSE)&gt;I7,I7+1,1)</f>
        <v>5</v>
      </c>
      <c r="J8" s="3">
        <v>1</v>
      </c>
      <c r="K8" s="3" t="s">
        <v>23</v>
      </c>
      <c r="L8" s="3">
        <v>2</v>
      </c>
    </row>
    <row r="9" spans="1:12">
      <c r="A9" s="3">
        <f t="shared" si="0"/>
        <v>100106</v>
      </c>
      <c r="B9" s="5" t="str">
        <f>VLOOKUP(H9,city!$A$4:$C$352,2,FALSE)</f>
        <v>北京</v>
      </c>
      <c r="C9" s="5" t="str">
        <f>VLOOKUP(H9,city!$A$4:$C$352,3,FALSE)</f>
        <v>北京</v>
      </c>
      <c r="D9" s="3" t="s">
        <v>778</v>
      </c>
      <c r="E9" s="3" t="s">
        <v>779</v>
      </c>
      <c r="F9" s="22" t="s">
        <v>780</v>
      </c>
      <c r="G9" s="23" t="s">
        <v>781</v>
      </c>
      <c r="H9" s="3">
        <f t="shared" si="1"/>
        <v>1</v>
      </c>
      <c r="I9" s="3">
        <f>IF(VLOOKUP(H8,city!$J$4:$K$352,2,FALSE)&gt;I8,I8+1,1)</f>
        <v>6</v>
      </c>
      <c r="J9" s="3">
        <v>1</v>
      </c>
      <c r="K9" s="3" t="s">
        <v>23</v>
      </c>
      <c r="L9" s="3" t="e">
        <v>#N/A</v>
      </c>
    </row>
    <row r="10" spans="1:12">
      <c r="A10" s="3">
        <f t="shared" si="0"/>
        <v>100107</v>
      </c>
      <c r="B10" s="5" t="str">
        <f>VLOOKUP(H10,city!$A$4:$C$352,2,FALSE)</f>
        <v>北京</v>
      </c>
      <c r="C10" s="5" t="str">
        <f>VLOOKUP(H10,city!$A$4:$C$352,3,FALSE)</f>
        <v>北京</v>
      </c>
      <c r="D10" s="3" t="s">
        <v>782</v>
      </c>
      <c r="E10" s="3" t="s">
        <v>783</v>
      </c>
      <c r="F10" s="22" t="s">
        <v>784</v>
      </c>
      <c r="G10" s="23" t="s">
        <v>785</v>
      </c>
      <c r="H10" s="3">
        <f t="shared" si="1"/>
        <v>1</v>
      </c>
      <c r="I10" s="3">
        <f>IF(VLOOKUP(H9,city!$J$4:$K$352,2,FALSE)&gt;I9,I9+1,1)</f>
        <v>7</v>
      </c>
      <c r="J10" s="3">
        <v>1</v>
      </c>
      <c r="K10" s="3" t="s">
        <v>23</v>
      </c>
      <c r="L10" s="3">
        <v>8</v>
      </c>
    </row>
    <row r="11" spans="1:12">
      <c r="A11" s="3">
        <f t="shared" si="0"/>
        <v>100108</v>
      </c>
      <c r="B11" s="5" t="str">
        <f>VLOOKUP(H11,city!$A$4:$C$352,2,FALSE)</f>
        <v>北京</v>
      </c>
      <c r="C11" s="5" t="str">
        <f>VLOOKUP(H11,city!$A$4:$C$352,3,FALSE)</f>
        <v>北京</v>
      </c>
      <c r="D11" s="3" t="s">
        <v>786</v>
      </c>
      <c r="E11" s="3" t="s">
        <v>787</v>
      </c>
      <c r="F11" s="22" t="s">
        <v>788</v>
      </c>
      <c r="G11" s="23" t="s">
        <v>789</v>
      </c>
      <c r="H11" s="3">
        <f t="shared" si="1"/>
        <v>1</v>
      </c>
      <c r="I11" s="3">
        <f>IF(VLOOKUP(H10,city!$J$4:$K$352,2,FALSE)&gt;I10,I10+1,1)</f>
        <v>8</v>
      </c>
      <c r="J11" s="3">
        <v>1</v>
      </c>
      <c r="K11" s="3" t="s">
        <v>23</v>
      </c>
      <c r="L11" s="3" t="e">
        <v>#N/A</v>
      </c>
    </row>
    <row r="12" spans="1:12">
      <c r="A12" s="3">
        <f t="shared" si="0"/>
        <v>100109</v>
      </c>
      <c r="B12" s="5" t="str">
        <f>VLOOKUP(H12,city!$A$4:$C$352,2,FALSE)</f>
        <v>北京</v>
      </c>
      <c r="C12" s="5" t="str">
        <f>VLOOKUP(H12,city!$A$4:$C$352,3,FALSE)</f>
        <v>北京</v>
      </c>
      <c r="D12" s="3" t="s">
        <v>790</v>
      </c>
      <c r="E12" s="3" t="s">
        <v>791</v>
      </c>
      <c r="F12" s="22" t="s">
        <v>792</v>
      </c>
      <c r="G12" s="23" t="s">
        <v>793</v>
      </c>
      <c r="H12" s="3">
        <f t="shared" si="1"/>
        <v>1</v>
      </c>
      <c r="I12" s="3">
        <f>IF(VLOOKUP(H11,city!$J$4:$K$352,2,FALSE)&gt;I11,I11+1,1)</f>
        <v>9</v>
      </c>
      <c r="J12" s="3">
        <v>1</v>
      </c>
      <c r="K12" s="3" t="s">
        <v>23</v>
      </c>
      <c r="L12" s="3">
        <v>2</v>
      </c>
    </row>
    <row r="13" spans="1:12">
      <c r="A13" s="3">
        <f t="shared" si="0"/>
        <v>100110</v>
      </c>
      <c r="B13" s="5" t="str">
        <f>VLOOKUP(H13,city!$A$4:$C$352,2,FALSE)</f>
        <v>北京</v>
      </c>
      <c r="C13" s="5" t="str">
        <f>VLOOKUP(H13,city!$A$4:$C$352,3,FALSE)</f>
        <v>北京</v>
      </c>
      <c r="D13" s="3" t="s">
        <v>794</v>
      </c>
      <c r="E13" s="3" t="s">
        <v>795</v>
      </c>
      <c r="F13" s="22" t="s">
        <v>796</v>
      </c>
      <c r="G13" s="23" t="s">
        <v>797</v>
      </c>
      <c r="H13" s="3">
        <f t="shared" si="1"/>
        <v>1</v>
      </c>
      <c r="I13" s="3">
        <f>IF(VLOOKUP(H12,city!$J$4:$K$352,2,FALSE)&gt;I12,I12+1,1)</f>
        <v>10</v>
      </c>
      <c r="J13" s="3">
        <v>1</v>
      </c>
      <c r="K13" s="3" t="s">
        <v>23</v>
      </c>
      <c r="L13" s="3" t="e">
        <v>#N/A</v>
      </c>
    </row>
    <row r="14" spans="1:12">
      <c r="A14" s="3">
        <f t="shared" si="0"/>
        <v>100201</v>
      </c>
      <c r="B14" s="5" t="str">
        <f>VLOOKUP(H14,city!$A$4:$C$352,2,FALSE)</f>
        <v>天津</v>
      </c>
      <c r="C14" s="5" t="str">
        <f>VLOOKUP(H14,city!$A$4:$C$352,3,FALSE)</f>
        <v>天津</v>
      </c>
      <c r="D14" s="3" t="s">
        <v>798</v>
      </c>
      <c r="E14" s="3" t="s">
        <v>799</v>
      </c>
      <c r="F14" s="24" t="s">
        <v>800</v>
      </c>
      <c r="G14" s="23" t="s">
        <v>801</v>
      </c>
      <c r="H14" s="3">
        <f t="shared" si="1"/>
        <v>2</v>
      </c>
      <c r="I14" s="3">
        <f>IF(VLOOKUP(H13,city!$J$4:$K$352,2,FALSE)&gt;I13,I13+1,1)</f>
        <v>1</v>
      </c>
      <c r="J14" s="3">
        <v>1</v>
      </c>
      <c r="K14" s="3" t="s">
        <v>25</v>
      </c>
      <c r="L14" s="3" t="e">
        <v>#N/A</v>
      </c>
    </row>
    <row r="15" spans="1:12">
      <c r="A15" s="3">
        <f t="shared" si="0"/>
        <v>100202</v>
      </c>
      <c r="B15" s="5" t="str">
        <f>VLOOKUP(H15,city!$A$4:$C$352,2,FALSE)</f>
        <v>天津</v>
      </c>
      <c r="C15" s="5" t="str">
        <f>VLOOKUP(H15,city!$A$4:$C$352,3,FALSE)</f>
        <v>天津</v>
      </c>
      <c r="D15" s="3" t="s">
        <v>802</v>
      </c>
      <c r="E15" s="3" t="s">
        <v>803</v>
      </c>
      <c r="F15" s="22" t="s">
        <v>804</v>
      </c>
      <c r="G15" s="23" t="s">
        <v>805</v>
      </c>
      <c r="H15" s="3">
        <f t="shared" si="1"/>
        <v>2</v>
      </c>
      <c r="I15" s="3">
        <f>IF(VLOOKUP(H14,city!$J$4:$K$352,2,FALSE)&gt;I14,I14+1,1)</f>
        <v>2</v>
      </c>
      <c r="J15" s="3">
        <v>1</v>
      </c>
      <c r="K15" s="3" t="s">
        <v>25</v>
      </c>
      <c r="L15" s="3">
        <v>4</v>
      </c>
    </row>
    <row r="16" spans="1:12">
      <c r="A16" s="3">
        <f t="shared" si="0"/>
        <v>100203</v>
      </c>
      <c r="B16" s="5" t="str">
        <f>VLOOKUP(H16,city!$A$4:$C$352,2,FALSE)</f>
        <v>天津</v>
      </c>
      <c r="C16" s="5" t="str">
        <f>VLOOKUP(H16,city!$A$4:$C$352,3,FALSE)</f>
        <v>天津</v>
      </c>
      <c r="D16" s="3" t="s">
        <v>806</v>
      </c>
      <c r="E16" s="3" t="s">
        <v>807</v>
      </c>
      <c r="F16" s="22" t="s">
        <v>808</v>
      </c>
      <c r="G16" s="23" t="s">
        <v>809</v>
      </c>
      <c r="H16" s="3">
        <f t="shared" si="1"/>
        <v>2</v>
      </c>
      <c r="I16" s="3">
        <f>IF(VLOOKUP(H15,city!$J$4:$K$352,2,FALSE)&gt;I15,I15+1,1)</f>
        <v>3</v>
      </c>
      <c r="J16" s="3">
        <v>1</v>
      </c>
      <c r="K16" s="3" t="s">
        <v>25</v>
      </c>
      <c r="L16" s="3">
        <v>3</v>
      </c>
    </row>
    <row r="17" spans="1:12">
      <c r="A17" s="3">
        <f t="shared" si="0"/>
        <v>100204</v>
      </c>
      <c r="B17" s="5" t="str">
        <f>VLOOKUP(H17,city!$A$4:$C$352,2,FALSE)</f>
        <v>天津</v>
      </c>
      <c r="C17" s="5" t="str">
        <f>VLOOKUP(H17,city!$A$4:$C$352,3,FALSE)</f>
        <v>天津</v>
      </c>
      <c r="D17" s="3" t="s">
        <v>810</v>
      </c>
      <c r="E17" s="3" t="s">
        <v>811</v>
      </c>
      <c r="F17" s="22" t="s">
        <v>812</v>
      </c>
      <c r="G17" s="23" t="s">
        <v>813</v>
      </c>
      <c r="H17" s="3">
        <f t="shared" si="1"/>
        <v>2</v>
      </c>
      <c r="I17" s="3">
        <f>IF(VLOOKUP(H16,city!$J$4:$K$352,2,FALSE)&gt;I16,I16+1,1)</f>
        <v>4</v>
      </c>
      <c r="J17" s="3">
        <v>1</v>
      </c>
      <c r="K17" s="3" t="s">
        <v>25</v>
      </c>
      <c r="L17" s="3">
        <v>13</v>
      </c>
    </row>
    <row r="18" spans="1:12">
      <c r="A18" s="3">
        <f t="shared" si="0"/>
        <v>100205</v>
      </c>
      <c r="B18" s="5" t="str">
        <f>VLOOKUP(H18,city!$A$4:$C$352,2,FALSE)</f>
        <v>天津</v>
      </c>
      <c r="C18" s="5" t="str">
        <f>VLOOKUP(H18,city!$A$4:$C$352,3,FALSE)</f>
        <v>天津</v>
      </c>
      <c r="D18" s="3" t="s">
        <v>814</v>
      </c>
      <c r="E18" s="3" t="s">
        <v>815</v>
      </c>
      <c r="F18" s="22" t="s">
        <v>816</v>
      </c>
      <c r="G18" s="23" t="s">
        <v>817</v>
      </c>
      <c r="H18" s="3">
        <f t="shared" si="1"/>
        <v>2</v>
      </c>
      <c r="I18" s="3">
        <f>IF(VLOOKUP(H17,city!$J$4:$K$352,2,FALSE)&gt;I17,I17+1,1)</f>
        <v>5</v>
      </c>
      <c r="J18" s="3">
        <v>1</v>
      </c>
      <c r="K18" s="3" t="s">
        <v>25</v>
      </c>
      <c r="L18" s="3">
        <v>12</v>
      </c>
    </row>
    <row r="19" spans="1:12">
      <c r="A19" s="3">
        <f t="shared" si="0"/>
        <v>100206</v>
      </c>
      <c r="B19" s="5" t="str">
        <f>VLOOKUP(H19,city!$A$4:$C$352,2,FALSE)</f>
        <v>天津</v>
      </c>
      <c r="C19" s="5" t="str">
        <f>VLOOKUP(H19,city!$A$4:$C$352,3,FALSE)</f>
        <v>天津</v>
      </c>
      <c r="D19" s="3" t="s">
        <v>818</v>
      </c>
      <c r="E19" s="3" t="s">
        <v>819</v>
      </c>
      <c r="F19" s="22" t="s">
        <v>820</v>
      </c>
      <c r="G19" s="23" t="s">
        <v>821</v>
      </c>
      <c r="H19" s="3">
        <f t="shared" si="1"/>
        <v>2</v>
      </c>
      <c r="I19" s="3">
        <f>IF(VLOOKUP(H18,city!$J$4:$K$352,2,FALSE)&gt;I18,I18+1,1)</f>
        <v>6</v>
      </c>
      <c r="J19" s="3">
        <v>1</v>
      </c>
      <c r="K19" s="3" t="s">
        <v>25</v>
      </c>
      <c r="L19" s="3">
        <v>12</v>
      </c>
    </row>
    <row r="20" spans="1:12">
      <c r="A20" s="3">
        <f t="shared" si="0"/>
        <v>100207</v>
      </c>
      <c r="B20" s="5" t="str">
        <f>VLOOKUP(H20,city!$A$4:$C$352,2,FALSE)</f>
        <v>天津</v>
      </c>
      <c r="C20" s="5" t="str">
        <f>VLOOKUP(H20,city!$A$4:$C$352,3,FALSE)</f>
        <v>天津</v>
      </c>
      <c r="D20" s="3" t="s">
        <v>822</v>
      </c>
      <c r="E20" s="3" t="s">
        <v>823</v>
      </c>
      <c r="F20" s="22" t="s">
        <v>824</v>
      </c>
      <c r="G20" s="23" t="s">
        <v>825</v>
      </c>
      <c r="H20" s="3">
        <f t="shared" si="1"/>
        <v>2</v>
      </c>
      <c r="I20" s="3">
        <f>IF(VLOOKUP(H19,city!$J$4:$K$352,2,FALSE)&gt;I19,I19+1,1)</f>
        <v>7</v>
      </c>
      <c r="J20" s="3">
        <v>1</v>
      </c>
      <c r="K20" s="3" t="s">
        <v>25</v>
      </c>
      <c r="L20" s="3">
        <v>8</v>
      </c>
    </row>
    <row r="21" spans="1:12">
      <c r="A21" s="3">
        <f t="shared" si="0"/>
        <v>100208</v>
      </c>
      <c r="B21" s="5" t="str">
        <f>VLOOKUP(H21,city!$A$4:$C$352,2,FALSE)</f>
        <v>天津</v>
      </c>
      <c r="C21" s="5" t="str">
        <f>VLOOKUP(H21,city!$A$4:$C$352,3,FALSE)</f>
        <v>天津</v>
      </c>
      <c r="D21" s="3" t="s">
        <v>826</v>
      </c>
      <c r="E21" s="3" t="s">
        <v>827</v>
      </c>
      <c r="F21" s="22" t="s">
        <v>828</v>
      </c>
      <c r="G21" s="23" t="s">
        <v>829</v>
      </c>
      <c r="H21" s="3">
        <f t="shared" si="1"/>
        <v>2</v>
      </c>
      <c r="I21" s="3">
        <f>IF(VLOOKUP(H20,city!$J$4:$K$352,2,FALSE)&gt;I20,I20+1,1)</f>
        <v>8</v>
      </c>
      <c r="J21" s="3">
        <v>1</v>
      </c>
      <c r="K21" s="3" t="s">
        <v>25</v>
      </c>
      <c r="L21" s="3" t="e">
        <v>#N/A</v>
      </c>
    </row>
    <row r="22" spans="1:12">
      <c r="A22" s="3">
        <f t="shared" si="0"/>
        <v>100209</v>
      </c>
      <c r="B22" s="5" t="str">
        <f>VLOOKUP(H22,city!$A$4:$C$352,2,FALSE)</f>
        <v>天津</v>
      </c>
      <c r="C22" s="5" t="str">
        <f>VLOOKUP(H22,city!$A$4:$C$352,3,FALSE)</f>
        <v>天津</v>
      </c>
      <c r="D22" s="3" t="s">
        <v>830</v>
      </c>
      <c r="E22" s="3" t="s">
        <v>831</v>
      </c>
      <c r="F22" s="22" t="s">
        <v>832</v>
      </c>
      <c r="G22" s="23" t="s">
        <v>833</v>
      </c>
      <c r="H22" s="3">
        <f t="shared" si="1"/>
        <v>2</v>
      </c>
      <c r="I22" s="3">
        <f>IF(VLOOKUP(H21,city!$J$4:$K$352,2,FALSE)&gt;I21,I21+1,1)</f>
        <v>9</v>
      </c>
      <c r="J22" s="3">
        <v>1</v>
      </c>
      <c r="K22" s="3" t="s">
        <v>25</v>
      </c>
      <c r="L22" s="3">
        <v>8</v>
      </c>
    </row>
    <row r="23" spans="1:12">
      <c r="A23" s="3">
        <f t="shared" si="0"/>
        <v>100210</v>
      </c>
      <c r="B23" s="5" t="str">
        <f>VLOOKUP(H23,city!$A$4:$C$352,2,FALSE)</f>
        <v>天津</v>
      </c>
      <c r="C23" s="5" t="str">
        <f>VLOOKUP(H23,city!$A$4:$C$352,3,FALSE)</f>
        <v>天津</v>
      </c>
      <c r="D23" s="3" t="s">
        <v>834</v>
      </c>
      <c r="E23" s="3" t="s">
        <v>835</v>
      </c>
      <c r="F23" s="22" t="s">
        <v>836</v>
      </c>
      <c r="G23" s="23" t="s">
        <v>837</v>
      </c>
      <c r="H23" s="3">
        <f t="shared" si="1"/>
        <v>2</v>
      </c>
      <c r="I23" s="3">
        <f>IF(VLOOKUP(H22,city!$J$4:$K$352,2,FALSE)&gt;I22,I22+1,1)</f>
        <v>10</v>
      </c>
      <c r="J23" s="3">
        <v>1</v>
      </c>
      <c r="K23" s="3" t="s">
        <v>25</v>
      </c>
      <c r="L23" s="3">
        <v>5</v>
      </c>
    </row>
    <row r="24" spans="1:12">
      <c r="A24" s="3">
        <f t="shared" si="0"/>
        <v>100301</v>
      </c>
      <c r="B24" s="5" t="str">
        <f>VLOOKUP(H24,city!$A$4:$C$352,2,FALSE)</f>
        <v>上海</v>
      </c>
      <c r="C24" s="5" t="str">
        <f>VLOOKUP(H24,city!$A$4:$C$352,3,FALSE)</f>
        <v>上海</v>
      </c>
      <c r="D24" s="3" t="s">
        <v>838</v>
      </c>
      <c r="E24" s="3" t="s">
        <v>839</v>
      </c>
      <c r="F24" s="22" t="s">
        <v>840</v>
      </c>
      <c r="G24" s="23" t="s">
        <v>841</v>
      </c>
      <c r="H24" s="3">
        <f t="shared" si="1"/>
        <v>3</v>
      </c>
      <c r="I24" s="3">
        <f>IF(VLOOKUP(H23,city!$J$4:$K$352,2,FALSE)&gt;I23,I23+1,1)</f>
        <v>1</v>
      </c>
      <c r="J24" s="3">
        <v>1</v>
      </c>
      <c r="K24" s="3" t="s">
        <v>27</v>
      </c>
      <c r="L24" s="3">
        <v>12</v>
      </c>
    </row>
    <row r="25" spans="1:12">
      <c r="A25" s="3">
        <f t="shared" si="0"/>
        <v>100302</v>
      </c>
      <c r="B25" s="5" t="str">
        <f>VLOOKUP(H25,city!$A$4:$C$352,2,FALSE)</f>
        <v>上海</v>
      </c>
      <c r="C25" s="5" t="str">
        <f>VLOOKUP(H25,city!$A$4:$C$352,3,FALSE)</f>
        <v>上海</v>
      </c>
      <c r="D25" s="3" t="s">
        <v>842</v>
      </c>
      <c r="E25" s="3" t="s">
        <v>843</v>
      </c>
      <c r="F25" s="22" t="s">
        <v>844</v>
      </c>
      <c r="G25" s="23" t="s">
        <v>845</v>
      </c>
      <c r="H25" s="3">
        <f t="shared" si="1"/>
        <v>3</v>
      </c>
      <c r="I25" s="3">
        <f>IF(VLOOKUP(H24,city!$J$4:$K$352,2,FALSE)&gt;I24,I24+1,1)</f>
        <v>2</v>
      </c>
      <c r="J25" s="3">
        <v>1</v>
      </c>
      <c r="K25" s="3" t="s">
        <v>27</v>
      </c>
      <c r="L25" s="3">
        <v>1</v>
      </c>
    </row>
    <row r="26" spans="1:12">
      <c r="A26" s="3">
        <f t="shared" si="0"/>
        <v>100303</v>
      </c>
      <c r="B26" s="5" t="str">
        <f>VLOOKUP(H26,city!$A$4:$C$352,2,FALSE)</f>
        <v>上海</v>
      </c>
      <c r="C26" s="5" t="str">
        <f>VLOOKUP(H26,city!$A$4:$C$352,3,FALSE)</f>
        <v>上海</v>
      </c>
      <c r="D26" s="3" t="s">
        <v>846</v>
      </c>
      <c r="E26" s="3" t="s">
        <v>847</v>
      </c>
      <c r="F26" s="22" t="s">
        <v>848</v>
      </c>
      <c r="G26" s="23" t="s">
        <v>849</v>
      </c>
      <c r="H26" s="3">
        <f t="shared" si="1"/>
        <v>3</v>
      </c>
      <c r="I26" s="3">
        <f>IF(VLOOKUP(H25,city!$J$4:$K$352,2,FALSE)&gt;I25,I25+1,1)</f>
        <v>3</v>
      </c>
      <c r="J26" s="3">
        <v>1</v>
      </c>
      <c r="K26" s="3" t="s">
        <v>27</v>
      </c>
      <c r="L26" s="3">
        <v>21</v>
      </c>
    </row>
    <row r="27" spans="1:12">
      <c r="A27" s="3">
        <f t="shared" si="0"/>
        <v>100304</v>
      </c>
      <c r="B27" s="5" t="str">
        <f>VLOOKUP(H27,city!$A$4:$C$352,2,FALSE)</f>
        <v>上海</v>
      </c>
      <c r="C27" s="5" t="str">
        <f>VLOOKUP(H27,city!$A$4:$C$352,3,FALSE)</f>
        <v>上海</v>
      </c>
      <c r="D27" s="3" t="s">
        <v>850</v>
      </c>
      <c r="E27" s="3" t="s">
        <v>851</v>
      </c>
      <c r="F27" s="22" t="s">
        <v>852</v>
      </c>
      <c r="G27" s="23" t="s">
        <v>853</v>
      </c>
      <c r="H27" s="3">
        <f t="shared" si="1"/>
        <v>3</v>
      </c>
      <c r="I27" s="3">
        <f>IF(VLOOKUP(H26,city!$J$4:$K$352,2,FALSE)&gt;I26,I26+1,1)</f>
        <v>4</v>
      </c>
      <c r="J27" s="3">
        <v>1</v>
      </c>
      <c r="K27" s="3" t="s">
        <v>27</v>
      </c>
      <c r="L27" s="3" t="e">
        <v>#N/A</v>
      </c>
    </row>
    <row r="28" spans="1:12">
      <c r="A28" s="3">
        <f t="shared" si="0"/>
        <v>100305</v>
      </c>
      <c r="B28" s="5" t="str">
        <f>VLOOKUP(H28,city!$A$4:$C$352,2,FALSE)</f>
        <v>上海</v>
      </c>
      <c r="C28" s="5" t="str">
        <f>VLOOKUP(H28,city!$A$4:$C$352,3,FALSE)</f>
        <v>上海</v>
      </c>
      <c r="D28" s="3" t="s">
        <v>854</v>
      </c>
      <c r="E28" s="3" t="s">
        <v>855</v>
      </c>
      <c r="F28" s="22" t="s">
        <v>856</v>
      </c>
      <c r="G28" s="23" t="s">
        <v>857</v>
      </c>
      <c r="H28" s="3">
        <f t="shared" si="1"/>
        <v>3</v>
      </c>
      <c r="I28" s="3">
        <f>IF(VLOOKUP(H27,city!$J$4:$K$352,2,FALSE)&gt;I27,I27+1,1)</f>
        <v>5</v>
      </c>
      <c r="J28" s="3">
        <v>1</v>
      </c>
      <c r="K28" s="3" t="s">
        <v>27</v>
      </c>
      <c r="L28" s="3">
        <v>10</v>
      </c>
    </row>
    <row r="29" spans="1:12">
      <c r="A29" s="3">
        <f t="shared" si="0"/>
        <v>100306</v>
      </c>
      <c r="B29" s="5" t="str">
        <f>VLOOKUP(H29,city!$A$4:$C$352,2,FALSE)</f>
        <v>上海</v>
      </c>
      <c r="C29" s="5" t="str">
        <f>VLOOKUP(H29,city!$A$4:$C$352,3,FALSE)</f>
        <v>上海</v>
      </c>
      <c r="D29" s="3" t="s">
        <v>858</v>
      </c>
      <c r="E29" s="3" t="s">
        <v>859</v>
      </c>
      <c r="F29" s="22" t="s">
        <v>860</v>
      </c>
      <c r="G29" s="23" t="s">
        <v>861</v>
      </c>
      <c r="H29" s="3">
        <f t="shared" si="1"/>
        <v>3</v>
      </c>
      <c r="I29" s="3">
        <f>IF(VLOOKUP(H28,city!$J$4:$K$352,2,FALSE)&gt;I28,I28+1,1)</f>
        <v>6</v>
      </c>
      <c r="J29" s="3">
        <v>1</v>
      </c>
      <c r="K29" s="3" t="s">
        <v>27</v>
      </c>
      <c r="L29" s="3">
        <v>8</v>
      </c>
    </row>
    <row r="30" spans="1:12">
      <c r="A30" s="3">
        <f t="shared" si="0"/>
        <v>100307</v>
      </c>
      <c r="B30" s="5" t="str">
        <f>VLOOKUP(H30,city!$A$4:$C$352,2,FALSE)</f>
        <v>上海</v>
      </c>
      <c r="C30" s="5" t="str">
        <f>VLOOKUP(H30,city!$A$4:$C$352,3,FALSE)</f>
        <v>上海</v>
      </c>
      <c r="D30" s="3" t="s">
        <v>862</v>
      </c>
      <c r="E30" s="3" t="s">
        <v>863</v>
      </c>
      <c r="F30" s="22" t="s">
        <v>864</v>
      </c>
      <c r="G30" s="23" t="s">
        <v>865</v>
      </c>
      <c r="H30" s="3">
        <f t="shared" si="1"/>
        <v>3</v>
      </c>
      <c r="I30" s="3">
        <f>IF(VLOOKUP(H29,city!$J$4:$K$352,2,FALSE)&gt;I29,I29+1,1)</f>
        <v>7</v>
      </c>
      <c r="J30" s="3">
        <v>1</v>
      </c>
      <c r="K30" s="3" t="s">
        <v>27</v>
      </c>
      <c r="L30" s="3">
        <v>16</v>
      </c>
    </row>
    <row r="31" spans="1:12">
      <c r="A31" s="3">
        <f t="shared" si="0"/>
        <v>100308</v>
      </c>
      <c r="B31" s="5" t="str">
        <f>VLOOKUP(H31,city!$A$4:$C$352,2,FALSE)</f>
        <v>上海</v>
      </c>
      <c r="C31" s="5" t="str">
        <f>VLOOKUP(H31,city!$A$4:$C$352,3,FALSE)</f>
        <v>上海</v>
      </c>
      <c r="D31" s="3" t="s">
        <v>866</v>
      </c>
      <c r="E31" s="3" t="s">
        <v>867</v>
      </c>
      <c r="F31" s="22" t="s">
        <v>868</v>
      </c>
      <c r="G31" s="23" t="s">
        <v>869</v>
      </c>
      <c r="H31" s="3">
        <f t="shared" si="1"/>
        <v>3</v>
      </c>
      <c r="I31" s="3">
        <f>IF(VLOOKUP(H30,city!$J$4:$K$352,2,FALSE)&gt;I30,I30+1,1)</f>
        <v>8</v>
      </c>
      <c r="J31" s="3">
        <v>1</v>
      </c>
      <c r="K31" s="3" t="s">
        <v>27</v>
      </c>
      <c r="L31" s="3">
        <v>3</v>
      </c>
    </row>
    <row r="32" spans="1:12">
      <c r="A32" s="3">
        <f t="shared" si="0"/>
        <v>100309</v>
      </c>
      <c r="B32" s="5" t="str">
        <f>VLOOKUP(H32,city!$A$4:$C$352,2,FALSE)</f>
        <v>上海</v>
      </c>
      <c r="C32" s="5" t="str">
        <f>VLOOKUP(H32,city!$A$4:$C$352,3,FALSE)</f>
        <v>上海</v>
      </c>
      <c r="D32" s="3" t="s">
        <v>870</v>
      </c>
      <c r="E32" s="3" t="s">
        <v>871</v>
      </c>
      <c r="F32" s="22" t="s">
        <v>872</v>
      </c>
      <c r="G32" s="23" t="s">
        <v>873</v>
      </c>
      <c r="H32" s="3">
        <f t="shared" si="1"/>
        <v>3</v>
      </c>
      <c r="I32" s="3">
        <f>IF(VLOOKUP(H31,city!$J$4:$K$352,2,FALSE)&gt;I31,I31+1,1)</f>
        <v>9</v>
      </c>
      <c r="J32" s="3">
        <v>1</v>
      </c>
      <c r="K32" s="3" t="s">
        <v>27</v>
      </c>
      <c r="L32" s="3">
        <v>5</v>
      </c>
    </row>
    <row r="33" spans="1:12">
      <c r="A33" s="3">
        <f t="shared" si="0"/>
        <v>100310</v>
      </c>
      <c r="B33" s="5" t="str">
        <f>VLOOKUP(H33,city!$A$4:$C$352,2,FALSE)</f>
        <v>上海</v>
      </c>
      <c r="C33" s="5" t="str">
        <f>VLOOKUP(H33,city!$A$4:$C$352,3,FALSE)</f>
        <v>上海</v>
      </c>
      <c r="D33" s="3" t="s">
        <v>874</v>
      </c>
      <c r="E33" s="3" t="s">
        <v>875</v>
      </c>
      <c r="F33" s="22" t="s">
        <v>876</v>
      </c>
      <c r="G33" s="23" t="s">
        <v>877</v>
      </c>
      <c r="H33" s="3">
        <f t="shared" si="1"/>
        <v>3</v>
      </c>
      <c r="I33" s="3">
        <f>IF(VLOOKUP(H32,city!$J$4:$K$352,2,FALSE)&gt;I32,I32+1,1)</f>
        <v>10</v>
      </c>
      <c r="J33" s="3">
        <v>1</v>
      </c>
      <c r="K33" s="3" t="s">
        <v>27</v>
      </c>
      <c r="L33" s="3">
        <v>12</v>
      </c>
    </row>
    <row r="34" spans="1:12">
      <c r="A34" s="3">
        <f t="shared" si="0"/>
        <v>100401</v>
      </c>
      <c r="B34" s="5" t="str">
        <f>VLOOKUP(H34,city!$A$4:$C$352,2,FALSE)</f>
        <v>重庆</v>
      </c>
      <c r="C34" s="5" t="str">
        <f>VLOOKUP(H34,city!$A$4:$C$352,3,FALSE)</f>
        <v>重庆</v>
      </c>
      <c r="D34" s="3" t="s">
        <v>878</v>
      </c>
      <c r="E34" s="3" t="s">
        <v>879</v>
      </c>
      <c r="F34" s="22" t="s">
        <v>880</v>
      </c>
      <c r="G34" s="23" t="s">
        <v>881</v>
      </c>
      <c r="H34" s="3">
        <f t="shared" si="1"/>
        <v>4</v>
      </c>
      <c r="I34" s="3">
        <f>IF(VLOOKUP(H33,city!$J$4:$K$352,2,FALSE)&gt;I33,I33+1,1)</f>
        <v>1</v>
      </c>
      <c r="J34" s="3">
        <v>1</v>
      </c>
      <c r="K34" s="3" t="s">
        <v>29</v>
      </c>
      <c r="L34" s="3">
        <v>5</v>
      </c>
    </row>
    <row r="35" spans="1:12">
      <c r="A35" s="3">
        <f t="shared" si="0"/>
        <v>100402</v>
      </c>
      <c r="B35" s="5" t="str">
        <f>VLOOKUP(H35,city!$A$4:$C$352,2,FALSE)</f>
        <v>重庆</v>
      </c>
      <c r="C35" s="5" t="str">
        <f>VLOOKUP(H35,city!$A$4:$C$352,3,FALSE)</f>
        <v>重庆</v>
      </c>
      <c r="D35" s="3" t="s">
        <v>882</v>
      </c>
      <c r="E35" s="3" t="s">
        <v>883</v>
      </c>
      <c r="F35" s="22" t="s">
        <v>884</v>
      </c>
      <c r="G35" s="23" t="s">
        <v>885</v>
      </c>
      <c r="H35" s="3">
        <f t="shared" si="1"/>
        <v>4</v>
      </c>
      <c r="I35" s="3">
        <f>IF(VLOOKUP(H34,city!$J$4:$K$352,2,FALSE)&gt;I34,I34+1,1)</f>
        <v>2</v>
      </c>
      <c r="J35" s="3">
        <v>1</v>
      </c>
      <c r="K35" s="3" t="s">
        <v>29</v>
      </c>
      <c r="L35" s="3">
        <v>8</v>
      </c>
    </row>
    <row r="36" spans="1:12">
      <c r="A36" s="3">
        <f t="shared" si="0"/>
        <v>100403</v>
      </c>
      <c r="B36" s="5" t="str">
        <f>VLOOKUP(H36,city!$A$4:$C$352,2,FALSE)</f>
        <v>重庆</v>
      </c>
      <c r="C36" s="5" t="str">
        <f>VLOOKUP(H36,city!$A$4:$C$352,3,FALSE)</f>
        <v>重庆</v>
      </c>
      <c r="D36" s="3" t="s">
        <v>886</v>
      </c>
      <c r="E36" s="3" t="s">
        <v>887</v>
      </c>
      <c r="F36" s="22" t="s">
        <v>888</v>
      </c>
      <c r="G36" s="23" t="s">
        <v>889</v>
      </c>
      <c r="H36" s="3">
        <f t="shared" si="1"/>
        <v>4</v>
      </c>
      <c r="I36" s="3">
        <f>IF(VLOOKUP(H35,city!$J$4:$K$352,2,FALSE)&gt;I35,I35+1,1)</f>
        <v>3</v>
      </c>
      <c r="J36" s="3">
        <v>1</v>
      </c>
      <c r="K36" s="3" t="s">
        <v>29</v>
      </c>
      <c r="L36" s="3">
        <v>6</v>
      </c>
    </row>
    <row r="37" spans="1:12">
      <c r="A37" s="3">
        <f t="shared" si="0"/>
        <v>100404</v>
      </c>
      <c r="B37" s="5" t="str">
        <f>VLOOKUP(H37,city!$A$4:$C$352,2,FALSE)</f>
        <v>重庆</v>
      </c>
      <c r="C37" s="5" t="str">
        <f>VLOOKUP(H37,city!$A$4:$C$352,3,FALSE)</f>
        <v>重庆</v>
      </c>
      <c r="D37" s="3" t="s">
        <v>890</v>
      </c>
      <c r="E37" s="3" t="s">
        <v>891</v>
      </c>
      <c r="F37" s="22" t="s">
        <v>892</v>
      </c>
      <c r="G37" s="23" t="s">
        <v>893</v>
      </c>
      <c r="H37" s="3">
        <f t="shared" si="1"/>
        <v>4</v>
      </c>
      <c r="I37" s="3">
        <f>IF(VLOOKUP(H36,city!$J$4:$K$352,2,FALSE)&gt;I36,I36+1,1)</f>
        <v>4</v>
      </c>
      <c r="J37" s="3">
        <v>1</v>
      </c>
      <c r="K37" s="3" t="s">
        <v>29</v>
      </c>
      <c r="L37" s="3">
        <v>11</v>
      </c>
    </row>
    <row r="38" spans="1:12">
      <c r="A38" s="3">
        <f t="shared" si="0"/>
        <v>100405</v>
      </c>
      <c r="B38" s="5" t="str">
        <f>VLOOKUP(H38,city!$A$4:$C$352,2,FALSE)</f>
        <v>重庆</v>
      </c>
      <c r="C38" s="5" t="str">
        <f>VLOOKUP(H38,city!$A$4:$C$352,3,FALSE)</f>
        <v>重庆</v>
      </c>
      <c r="D38" s="3" t="s">
        <v>894</v>
      </c>
      <c r="E38" s="3" t="s">
        <v>895</v>
      </c>
      <c r="F38" s="22" t="s">
        <v>896</v>
      </c>
      <c r="G38" s="23" t="s">
        <v>897</v>
      </c>
      <c r="H38" s="3">
        <f t="shared" si="1"/>
        <v>4</v>
      </c>
      <c r="I38" s="3">
        <f>IF(VLOOKUP(H37,city!$J$4:$K$352,2,FALSE)&gt;I37,I37+1,1)</f>
        <v>5</v>
      </c>
      <c r="J38" s="3">
        <v>1</v>
      </c>
      <c r="K38" s="3" t="s">
        <v>29</v>
      </c>
      <c r="L38" s="3">
        <v>8</v>
      </c>
    </row>
    <row r="39" spans="1:12">
      <c r="A39" s="3">
        <f t="shared" si="0"/>
        <v>100406</v>
      </c>
      <c r="B39" s="5" t="str">
        <f>VLOOKUP(H39,city!$A$4:$C$352,2,FALSE)</f>
        <v>重庆</v>
      </c>
      <c r="C39" s="5" t="str">
        <f>VLOOKUP(H39,city!$A$4:$C$352,3,FALSE)</f>
        <v>重庆</v>
      </c>
      <c r="D39" s="3" t="s">
        <v>898</v>
      </c>
      <c r="E39" s="3" t="s">
        <v>899</v>
      </c>
      <c r="F39" s="22" t="s">
        <v>900</v>
      </c>
      <c r="G39" s="23" t="s">
        <v>901</v>
      </c>
      <c r="H39" s="3">
        <f t="shared" si="1"/>
        <v>4</v>
      </c>
      <c r="I39" s="3">
        <f>IF(VLOOKUP(H38,city!$J$4:$K$352,2,FALSE)&gt;I38,I38+1,1)</f>
        <v>6</v>
      </c>
      <c r="J39" s="3">
        <v>1</v>
      </c>
      <c r="K39" s="3" t="s">
        <v>29</v>
      </c>
      <c r="L39" s="3">
        <v>11</v>
      </c>
    </row>
    <row r="40" spans="1:12">
      <c r="A40" s="3">
        <f t="shared" si="0"/>
        <v>100407</v>
      </c>
      <c r="B40" s="5" t="str">
        <f>VLOOKUP(H40,city!$A$4:$C$352,2,FALSE)</f>
        <v>重庆</v>
      </c>
      <c r="C40" s="5" t="str">
        <f>VLOOKUP(H40,city!$A$4:$C$352,3,FALSE)</f>
        <v>重庆</v>
      </c>
      <c r="D40" s="3" t="s">
        <v>902</v>
      </c>
      <c r="E40" s="3" t="s">
        <v>903</v>
      </c>
      <c r="F40" s="22" t="s">
        <v>904</v>
      </c>
      <c r="G40" s="23" t="s">
        <v>905</v>
      </c>
      <c r="H40" s="3">
        <f t="shared" si="1"/>
        <v>4</v>
      </c>
      <c r="I40" s="3">
        <f>IF(VLOOKUP(H39,city!$J$4:$K$352,2,FALSE)&gt;I39,I39+1,1)</f>
        <v>7</v>
      </c>
      <c r="J40" s="3">
        <v>1</v>
      </c>
      <c r="K40" s="3" t="s">
        <v>29</v>
      </c>
      <c r="L40" s="3">
        <v>15</v>
      </c>
    </row>
    <row r="41" spans="1:12">
      <c r="A41" s="3">
        <f t="shared" si="0"/>
        <v>100408</v>
      </c>
      <c r="B41" s="5" t="str">
        <f>VLOOKUP(H41,city!$A$4:$C$352,2,FALSE)</f>
        <v>重庆</v>
      </c>
      <c r="C41" s="5" t="str">
        <f>VLOOKUP(H41,city!$A$4:$C$352,3,FALSE)</f>
        <v>重庆</v>
      </c>
      <c r="D41" s="3" t="s">
        <v>906</v>
      </c>
      <c r="E41" s="3" t="s">
        <v>907</v>
      </c>
      <c r="F41" s="22" t="s">
        <v>908</v>
      </c>
      <c r="G41" s="23" t="s">
        <v>909</v>
      </c>
      <c r="H41" s="3">
        <f t="shared" si="1"/>
        <v>4</v>
      </c>
      <c r="I41" s="3">
        <f>IF(VLOOKUP(H40,city!$J$4:$K$352,2,FALSE)&gt;I40,I40+1,1)</f>
        <v>8</v>
      </c>
      <c r="J41" s="3">
        <v>1</v>
      </c>
      <c r="K41" s="3" t="s">
        <v>29</v>
      </c>
      <c r="L41" s="3">
        <v>5</v>
      </c>
    </row>
    <row r="42" spans="1:12">
      <c r="A42" s="3">
        <f t="shared" si="0"/>
        <v>100409</v>
      </c>
      <c r="B42" s="5" t="str">
        <f>VLOOKUP(H42,city!$A$4:$C$352,2,FALSE)</f>
        <v>重庆</v>
      </c>
      <c r="C42" s="5" t="str">
        <f>VLOOKUP(H42,city!$A$4:$C$352,3,FALSE)</f>
        <v>重庆</v>
      </c>
      <c r="D42" s="3" t="s">
        <v>910</v>
      </c>
      <c r="E42" s="3" t="s">
        <v>911</v>
      </c>
      <c r="F42" s="22" t="s">
        <v>912</v>
      </c>
      <c r="G42" s="23" t="s">
        <v>913</v>
      </c>
      <c r="H42" s="3">
        <f t="shared" si="1"/>
        <v>4</v>
      </c>
      <c r="I42" s="3">
        <f>IF(VLOOKUP(H41,city!$J$4:$K$352,2,FALSE)&gt;I41,I41+1,1)</f>
        <v>9</v>
      </c>
      <c r="J42" s="3">
        <v>1</v>
      </c>
      <c r="K42" s="3" t="s">
        <v>29</v>
      </c>
      <c r="L42" s="3">
        <v>8</v>
      </c>
    </row>
    <row r="43" spans="1:12">
      <c r="A43" s="3">
        <f t="shared" si="0"/>
        <v>100410</v>
      </c>
      <c r="B43" s="5" t="str">
        <f>VLOOKUP(H43,city!$A$4:$C$352,2,FALSE)</f>
        <v>重庆</v>
      </c>
      <c r="C43" s="5" t="str">
        <f>VLOOKUP(H43,city!$A$4:$C$352,3,FALSE)</f>
        <v>重庆</v>
      </c>
      <c r="D43" s="3" t="s">
        <v>914</v>
      </c>
      <c r="E43" s="3" t="s">
        <v>915</v>
      </c>
      <c r="F43" s="22" t="s">
        <v>916</v>
      </c>
      <c r="G43" s="23" t="s">
        <v>917</v>
      </c>
      <c r="H43" s="3">
        <f t="shared" si="1"/>
        <v>4</v>
      </c>
      <c r="I43" s="3">
        <f>IF(VLOOKUP(H42,city!$J$4:$K$352,2,FALSE)&gt;I42,I42+1,1)</f>
        <v>10</v>
      </c>
      <c r="J43" s="3">
        <v>1</v>
      </c>
      <c r="K43" s="3" t="s">
        <v>29</v>
      </c>
      <c r="L43" s="3">
        <v>4</v>
      </c>
    </row>
    <row r="44" spans="1:12">
      <c r="A44" s="3">
        <f t="shared" si="0"/>
        <v>100501</v>
      </c>
      <c r="B44" s="5" t="str">
        <f>VLOOKUP(H44,city!$A$4:$C$352,2,FALSE)</f>
        <v>河北</v>
      </c>
      <c r="C44" s="5" t="str">
        <f>VLOOKUP(H44,city!$A$4:$C$352,3,FALSE)</f>
        <v>石家庄</v>
      </c>
      <c r="D44" s="3" t="s">
        <v>918</v>
      </c>
      <c r="E44" s="3" t="s">
        <v>919</v>
      </c>
      <c r="F44" s="22" t="s">
        <v>920</v>
      </c>
      <c r="G44" s="23" t="s">
        <v>921</v>
      </c>
      <c r="H44" s="3">
        <f t="shared" si="1"/>
        <v>5</v>
      </c>
      <c r="I44" s="3">
        <f>IF(VLOOKUP(H43,city!$J$4:$K$352,2,FALSE)&gt;I43,I43+1,1)</f>
        <v>1</v>
      </c>
      <c r="J44" s="3">
        <v>0</v>
      </c>
      <c r="K44" s="3" t="s">
        <v>32</v>
      </c>
      <c r="L44" s="3" t="e">
        <v>#N/A</v>
      </c>
    </row>
    <row r="45" spans="1:12">
      <c r="A45" s="3">
        <f t="shared" si="0"/>
        <v>100502</v>
      </c>
      <c r="B45" s="5" t="str">
        <f>VLOOKUP(H45,city!$A$4:$C$352,2,FALSE)</f>
        <v>河北</v>
      </c>
      <c r="C45" s="5" t="str">
        <f>VLOOKUP(H45,city!$A$4:$C$352,3,FALSE)</f>
        <v>石家庄</v>
      </c>
      <c r="D45" s="3" t="s">
        <v>922</v>
      </c>
      <c r="E45" s="3" t="s">
        <v>923</v>
      </c>
      <c r="F45" s="22" t="s">
        <v>924</v>
      </c>
      <c r="G45" s="23" t="s">
        <v>925</v>
      </c>
      <c r="H45" s="3">
        <f t="shared" si="1"/>
        <v>5</v>
      </c>
      <c r="I45" s="3">
        <f>IF(VLOOKUP(H44,city!$J$4:$K$352,2,FALSE)&gt;I44,I44+1,1)</f>
        <v>2</v>
      </c>
      <c r="J45" s="3">
        <v>0</v>
      </c>
      <c r="K45" s="3" t="s">
        <v>32</v>
      </c>
      <c r="L45" s="3" t="e">
        <v>#N/A</v>
      </c>
    </row>
    <row r="46" spans="1:12">
      <c r="A46" s="3">
        <f t="shared" si="0"/>
        <v>100503</v>
      </c>
      <c r="B46" s="5" t="str">
        <f>VLOOKUP(H46,city!$A$4:$C$352,2,FALSE)</f>
        <v>河北</v>
      </c>
      <c r="C46" s="5" t="str">
        <f>VLOOKUP(H46,city!$A$4:$C$352,3,FALSE)</f>
        <v>石家庄</v>
      </c>
      <c r="D46" s="3" t="s">
        <v>926</v>
      </c>
      <c r="E46" s="3" t="s">
        <v>927</v>
      </c>
      <c r="F46" s="22" t="s">
        <v>928</v>
      </c>
      <c r="G46" s="23" t="s">
        <v>929</v>
      </c>
      <c r="H46" s="3">
        <f t="shared" si="1"/>
        <v>5</v>
      </c>
      <c r="I46" s="3">
        <f>IF(VLOOKUP(H45,city!$J$4:$K$352,2,FALSE)&gt;I45,I45+1,1)</f>
        <v>3</v>
      </c>
      <c r="J46" s="3">
        <v>0</v>
      </c>
      <c r="K46" s="3" t="s">
        <v>32</v>
      </c>
      <c r="L46" s="3">
        <v>12</v>
      </c>
    </row>
    <row r="47" spans="1:12">
      <c r="A47" s="3">
        <f t="shared" si="0"/>
        <v>100504</v>
      </c>
      <c r="B47" s="5" t="str">
        <f>VLOOKUP(H47,city!$A$4:$C$352,2,FALSE)</f>
        <v>河北</v>
      </c>
      <c r="C47" s="5" t="str">
        <f>VLOOKUP(H47,city!$A$4:$C$352,3,FALSE)</f>
        <v>石家庄</v>
      </c>
      <c r="D47" s="3" t="s">
        <v>930</v>
      </c>
      <c r="E47" s="3" t="s">
        <v>931</v>
      </c>
      <c r="F47" s="22" t="s">
        <v>932</v>
      </c>
      <c r="G47" s="23" t="s">
        <v>933</v>
      </c>
      <c r="H47" s="3">
        <f t="shared" si="1"/>
        <v>5</v>
      </c>
      <c r="I47" s="3">
        <f>IF(VLOOKUP(H46,city!$J$4:$K$352,2,FALSE)&gt;I46,I46+1,1)</f>
        <v>4</v>
      </c>
      <c r="J47" s="3">
        <v>0</v>
      </c>
      <c r="K47" s="3" t="s">
        <v>32</v>
      </c>
      <c r="L47" s="3">
        <v>8</v>
      </c>
    </row>
    <row r="48" spans="1:12">
      <c r="A48" s="3">
        <f t="shared" si="0"/>
        <v>100505</v>
      </c>
      <c r="B48" s="5" t="str">
        <f>VLOOKUP(H48,city!$A$4:$C$352,2,FALSE)</f>
        <v>河北</v>
      </c>
      <c r="C48" s="5" t="str">
        <f>VLOOKUP(H48,city!$A$4:$C$352,3,FALSE)</f>
        <v>石家庄</v>
      </c>
      <c r="D48" s="3" t="s">
        <v>934</v>
      </c>
      <c r="E48" s="3" t="s">
        <v>935</v>
      </c>
      <c r="F48" s="22" t="s">
        <v>936</v>
      </c>
      <c r="G48" s="23" t="s">
        <v>937</v>
      </c>
      <c r="H48" s="3">
        <f t="shared" si="1"/>
        <v>5</v>
      </c>
      <c r="I48" s="3">
        <f>IF(VLOOKUP(H47,city!$J$4:$K$352,2,FALSE)&gt;I47,I47+1,1)</f>
        <v>5</v>
      </c>
      <c r="J48" s="3">
        <v>0</v>
      </c>
      <c r="K48" s="3" t="s">
        <v>32</v>
      </c>
      <c r="L48" s="3" t="e">
        <v>#N/A</v>
      </c>
    </row>
    <row r="49" spans="1:12">
      <c r="A49" s="3">
        <f t="shared" si="0"/>
        <v>100506</v>
      </c>
      <c r="B49" s="5" t="str">
        <f>VLOOKUP(H49,city!$A$4:$C$352,2,FALSE)</f>
        <v>河北</v>
      </c>
      <c r="C49" s="5" t="str">
        <f>VLOOKUP(H49,city!$A$4:$C$352,3,FALSE)</f>
        <v>石家庄</v>
      </c>
      <c r="D49" s="3" t="s">
        <v>938</v>
      </c>
      <c r="E49" s="3" t="s">
        <v>939</v>
      </c>
      <c r="F49" s="22" t="s">
        <v>940</v>
      </c>
      <c r="G49" s="23" t="s">
        <v>941</v>
      </c>
      <c r="H49" s="3">
        <f t="shared" si="1"/>
        <v>5</v>
      </c>
      <c r="I49" s="3">
        <f>IF(VLOOKUP(H48,city!$J$4:$K$352,2,FALSE)&gt;I48,I48+1,1)</f>
        <v>6</v>
      </c>
      <c r="J49" s="3">
        <v>0</v>
      </c>
      <c r="K49" s="3" t="s">
        <v>32</v>
      </c>
      <c r="L49" s="3">
        <v>8</v>
      </c>
    </row>
    <row r="50" spans="1:12">
      <c r="A50" s="3">
        <f t="shared" si="0"/>
        <v>100507</v>
      </c>
      <c r="B50" s="5" t="str">
        <f>VLOOKUP(H50,city!$A$4:$C$352,2,FALSE)</f>
        <v>河北</v>
      </c>
      <c r="C50" s="5" t="str">
        <f>VLOOKUP(H50,city!$A$4:$C$352,3,FALSE)</f>
        <v>石家庄</v>
      </c>
      <c r="D50" s="3" t="s">
        <v>942</v>
      </c>
      <c r="E50" s="3" t="s">
        <v>943</v>
      </c>
      <c r="F50" s="22" t="s">
        <v>944</v>
      </c>
      <c r="G50" s="23" t="s">
        <v>945</v>
      </c>
      <c r="H50" s="3">
        <f t="shared" si="1"/>
        <v>5</v>
      </c>
      <c r="I50" s="3">
        <f>IF(VLOOKUP(H49,city!$J$4:$K$352,2,FALSE)&gt;I49,I49+1,1)</f>
        <v>7</v>
      </c>
      <c r="J50" s="3">
        <v>0</v>
      </c>
      <c r="K50" s="3" t="s">
        <v>32</v>
      </c>
      <c r="L50" s="3">
        <v>12</v>
      </c>
    </row>
    <row r="51" spans="1:12">
      <c r="A51" s="3">
        <f t="shared" si="0"/>
        <v>100508</v>
      </c>
      <c r="B51" s="5" t="str">
        <f>VLOOKUP(H51,city!$A$4:$C$352,2,FALSE)</f>
        <v>河北</v>
      </c>
      <c r="C51" s="5" t="str">
        <f>VLOOKUP(H51,city!$A$4:$C$352,3,FALSE)</f>
        <v>石家庄</v>
      </c>
      <c r="D51" s="3" t="s">
        <v>942</v>
      </c>
      <c r="E51" s="3" t="s">
        <v>943</v>
      </c>
      <c r="F51" s="22"/>
      <c r="G51" s="23" t="s">
        <v>946</v>
      </c>
      <c r="H51" s="3">
        <f t="shared" si="1"/>
        <v>5</v>
      </c>
      <c r="I51" s="3">
        <f>IF(VLOOKUP(H50,city!$J$4:$K$352,2,FALSE)&gt;I50,I50+1,1)</f>
        <v>8</v>
      </c>
      <c r="J51" s="3">
        <v>0</v>
      </c>
      <c r="K51" s="3" t="s">
        <v>32</v>
      </c>
      <c r="L51" s="3">
        <v>12</v>
      </c>
    </row>
    <row r="52" spans="1:12">
      <c r="A52" s="3">
        <f t="shared" si="0"/>
        <v>100509</v>
      </c>
      <c r="B52" s="5" t="str">
        <f>VLOOKUP(H52,city!$A$4:$C$352,2,FALSE)</f>
        <v>河北</v>
      </c>
      <c r="C52" s="5" t="str">
        <f>VLOOKUP(H52,city!$A$4:$C$352,3,FALSE)</f>
        <v>石家庄</v>
      </c>
      <c r="D52" s="3" t="s">
        <v>947</v>
      </c>
      <c r="E52" s="3" t="s">
        <v>948</v>
      </c>
      <c r="F52" s="22" t="s">
        <v>949</v>
      </c>
      <c r="G52" s="23" t="s">
        <v>950</v>
      </c>
      <c r="H52" s="3">
        <f t="shared" si="1"/>
        <v>5</v>
      </c>
      <c r="I52" s="3">
        <f>IF(VLOOKUP(H51,city!$J$4:$K$352,2,FALSE)&gt;I51,I51+1,1)</f>
        <v>9</v>
      </c>
      <c r="J52" s="3">
        <v>0</v>
      </c>
      <c r="K52" s="3" t="s">
        <v>32</v>
      </c>
      <c r="L52" s="3">
        <v>8</v>
      </c>
    </row>
    <row r="53" spans="1:12">
      <c r="A53" s="3">
        <f t="shared" si="0"/>
        <v>100510</v>
      </c>
      <c r="B53" s="5" t="str">
        <f>VLOOKUP(H53,city!$A$4:$C$352,2,FALSE)</f>
        <v>河北</v>
      </c>
      <c r="C53" s="5" t="str">
        <f>VLOOKUP(H53,city!$A$4:$C$352,3,FALSE)</f>
        <v>石家庄</v>
      </c>
      <c r="D53" s="3" t="s">
        <v>951</v>
      </c>
      <c r="E53" s="3" t="s">
        <v>952</v>
      </c>
      <c r="F53" s="22" t="s">
        <v>953</v>
      </c>
      <c r="G53" s="23" t="s">
        <v>954</v>
      </c>
      <c r="H53" s="3">
        <f t="shared" si="1"/>
        <v>5</v>
      </c>
      <c r="I53" s="3">
        <f>IF(VLOOKUP(H52,city!$J$4:$K$352,2,FALSE)&gt;I52,I52+1,1)</f>
        <v>10</v>
      </c>
      <c r="J53" s="3">
        <v>0</v>
      </c>
      <c r="K53" s="3" t="s">
        <v>32</v>
      </c>
      <c r="L53" s="3">
        <v>8</v>
      </c>
    </row>
    <row r="54" spans="1:12">
      <c r="A54" s="3">
        <f t="shared" si="0"/>
        <v>100601</v>
      </c>
      <c r="B54" s="5" t="str">
        <f>VLOOKUP(H54,city!$A$4:$C$352,2,FALSE)</f>
        <v>河北</v>
      </c>
      <c r="C54" s="5" t="str">
        <f>VLOOKUP(H54,city!$A$4:$C$352,3,FALSE)</f>
        <v>唐山</v>
      </c>
      <c r="D54" s="3" t="s">
        <v>955</v>
      </c>
      <c r="E54" s="3" t="s">
        <v>956</v>
      </c>
      <c r="F54" s="22" t="s">
        <v>957</v>
      </c>
      <c r="G54" s="23" t="s">
        <v>958</v>
      </c>
      <c r="H54" s="3">
        <f t="shared" si="1"/>
        <v>6</v>
      </c>
      <c r="I54" s="3">
        <f>IF(VLOOKUP(H53,city!$J$4:$K$352,2,FALSE)&gt;I53,I53+1,1)</f>
        <v>1</v>
      </c>
      <c r="J54" s="3">
        <v>0</v>
      </c>
      <c r="K54" s="3" t="s">
        <v>34</v>
      </c>
      <c r="L54" s="3">
        <v>12</v>
      </c>
    </row>
    <row r="55" spans="1:12">
      <c r="A55" s="3">
        <f t="shared" si="0"/>
        <v>100602</v>
      </c>
      <c r="B55" s="5" t="str">
        <f>VLOOKUP(H55,city!$A$4:$C$352,2,FALSE)</f>
        <v>河北</v>
      </c>
      <c r="C55" s="5" t="str">
        <f>VLOOKUP(H55,city!$A$4:$C$352,3,FALSE)</f>
        <v>唐山</v>
      </c>
      <c r="D55" s="3" t="s">
        <v>959</v>
      </c>
      <c r="E55" s="3" t="s">
        <v>960</v>
      </c>
      <c r="F55" s="22" t="s">
        <v>961</v>
      </c>
      <c r="G55" s="23" t="s">
        <v>962</v>
      </c>
      <c r="H55" s="3">
        <f t="shared" si="1"/>
        <v>6</v>
      </c>
      <c r="I55" s="3">
        <f>IF(VLOOKUP(H54,city!$J$4:$K$352,2,FALSE)&gt;I54,I54+1,1)</f>
        <v>2</v>
      </c>
      <c r="J55" s="3">
        <v>0</v>
      </c>
      <c r="K55" s="3" t="s">
        <v>34</v>
      </c>
      <c r="L55" s="3">
        <v>3</v>
      </c>
    </row>
    <row r="56" spans="1:12">
      <c r="A56" s="3">
        <f t="shared" si="0"/>
        <v>100603</v>
      </c>
      <c r="B56" s="5" t="str">
        <f>VLOOKUP(H56,city!$A$4:$C$352,2,FALSE)</f>
        <v>河北</v>
      </c>
      <c r="C56" s="5" t="str">
        <f>VLOOKUP(H56,city!$A$4:$C$352,3,FALSE)</f>
        <v>唐山</v>
      </c>
      <c r="D56" s="3" t="s">
        <v>963</v>
      </c>
      <c r="E56" s="3" t="s">
        <v>964</v>
      </c>
      <c r="F56" s="22" t="s">
        <v>965</v>
      </c>
      <c r="G56" s="23" t="s">
        <v>966</v>
      </c>
      <c r="H56" s="3">
        <f t="shared" si="1"/>
        <v>6</v>
      </c>
      <c r="I56" s="3">
        <f>IF(VLOOKUP(H55,city!$J$4:$K$352,2,FALSE)&gt;I55,I55+1,1)</f>
        <v>3</v>
      </c>
      <c r="J56" s="3">
        <v>0</v>
      </c>
      <c r="K56" s="3" t="s">
        <v>34</v>
      </c>
      <c r="L56" s="3" t="e">
        <v>#N/A</v>
      </c>
    </row>
    <row r="57" spans="1:12">
      <c r="A57" s="3">
        <f t="shared" si="0"/>
        <v>100604</v>
      </c>
      <c r="B57" s="5" t="str">
        <f>VLOOKUP(H57,city!$A$4:$C$352,2,FALSE)</f>
        <v>河北</v>
      </c>
      <c r="C57" s="5" t="str">
        <f>VLOOKUP(H57,city!$A$4:$C$352,3,FALSE)</f>
        <v>唐山</v>
      </c>
      <c r="D57" s="3" t="s">
        <v>967</v>
      </c>
      <c r="E57" s="3" t="s">
        <v>968</v>
      </c>
      <c r="F57" s="22" t="s">
        <v>969</v>
      </c>
      <c r="G57" s="23" t="s">
        <v>970</v>
      </c>
      <c r="H57" s="3">
        <f t="shared" si="1"/>
        <v>6</v>
      </c>
      <c r="I57" s="3">
        <f>IF(VLOOKUP(H56,city!$J$4:$K$352,2,FALSE)&gt;I56,I56+1,1)</f>
        <v>4</v>
      </c>
      <c r="J57" s="3">
        <v>0</v>
      </c>
      <c r="K57" s="3" t="s">
        <v>34</v>
      </c>
      <c r="L57" s="3">
        <v>12</v>
      </c>
    </row>
    <row r="58" spans="1:12">
      <c r="A58" s="3">
        <f t="shared" si="0"/>
        <v>100605</v>
      </c>
      <c r="B58" s="5" t="str">
        <f>VLOOKUP(H58,city!$A$4:$C$352,2,FALSE)</f>
        <v>河北</v>
      </c>
      <c r="C58" s="5" t="str">
        <f>VLOOKUP(H58,city!$A$4:$C$352,3,FALSE)</f>
        <v>唐山</v>
      </c>
      <c r="D58" s="3" t="s">
        <v>971</v>
      </c>
      <c r="E58" s="3" t="s">
        <v>972</v>
      </c>
      <c r="F58" s="22" t="s">
        <v>973</v>
      </c>
      <c r="G58" s="23" t="s">
        <v>974</v>
      </c>
      <c r="H58" s="3">
        <f t="shared" si="1"/>
        <v>6</v>
      </c>
      <c r="I58" s="3">
        <f>IF(VLOOKUP(H57,city!$J$4:$K$352,2,FALSE)&gt;I57,I57+1,1)</f>
        <v>5</v>
      </c>
      <c r="J58" s="3">
        <v>0</v>
      </c>
      <c r="K58" s="3" t="s">
        <v>34</v>
      </c>
      <c r="L58" s="3" t="e">
        <v>#N/A</v>
      </c>
    </row>
    <row r="59" spans="1:12">
      <c r="A59" s="3">
        <f t="shared" si="0"/>
        <v>100606</v>
      </c>
      <c r="B59" s="5" t="str">
        <f>VLOOKUP(H59,city!$A$4:$C$352,2,FALSE)</f>
        <v>河北</v>
      </c>
      <c r="C59" s="5" t="str">
        <f>VLOOKUP(H59,city!$A$4:$C$352,3,FALSE)</f>
        <v>唐山</v>
      </c>
      <c r="D59" s="3" t="s">
        <v>975</v>
      </c>
      <c r="E59" s="3" t="s">
        <v>976</v>
      </c>
      <c r="F59" s="22" t="s">
        <v>977</v>
      </c>
      <c r="G59" s="23" t="s">
        <v>978</v>
      </c>
      <c r="H59" s="3">
        <f t="shared" si="1"/>
        <v>6</v>
      </c>
      <c r="I59" s="3">
        <f>IF(VLOOKUP(H58,city!$J$4:$K$352,2,FALSE)&gt;I58,I58+1,1)</f>
        <v>6</v>
      </c>
      <c r="J59" s="3">
        <v>0</v>
      </c>
      <c r="K59" s="3" t="s">
        <v>34</v>
      </c>
      <c r="L59" s="3">
        <v>12</v>
      </c>
    </row>
    <row r="60" spans="1:12">
      <c r="A60" s="3">
        <f t="shared" si="0"/>
        <v>100607</v>
      </c>
      <c r="B60" s="5" t="str">
        <f>VLOOKUP(H60,city!$A$4:$C$352,2,FALSE)</f>
        <v>河北</v>
      </c>
      <c r="C60" s="5" t="str">
        <f>VLOOKUP(H60,city!$A$4:$C$352,3,FALSE)</f>
        <v>唐山</v>
      </c>
      <c r="D60" s="3" t="s">
        <v>979</v>
      </c>
      <c r="E60" s="3" t="s">
        <v>980</v>
      </c>
      <c r="F60" s="22" t="s">
        <v>981</v>
      </c>
      <c r="G60" s="23" t="s">
        <v>982</v>
      </c>
      <c r="H60" s="3">
        <f t="shared" si="1"/>
        <v>6</v>
      </c>
      <c r="I60" s="3">
        <f>IF(VLOOKUP(H59,city!$J$4:$K$352,2,FALSE)&gt;I59,I59+1,1)</f>
        <v>7</v>
      </c>
      <c r="J60" s="3">
        <v>0</v>
      </c>
      <c r="K60" s="3" t="s">
        <v>34</v>
      </c>
      <c r="L60" s="3" t="e">
        <v>#N/A</v>
      </c>
    </row>
    <row r="61" spans="1:12">
      <c r="A61" s="3">
        <f t="shared" si="0"/>
        <v>100608</v>
      </c>
      <c r="B61" s="5" t="str">
        <f>VLOOKUP(H61,city!$A$4:$C$352,2,FALSE)</f>
        <v>河北</v>
      </c>
      <c r="C61" s="5" t="str">
        <f>VLOOKUP(H61,city!$A$4:$C$352,3,FALSE)</f>
        <v>唐山</v>
      </c>
      <c r="D61" s="3" t="s">
        <v>983</v>
      </c>
      <c r="E61" s="3" t="s">
        <v>984</v>
      </c>
      <c r="F61" s="22" t="s">
        <v>985</v>
      </c>
      <c r="G61" s="23" t="s">
        <v>986</v>
      </c>
      <c r="H61" s="3">
        <f t="shared" si="1"/>
        <v>6</v>
      </c>
      <c r="I61" s="3">
        <f>IF(VLOOKUP(H60,city!$J$4:$K$352,2,FALSE)&gt;I60,I60+1,1)</f>
        <v>8</v>
      </c>
      <c r="J61" s="3">
        <v>0</v>
      </c>
      <c r="K61" s="3" t="s">
        <v>34</v>
      </c>
      <c r="L61" s="3" t="e">
        <v>#N/A</v>
      </c>
    </row>
    <row r="62" spans="1:12">
      <c r="A62" s="3">
        <f t="shared" si="0"/>
        <v>100609</v>
      </c>
      <c r="B62" s="5" t="str">
        <f>VLOOKUP(H62,city!$A$4:$C$352,2,FALSE)</f>
        <v>河北</v>
      </c>
      <c r="C62" s="5" t="str">
        <f>VLOOKUP(H62,city!$A$4:$C$352,3,FALSE)</f>
        <v>唐山</v>
      </c>
      <c r="D62" s="3" t="s">
        <v>987</v>
      </c>
      <c r="E62" s="3" t="s">
        <v>988</v>
      </c>
      <c r="F62" s="22" t="s">
        <v>989</v>
      </c>
      <c r="G62" s="23" t="s">
        <v>990</v>
      </c>
      <c r="H62" s="3">
        <f t="shared" si="1"/>
        <v>6</v>
      </c>
      <c r="I62" s="3">
        <f>IF(VLOOKUP(H61,city!$J$4:$K$352,2,FALSE)&gt;I61,I61+1,1)</f>
        <v>9</v>
      </c>
      <c r="J62" s="3">
        <v>0</v>
      </c>
      <c r="K62" s="3" t="s">
        <v>34</v>
      </c>
      <c r="L62" s="3">
        <v>5</v>
      </c>
    </row>
    <row r="63" spans="1:12">
      <c r="A63" s="3">
        <f t="shared" si="0"/>
        <v>100610</v>
      </c>
      <c r="B63" s="5" t="str">
        <f>VLOOKUP(H63,city!$A$4:$C$352,2,FALSE)</f>
        <v>河北</v>
      </c>
      <c r="C63" s="5" t="str">
        <f>VLOOKUP(H63,city!$A$4:$C$352,3,FALSE)</f>
        <v>唐山</v>
      </c>
      <c r="D63" s="3" t="s">
        <v>991</v>
      </c>
      <c r="E63" s="3" t="s">
        <v>992</v>
      </c>
      <c r="F63" s="22" t="s">
        <v>993</v>
      </c>
      <c r="G63" s="23" t="s">
        <v>994</v>
      </c>
      <c r="H63" s="3">
        <f t="shared" si="1"/>
        <v>6</v>
      </c>
      <c r="I63" s="3">
        <f>IF(VLOOKUP(H62,city!$J$4:$K$352,2,FALSE)&gt;I62,I62+1,1)</f>
        <v>10</v>
      </c>
      <c r="J63" s="3">
        <v>0</v>
      </c>
      <c r="K63" s="3" t="s">
        <v>34</v>
      </c>
      <c r="L63" s="3">
        <v>8</v>
      </c>
    </row>
    <row r="64" spans="1:12">
      <c r="A64" s="3">
        <f t="shared" si="0"/>
        <v>100701</v>
      </c>
      <c r="B64" s="5" t="str">
        <f>VLOOKUP(H64,city!$A$4:$C$352,2,FALSE)</f>
        <v>河北</v>
      </c>
      <c r="C64" s="5" t="str">
        <f>VLOOKUP(H64,city!$A$4:$C$352,3,FALSE)</f>
        <v>秦皇岛</v>
      </c>
      <c r="D64" s="3" t="s">
        <v>995</v>
      </c>
      <c r="E64" s="3" t="s">
        <v>996</v>
      </c>
      <c r="F64" s="22" t="s">
        <v>997</v>
      </c>
      <c r="G64" s="23" t="s">
        <v>998</v>
      </c>
      <c r="H64" s="3">
        <f t="shared" si="1"/>
        <v>7</v>
      </c>
      <c r="I64" s="3">
        <f>IF(VLOOKUP(H63,city!$J$4:$K$352,2,FALSE)&gt;I63,I63+1,1)</f>
        <v>1</v>
      </c>
      <c r="J64" s="3">
        <v>0</v>
      </c>
      <c r="K64" s="3" t="s">
        <v>36</v>
      </c>
      <c r="L64" s="3">
        <v>12</v>
      </c>
    </row>
    <row r="65" spans="1:12">
      <c r="A65" s="3">
        <f t="shared" si="0"/>
        <v>100702</v>
      </c>
      <c r="B65" s="5" t="str">
        <f>VLOOKUP(H65,city!$A$4:$C$352,2,FALSE)</f>
        <v>河北</v>
      </c>
      <c r="C65" s="5" t="str">
        <f>VLOOKUP(H65,city!$A$4:$C$352,3,FALSE)</f>
        <v>秦皇岛</v>
      </c>
      <c r="D65" s="3" t="s">
        <v>999</v>
      </c>
      <c r="E65" s="3" t="s">
        <v>1000</v>
      </c>
      <c r="F65" s="22" t="s">
        <v>1001</v>
      </c>
      <c r="G65" s="23" t="s">
        <v>1002</v>
      </c>
      <c r="H65" s="3">
        <f t="shared" si="1"/>
        <v>7</v>
      </c>
      <c r="I65" s="3">
        <f>IF(VLOOKUP(H64,city!$J$4:$K$352,2,FALSE)&gt;I64,I64+1,1)</f>
        <v>2</v>
      </c>
      <c r="J65" s="3">
        <v>0</v>
      </c>
      <c r="K65" s="3" t="s">
        <v>36</v>
      </c>
      <c r="L65" s="3" t="e">
        <v>#N/A</v>
      </c>
    </row>
    <row r="66" spans="1:12">
      <c r="A66" s="3">
        <f t="shared" si="0"/>
        <v>100703</v>
      </c>
      <c r="B66" s="5" t="str">
        <f>VLOOKUP(H66,city!$A$4:$C$352,2,FALSE)</f>
        <v>河北</v>
      </c>
      <c r="C66" s="5" t="str">
        <f>VLOOKUP(H66,city!$A$4:$C$352,3,FALSE)</f>
        <v>秦皇岛</v>
      </c>
      <c r="D66" s="3" t="s">
        <v>1003</v>
      </c>
      <c r="E66" s="3" t="s">
        <v>1004</v>
      </c>
      <c r="F66" s="22" t="s">
        <v>1005</v>
      </c>
      <c r="G66" s="23" t="s">
        <v>1006</v>
      </c>
      <c r="H66" s="3">
        <f t="shared" si="1"/>
        <v>7</v>
      </c>
      <c r="I66" s="3">
        <f>IF(VLOOKUP(H65,city!$J$4:$K$352,2,FALSE)&gt;I65,I65+1,1)</f>
        <v>3</v>
      </c>
      <c r="J66" s="3">
        <v>0</v>
      </c>
      <c r="K66" s="3" t="s">
        <v>36</v>
      </c>
      <c r="L66" s="3" t="e">
        <v>#N/A</v>
      </c>
    </row>
    <row r="67" spans="1:12">
      <c r="A67" s="3">
        <f t="shared" si="0"/>
        <v>100704</v>
      </c>
      <c r="B67" s="5" t="str">
        <f>VLOOKUP(H67,city!$A$4:$C$352,2,FALSE)</f>
        <v>河北</v>
      </c>
      <c r="C67" s="5" t="str">
        <f>VLOOKUP(H67,city!$A$4:$C$352,3,FALSE)</f>
        <v>秦皇岛</v>
      </c>
      <c r="D67" s="3" t="s">
        <v>1007</v>
      </c>
      <c r="E67" s="3" t="s">
        <v>1008</v>
      </c>
      <c r="F67" s="22" t="s">
        <v>1009</v>
      </c>
      <c r="G67" s="23" t="s">
        <v>1010</v>
      </c>
      <c r="H67" s="3">
        <f t="shared" si="1"/>
        <v>7</v>
      </c>
      <c r="I67" s="3">
        <f>IF(VLOOKUP(H66,city!$J$4:$K$352,2,FALSE)&gt;I66,I66+1,1)</f>
        <v>4</v>
      </c>
      <c r="J67" s="3">
        <v>0</v>
      </c>
      <c r="K67" s="3" t="s">
        <v>36</v>
      </c>
      <c r="L67" s="3">
        <v>13</v>
      </c>
    </row>
    <row r="68" spans="1:12">
      <c r="A68" s="3">
        <f t="shared" si="0"/>
        <v>100705</v>
      </c>
      <c r="B68" s="5" t="str">
        <f>VLOOKUP(H68,city!$A$4:$C$352,2,FALSE)</f>
        <v>河北</v>
      </c>
      <c r="C68" s="5" t="str">
        <f>VLOOKUP(H68,city!$A$4:$C$352,3,FALSE)</f>
        <v>秦皇岛</v>
      </c>
      <c r="D68" s="3" t="s">
        <v>1011</v>
      </c>
      <c r="E68" s="3" t="s">
        <v>1012</v>
      </c>
      <c r="F68" s="22" t="s">
        <v>1013</v>
      </c>
      <c r="G68" s="23" t="s">
        <v>1014</v>
      </c>
      <c r="H68" s="3">
        <f t="shared" si="1"/>
        <v>7</v>
      </c>
      <c r="I68" s="3">
        <f>IF(VLOOKUP(H67,city!$J$4:$K$352,2,FALSE)&gt;I67,I67+1,1)</f>
        <v>5</v>
      </c>
      <c r="J68" s="3">
        <v>0</v>
      </c>
      <c r="K68" s="3" t="s">
        <v>36</v>
      </c>
      <c r="L68" s="3">
        <v>8</v>
      </c>
    </row>
    <row r="69" spans="1:12">
      <c r="A69" s="3">
        <f t="shared" ref="A69:A132" si="2">100000+H69*100+I69</f>
        <v>100706</v>
      </c>
      <c r="B69" s="5" t="str">
        <f>VLOOKUP(H69,city!$A$4:$C$352,2,FALSE)</f>
        <v>河北</v>
      </c>
      <c r="C69" s="5" t="str">
        <f>VLOOKUP(H69,city!$A$4:$C$352,3,FALSE)</f>
        <v>秦皇岛</v>
      </c>
      <c r="D69" s="3" t="s">
        <v>1015</v>
      </c>
      <c r="E69" s="3" t="s">
        <v>1016</v>
      </c>
      <c r="F69" s="22" t="s">
        <v>1017</v>
      </c>
      <c r="G69" s="23" t="s">
        <v>1018</v>
      </c>
      <c r="H69" s="3">
        <f t="shared" si="1"/>
        <v>7</v>
      </c>
      <c r="I69" s="3">
        <f>IF(VLOOKUP(H68,city!$J$4:$K$352,2,FALSE)&gt;I68,I68+1,1)</f>
        <v>6</v>
      </c>
      <c r="J69" s="3">
        <v>0</v>
      </c>
      <c r="K69" s="3" t="s">
        <v>36</v>
      </c>
      <c r="L69" s="3">
        <v>5</v>
      </c>
    </row>
    <row r="70" spans="1:12">
      <c r="A70" s="3">
        <f t="shared" si="2"/>
        <v>100707</v>
      </c>
      <c r="B70" s="5" t="str">
        <f>VLOOKUP(H70,city!$A$4:$C$352,2,FALSE)</f>
        <v>河北</v>
      </c>
      <c r="C70" s="5" t="str">
        <f>VLOOKUP(H70,city!$A$4:$C$352,3,FALSE)</f>
        <v>秦皇岛</v>
      </c>
      <c r="D70" s="3" t="s">
        <v>1019</v>
      </c>
      <c r="E70" s="3" t="s">
        <v>1020</v>
      </c>
      <c r="F70" s="22" t="s">
        <v>1021</v>
      </c>
      <c r="G70" s="23" t="s">
        <v>1022</v>
      </c>
      <c r="H70" s="3">
        <f t="shared" ref="H70:H133" si="3">IF(I70&gt;I69,H69,H69+1)</f>
        <v>7</v>
      </c>
      <c r="I70" s="3">
        <f>IF(VLOOKUP(H69,city!$J$4:$K$352,2,FALSE)&gt;I69,I69+1,1)</f>
        <v>7</v>
      </c>
      <c r="J70" s="3">
        <v>0</v>
      </c>
      <c r="K70" s="3" t="s">
        <v>36</v>
      </c>
      <c r="L70" s="3">
        <v>4</v>
      </c>
    </row>
    <row r="71" spans="1:12">
      <c r="A71" s="3">
        <f t="shared" si="2"/>
        <v>100708</v>
      </c>
      <c r="B71" s="5" t="str">
        <f>VLOOKUP(H71,city!$A$4:$C$352,2,FALSE)</f>
        <v>河北</v>
      </c>
      <c r="C71" s="5" t="str">
        <f>VLOOKUP(H71,city!$A$4:$C$352,3,FALSE)</f>
        <v>秦皇岛</v>
      </c>
      <c r="D71" s="3" t="s">
        <v>1023</v>
      </c>
      <c r="E71" s="3" t="s">
        <v>1024</v>
      </c>
      <c r="F71" s="22" t="s">
        <v>1025</v>
      </c>
      <c r="G71" s="23" t="s">
        <v>1026</v>
      </c>
      <c r="H71" s="3">
        <f t="shared" si="3"/>
        <v>7</v>
      </c>
      <c r="I71" s="3">
        <f>IF(VLOOKUP(H70,city!$J$4:$K$352,2,FALSE)&gt;I70,I70+1,1)</f>
        <v>8</v>
      </c>
      <c r="J71" s="3">
        <v>0</v>
      </c>
      <c r="K71" s="3" t="s">
        <v>36</v>
      </c>
      <c r="L71" s="3">
        <v>5</v>
      </c>
    </row>
    <row r="72" spans="1:12">
      <c r="A72" s="3">
        <f t="shared" si="2"/>
        <v>100709</v>
      </c>
      <c r="B72" s="5" t="str">
        <f>VLOOKUP(H72,city!$A$4:$C$352,2,FALSE)</f>
        <v>河北</v>
      </c>
      <c r="C72" s="5" t="str">
        <f>VLOOKUP(H72,city!$A$4:$C$352,3,FALSE)</f>
        <v>秦皇岛</v>
      </c>
      <c r="D72" s="3" t="s">
        <v>1027</v>
      </c>
      <c r="E72" s="3" t="s">
        <v>1028</v>
      </c>
      <c r="F72" s="22" t="s">
        <v>1029</v>
      </c>
      <c r="G72" s="23" t="s">
        <v>1030</v>
      </c>
      <c r="H72" s="3">
        <f t="shared" si="3"/>
        <v>7</v>
      </c>
      <c r="I72" s="3">
        <f>IF(VLOOKUP(H71,city!$J$4:$K$352,2,FALSE)&gt;I71,I71+1,1)</f>
        <v>9</v>
      </c>
      <c r="J72" s="3">
        <v>0</v>
      </c>
      <c r="K72" s="3" t="s">
        <v>36</v>
      </c>
      <c r="L72" s="3">
        <v>8</v>
      </c>
    </row>
    <row r="73" spans="1:12">
      <c r="A73" s="3">
        <f t="shared" si="2"/>
        <v>100710</v>
      </c>
      <c r="B73" s="5" t="str">
        <f>VLOOKUP(H73,city!$A$4:$C$352,2,FALSE)</f>
        <v>河北</v>
      </c>
      <c r="C73" s="5" t="str">
        <f>VLOOKUP(H73,city!$A$4:$C$352,3,FALSE)</f>
        <v>秦皇岛</v>
      </c>
      <c r="D73" s="3" t="s">
        <v>1031</v>
      </c>
      <c r="E73" s="3" t="s">
        <v>1032</v>
      </c>
      <c r="F73" s="22" t="s">
        <v>1033</v>
      </c>
      <c r="G73" s="23" t="s">
        <v>1034</v>
      </c>
      <c r="H73" s="3">
        <f t="shared" si="3"/>
        <v>7</v>
      </c>
      <c r="I73" s="3">
        <f>IF(VLOOKUP(H72,city!$J$4:$K$352,2,FALSE)&gt;I72,I72+1,1)</f>
        <v>10</v>
      </c>
      <c r="J73" s="3">
        <v>0</v>
      </c>
      <c r="K73" s="3" t="s">
        <v>36</v>
      </c>
      <c r="L73" s="3">
        <v>3</v>
      </c>
    </row>
    <row r="74" spans="1:12">
      <c r="A74" s="3">
        <f t="shared" si="2"/>
        <v>100801</v>
      </c>
      <c r="B74" s="5" t="str">
        <f>VLOOKUP(H74,city!$A$4:$C$352,2,FALSE)</f>
        <v>河北</v>
      </c>
      <c r="C74" s="5" t="str">
        <f>VLOOKUP(H74,city!$A$4:$C$352,3,FALSE)</f>
        <v>邯郸</v>
      </c>
      <c r="D74" s="3" t="s">
        <v>1035</v>
      </c>
      <c r="E74" s="3" t="s">
        <v>1036</v>
      </c>
      <c r="F74" s="22" t="s">
        <v>1037</v>
      </c>
      <c r="G74" s="23" t="s">
        <v>1038</v>
      </c>
      <c r="H74" s="3">
        <f t="shared" si="3"/>
        <v>8</v>
      </c>
      <c r="I74" s="3">
        <f>IF(VLOOKUP(H73,city!$J$4:$K$352,2,FALSE)&gt;I73,I73+1,1)</f>
        <v>1</v>
      </c>
      <c r="J74" s="3">
        <v>0</v>
      </c>
      <c r="K74" s="3" t="s">
        <v>38</v>
      </c>
      <c r="L74" s="3">
        <v>12</v>
      </c>
    </row>
    <row r="75" spans="1:12">
      <c r="A75" s="3">
        <f t="shared" si="2"/>
        <v>100802</v>
      </c>
      <c r="B75" s="5" t="str">
        <f>VLOOKUP(H75,city!$A$4:$C$352,2,FALSE)</f>
        <v>河北</v>
      </c>
      <c r="C75" s="5" t="str">
        <f>VLOOKUP(H75,city!$A$4:$C$352,3,FALSE)</f>
        <v>邯郸</v>
      </c>
      <c r="D75" s="3" t="s">
        <v>1039</v>
      </c>
      <c r="E75" s="3" t="s">
        <v>1040</v>
      </c>
      <c r="F75" s="22" t="s">
        <v>1041</v>
      </c>
      <c r="G75" s="23" t="s">
        <v>1042</v>
      </c>
      <c r="H75" s="3">
        <f t="shared" si="3"/>
        <v>8</v>
      </c>
      <c r="I75" s="3">
        <f>IF(VLOOKUP(H74,city!$J$4:$K$352,2,FALSE)&gt;I74,I74+1,1)</f>
        <v>2</v>
      </c>
      <c r="J75" s="3">
        <v>0</v>
      </c>
      <c r="K75" s="3" t="s">
        <v>38</v>
      </c>
      <c r="L75" s="3">
        <v>5</v>
      </c>
    </row>
    <row r="76" spans="1:12">
      <c r="A76" s="3">
        <f t="shared" si="2"/>
        <v>100803</v>
      </c>
      <c r="B76" s="5" t="str">
        <f>VLOOKUP(H76,city!$A$4:$C$352,2,FALSE)</f>
        <v>河北</v>
      </c>
      <c r="C76" s="5" t="str">
        <f>VLOOKUP(H76,city!$A$4:$C$352,3,FALSE)</f>
        <v>邯郸</v>
      </c>
      <c r="D76" s="3" t="s">
        <v>1043</v>
      </c>
      <c r="E76" s="3" t="s">
        <v>1044</v>
      </c>
      <c r="F76" s="22" t="s">
        <v>1045</v>
      </c>
      <c r="G76" s="23" t="s">
        <v>1046</v>
      </c>
      <c r="H76" s="3">
        <f t="shared" si="3"/>
        <v>8</v>
      </c>
      <c r="I76" s="3">
        <f>IF(VLOOKUP(H75,city!$J$4:$K$352,2,FALSE)&gt;I75,I75+1,1)</f>
        <v>3</v>
      </c>
      <c r="J76" s="3">
        <v>0</v>
      </c>
      <c r="K76" s="3" t="s">
        <v>38</v>
      </c>
      <c r="L76" s="3">
        <v>8</v>
      </c>
    </row>
    <row r="77" spans="1:12">
      <c r="A77" s="3">
        <f t="shared" si="2"/>
        <v>100804</v>
      </c>
      <c r="B77" s="5" t="str">
        <f>VLOOKUP(H77,city!$A$4:$C$352,2,FALSE)</f>
        <v>河北</v>
      </c>
      <c r="C77" s="5" t="str">
        <f>VLOOKUP(H77,city!$A$4:$C$352,3,FALSE)</f>
        <v>邯郸</v>
      </c>
      <c r="D77" s="3" t="s">
        <v>1047</v>
      </c>
      <c r="E77" s="3" t="s">
        <v>1048</v>
      </c>
      <c r="F77" s="22" t="s">
        <v>1049</v>
      </c>
      <c r="G77" s="23" t="s">
        <v>1050</v>
      </c>
      <c r="H77" s="3">
        <f t="shared" si="3"/>
        <v>8</v>
      </c>
      <c r="I77" s="3">
        <f>IF(VLOOKUP(H76,city!$J$4:$K$352,2,FALSE)&gt;I76,I76+1,1)</f>
        <v>4</v>
      </c>
      <c r="J77" s="3">
        <v>0</v>
      </c>
      <c r="K77" s="3" t="s">
        <v>38</v>
      </c>
      <c r="L77" s="3">
        <v>12</v>
      </c>
    </row>
    <row r="78" spans="1:12">
      <c r="A78" s="3">
        <f t="shared" si="2"/>
        <v>100805</v>
      </c>
      <c r="B78" s="5" t="str">
        <f>VLOOKUP(H78,city!$A$4:$C$352,2,FALSE)</f>
        <v>河北</v>
      </c>
      <c r="C78" s="5" t="str">
        <f>VLOOKUP(H78,city!$A$4:$C$352,3,FALSE)</f>
        <v>邯郸</v>
      </c>
      <c r="D78" s="3" t="s">
        <v>1051</v>
      </c>
      <c r="E78" s="3" t="s">
        <v>1052</v>
      </c>
      <c r="F78" s="22" t="s">
        <v>1053</v>
      </c>
      <c r="G78" s="23" t="s">
        <v>1054</v>
      </c>
      <c r="H78" s="3">
        <f t="shared" si="3"/>
        <v>8</v>
      </c>
      <c r="I78" s="3">
        <f>IF(VLOOKUP(H77,city!$J$4:$K$352,2,FALSE)&gt;I77,I77+1,1)</f>
        <v>5</v>
      </c>
      <c r="J78" s="3">
        <v>0</v>
      </c>
      <c r="K78" s="3" t="s">
        <v>38</v>
      </c>
      <c r="L78" s="3">
        <v>12</v>
      </c>
    </row>
    <row r="79" spans="1:12">
      <c r="A79" s="3">
        <f t="shared" si="2"/>
        <v>100806</v>
      </c>
      <c r="B79" s="5" t="str">
        <f>VLOOKUP(H79,city!$A$4:$C$352,2,FALSE)</f>
        <v>河北</v>
      </c>
      <c r="C79" s="5" t="str">
        <f>VLOOKUP(H79,city!$A$4:$C$352,3,FALSE)</f>
        <v>邯郸</v>
      </c>
      <c r="D79" s="3" t="s">
        <v>1055</v>
      </c>
      <c r="E79" s="3" t="s">
        <v>1056</v>
      </c>
      <c r="F79" s="22" t="s">
        <v>1057</v>
      </c>
      <c r="G79" s="23" t="s">
        <v>1058</v>
      </c>
      <c r="H79" s="3">
        <f t="shared" si="3"/>
        <v>8</v>
      </c>
      <c r="I79" s="3">
        <f>IF(VLOOKUP(H78,city!$J$4:$K$352,2,FALSE)&gt;I78,I78+1,1)</f>
        <v>6</v>
      </c>
      <c r="J79" s="3">
        <v>0</v>
      </c>
      <c r="K79" s="3" t="s">
        <v>38</v>
      </c>
      <c r="L79" s="3">
        <v>5</v>
      </c>
    </row>
    <row r="80" spans="1:12">
      <c r="A80" s="3">
        <f t="shared" si="2"/>
        <v>100807</v>
      </c>
      <c r="B80" s="5" t="str">
        <f>VLOOKUP(H80,city!$A$4:$C$352,2,FALSE)</f>
        <v>河北</v>
      </c>
      <c r="C80" s="5" t="str">
        <f>VLOOKUP(H80,city!$A$4:$C$352,3,FALSE)</f>
        <v>邯郸</v>
      </c>
      <c r="D80" s="3" t="s">
        <v>1059</v>
      </c>
      <c r="E80" s="3" t="s">
        <v>1060</v>
      </c>
      <c r="F80" s="22" t="s">
        <v>1061</v>
      </c>
      <c r="G80" s="23" t="s">
        <v>1062</v>
      </c>
      <c r="H80" s="3">
        <f t="shared" si="3"/>
        <v>8</v>
      </c>
      <c r="I80" s="3">
        <f>IF(VLOOKUP(H79,city!$J$4:$K$352,2,FALSE)&gt;I79,I79+1,1)</f>
        <v>7</v>
      </c>
      <c r="J80" s="3">
        <v>0</v>
      </c>
      <c r="K80" s="3" t="s">
        <v>38</v>
      </c>
      <c r="L80" s="3">
        <v>5</v>
      </c>
    </row>
    <row r="81" spans="1:12">
      <c r="A81" s="3">
        <f t="shared" si="2"/>
        <v>100808</v>
      </c>
      <c r="B81" s="5" t="str">
        <f>VLOOKUP(H81,city!$A$4:$C$352,2,FALSE)</f>
        <v>河北</v>
      </c>
      <c r="C81" s="5" t="str">
        <f>VLOOKUP(H81,city!$A$4:$C$352,3,FALSE)</f>
        <v>邯郸</v>
      </c>
      <c r="D81" s="3" t="s">
        <v>1063</v>
      </c>
      <c r="E81" s="3" t="s">
        <v>1064</v>
      </c>
      <c r="F81" s="22" t="s">
        <v>1065</v>
      </c>
      <c r="G81" s="23" t="s">
        <v>1066</v>
      </c>
      <c r="H81" s="3">
        <f t="shared" si="3"/>
        <v>8</v>
      </c>
      <c r="I81" s="3">
        <f>IF(VLOOKUP(H80,city!$J$4:$K$352,2,FALSE)&gt;I80,I80+1,1)</f>
        <v>8</v>
      </c>
      <c r="J81" s="3">
        <v>0</v>
      </c>
      <c r="K81" s="3" t="s">
        <v>38</v>
      </c>
      <c r="L81" s="3">
        <v>8</v>
      </c>
    </row>
    <row r="82" spans="1:12">
      <c r="A82" s="3">
        <f t="shared" si="2"/>
        <v>100809</v>
      </c>
      <c r="B82" s="5" t="str">
        <f>VLOOKUP(H82,city!$A$4:$C$352,2,FALSE)</f>
        <v>河北</v>
      </c>
      <c r="C82" s="5" t="str">
        <f>VLOOKUP(H82,city!$A$4:$C$352,3,FALSE)</f>
        <v>邯郸</v>
      </c>
      <c r="D82" s="3" t="s">
        <v>1067</v>
      </c>
      <c r="E82" s="3" t="s">
        <v>1068</v>
      </c>
      <c r="F82" s="22" t="s">
        <v>1069</v>
      </c>
      <c r="G82" s="23" t="s">
        <v>1070</v>
      </c>
      <c r="H82" s="3">
        <f t="shared" si="3"/>
        <v>8</v>
      </c>
      <c r="I82" s="3">
        <f>IF(VLOOKUP(H81,city!$J$4:$K$352,2,FALSE)&gt;I81,I81+1,1)</f>
        <v>9</v>
      </c>
      <c r="J82" s="3">
        <v>0</v>
      </c>
      <c r="K82" s="3" t="s">
        <v>38</v>
      </c>
      <c r="L82" s="3">
        <v>13</v>
      </c>
    </row>
    <row r="83" spans="1:12">
      <c r="A83" s="3">
        <f t="shared" si="2"/>
        <v>100810</v>
      </c>
      <c r="B83" s="5" t="str">
        <f>VLOOKUP(H83,city!$A$4:$C$352,2,FALSE)</f>
        <v>河北</v>
      </c>
      <c r="C83" s="5" t="str">
        <f>VLOOKUP(H83,city!$A$4:$C$352,3,FALSE)</f>
        <v>邯郸</v>
      </c>
      <c r="D83" s="3" t="s">
        <v>1071</v>
      </c>
      <c r="E83" s="3" t="s">
        <v>1072</v>
      </c>
      <c r="F83" s="22" t="s">
        <v>1073</v>
      </c>
      <c r="G83" s="23" t="s">
        <v>1074</v>
      </c>
      <c r="H83" s="3">
        <f t="shared" si="3"/>
        <v>8</v>
      </c>
      <c r="I83" s="3">
        <f>IF(VLOOKUP(H82,city!$J$4:$K$352,2,FALSE)&gt;I82,I82+1,1)</f>
        <v>10</v>
      </c>
      <c r="J83" s="3">
        <v>0</v>
      </c>
      <c r="K83" s="3" t="s">
        <v>38</v>
      </c>
      <c r="L83" s="3">
        <v>15</v>
      </c>
    </row>
    <row r="84" spans="1:12">
      <c r="A84" s="3">
        <f t="shared" si="2"/>
        <v>100901</v>
      </c>
      <c r="B84" s="5" t="str">
        <f>VLOOKUP(H84,city!$A$4:$C$352,2,FALSE)</f>
        <v>河北</v>
      </c>
      <c r="C84" s="5" t="str">
        <f>VLOOKUP(H84,city!$A$4:$C$352,3,FALSE)</f>
        <v>邢台</v>
      </c>
      <c r="D84" s="3" t="s">
        <v>1075</v>
      </c>
      <c r="E84" s="3" t="s">
        <v>1076</v>
      </c>
      <c r="F84" s="22" t="s">
        <v>1077</v>
      </c>
      <c r="G84" s="23" t="s">
        <v>1078</v>
      </c>
      <c r="H84" s="3">
        <f t="shared" si="3"/>
        <v>9</v>
      </c>
      <c r="I84" s="3">
        <f>IF(VLOOKUP(H83,city!$J$4:$K$352,2,FALSE)&gt;I83,I83+1,1)</f>
        <v>1</v>
      </c>
      <c r="J84" s="3">
        <v>0</v>
      </c>
      <c r="K84" s="3" t="s">
        <v>40</v>
      </c>
      <c r="L84" s="3" t="e">
        <v>#N/A</v>
      </c>
    </row>
    <row r="85" spans="1:12">
      <c r="A85" s="3">
        <f t="shared" si="2"/>
        <v>100902</v>
      </c>
      <c r="B85" s="5" t="str">
        <f>VLOOKUP(H85,city!$A$4:$C$352,2,FALSE)</f>
        <v>河北</v>
      </c>
      <c r="C85" s="5" t="str">
        <f>VLOOKUP(H85,city!$A$4:$C$352,3,FALSE)</f>
        <v>邢台</v>
      </c>
      <c r="D85" s="3" t="s">
        <v>1079</v>
      </c>
      <c r="E85" s="3" t="s">
        <v>1080</v>
      </c>
      <c r="F85" s="22" t="s">
        <v>1081</v>
      </c>
      <c r="G85" s="23" t="s">
        <v>1082</v>
      </c>
      <c r="H85" s="3">
        <f t="shared" si="3"/>
        <v>9</v>
      </c>
      <c r="I85" s="3">
        <f>IF(VLOOKUP(H84,city!$J$4:$K$352,2,FALSE)&gt;I84,I84+1,1)</f>
        <v>2</v>
      </c>
      <c r="J85" s="3">
        <v>0</v>
      </c>
      <c r="K85" s="3" t="s">
        <v>40</v>
      </c>
      <c r="L85" s="3">
        <v>15</v>
      </c>
    </row>
    <row r="86" spans="1:12">
      <c r="A86" s="3">
        <f t="shared" si="2"/>
        <v>100903</v>
      </c>
      <c r="B86" s="5" t="str">
        <f>VLOOKUP(H86,city!$A$4:$C$352,2,FALSE)</f>
        <v>河北</v>
      </c>
      <c r="C86" s="5" t="str">
        <f>VLOOKUP(H86,city!$A$4:$C$352,3,FALSE)</f>
        <v>邢台</v>
      </c>
      <c r="D86" s="3" t="s">
        <v>1083</v>
      </c>
      <c r="E86" s="3" t="s">
        <v>1084</v>
      </c>
      <c r="F86" s="22" t="s">
        <v>1085</v>
      </c>
      <c r="G86" s="23" t="s">
        <v>1086</v>
      </c>
      <c r="H86" s="3">
        <f t="shared" si="3"/>
        <v>9</v>
      </c>
      <c r="I86" s="3">
        <f>IF(VLOOKUP(H85,city!$J$4:$K$352,2,FALSE)&gt;I85,I85+1,1)</f>
        <v>3</v>
      </c>
      <c r="J86" s="3">
        <v>0</v>
      </c>
      <c r="K86" s="3" t="s">
        <v>40</v>
      </c>
      <c r="L86" s="3">
        <v>15</v>
      </c>
    </row>
    <row r="87" spans="1:12">
      <c r="A87" s="3">
        <f t="shared" si="2"/>
        <v>100904</v>
      </c>
      <c r="B87" s="5" t="str">
        <f>VLOOKUP(H87,city!$A$4:$C$352,2,FALSE)</f>
        <v>河北</v>
      </c>
      <c r="C87" s="5" t="str">
        <f>VLOOKUP(H87,city!$A$4:$C$352,3,FALSE)</f>
        <v>邢台</v>
      </c>
      <c r="D87" s="3" t="s">
        <v>1087</v>
      </c>
      <c r="E87" s="3" t="s">
        <v>1088</v>
      </c>
      <c r="F87" s="22" t="s">
        <v>1089</v>
      </c>
      <c r="G87" s="23" t="s">
        <v>1090</v>
      </c>
      <c r="H87" s="3">
        <f t="shared" si="3"/>
        <v>9</v>
      </c>
      <c r="I87" s="3">
        <f>IF(VLOOKUP(H86,city!$J$4:$K$352,2,FALSE)&gt;I86,I86+1,1)</f>
        <v>4</v>
      </c>
      <c r="J87" s="3">
        <v>0</v>
      </c>
      <c r="K87" s="3" t="s">
        <v>40</v>
      </c>
      <c r="L87" s="3">
        <v>8</v>
      </c>
    </row>
    <row r="88" spans="1:12">
      <c r="A88" s="3">
        <f t="shared" si="2"/>
        <v>100905</v>
      </c>
      <c r="B88" s="5" t="str">
        <f>VLOOKUP(H88,city!$A$4:$C$352,2,FALSE)</f>
        <v>河北</v>
      </c>
      <c r="C88" s="5" t="str">
        <f>VLOOKUP(H88,city!$A$4:$C$352,3,FALSE)</f>
        <v>邢台</v>
      </c>
      <c r="D88" s="3" t="s">
        <v>1091</v>
      </c>
      <c r="E88" s="3" t="s">
        <v>1092</v>
      </c>
      <c r="F88" s="22" t="s">
        <v>1093</v>
      </c>
      <c r="G88" s="23" t="s">
        <v>1094</v>
      </c>
      <c r="H88" s="3">
        <f t="shared" si="3"/>
        <v>9</v>
      </c>
      <c r="I88" s="3">
        <f>IF(VLOOKUP(H87,city!$J$4:$K$352,2,FALSE)&gt;I87,I87+1,1)</f>
        <v>5</v>
      </c>
      <c r="J88" s="3">
        <v>0</v>
      </c>
      <c r="K88" s="3" t="s">
        <v>40</v>
      </c>
      <c r="L88" s="3" t="e">
        <v>#N/A</v>
      </c>
    </row>
    <row r="89" spans="1:12">
      <c r="A89" s="3">
        <f t="shared" si="2"/>
        <v>100906</v>
      </c>
      <c r="B89" s="5" t="str">
        <f>VLOOKUP(H89,city!$A$4:$C$352,2,FALSE)</f>
        <v>河北</v>
      </c>
      <c r="C89" s="5" t="str">
        <f>VLOOKUP(H89,city!$A$4:$C$352,3,FALSE)</f>
        <v>邢台</v>
      </c>
      <c r="D89" s="3" t="s">
        <v>1095</v>
      </c>
      <c r="E89" s="3" t="s">
        <v>1096</v>
      </c>
      <c r="F89" s="22" t="s">
        <v>1097</v>
      </c>
      <c r="G89" s="23" t="s">
        <v>1098</v>
      </c>
      <c r="H89" s="3">
        <f t="shared" si="3"/>
        <v>9</v>
      </c>
      <c r="I89" s="3">
        <f>IF(VLOOKUP(H88,city!$J$4:$K$352,2,FALSE)&gt;I88,I88+1,1)</f>
        <v>6</v>
      </c>
      <c r="J89" s="3">
        <v>0</v>
      </c>
      <c r="K89" s="3" t="s">
        <v>40</v>
      </c>
      <c r="L89" s="3" t="e">
        <v>#N/A</v>
      </c>
    </row>
    <row r="90" spans="1:12">
      <c r="A90" s="3">
        <f t="shared" si="2"/>
        <v>100907</v>
      </c>
      <c r="B90" s="5" t="str">
        <f>VLOOKUP(H90,city!$A$4:$C$352,2,FALSE)</f>
        <v>河北</v>
      </c>
      <c r="C90" s="5" t="str">
        <f>VLOOKUP(H90,city!$A$4:$C$352,3,FALSE)</f>
        <v>邢台</v>
      </c>
      <c r="D90" s="3" t="s">
        <v>1099</v>
      </c>
      <c r="E90" s="3" t="s">
        <v>1100</v>
      </c>
      <c r="F90" s="22" t="s">
        <v>1101</v>
      </c>
      <c r="G90" s="23" t="s">
        <v>1102</v>
      </c>
      <c r="H90" s="3">
        <f t="shared" si="3"/>
        <v>9</v>
      </c>
      <c r="I90" s="3">
        <f>IF(VLOOKUP(H89,city!$J$4:$K$352,2,FALSE)&gt;I89,I89+1,1)</f>
        <v>7</v>
      </c>
      <c r="J90" s="3">
        <v>0</v>
      </c>
      <c r="K90" s="3" t="s">
        <v>40</v>
      </c>
      <c r="L90" s="3" t="e">
        <v>#N/A</v>
      </c>
    </row>
    <row r="91" spans="1:12">
      <c r="A91" s="3">
        <f t="shared" si="2"/>
        <v>100908</v>
      </c>
      <c r="B91" s="5" t="str">
        <f>VLOOKUP(H91,city!$A$4:$C$352,2,FALSE)</f>
        <v>河北</v>
      </c>
      <c r="C91" s="5" t="str">
        <f>VLOOKUP(H91,city!$A$4:$C$352,3,FALSE)</f>
        <v>邢台</v>
      </c>
      <c r="D91" s="3" t="s">
        <v>1103</v>
      </c>
      <c r="E91" s="3" t="s">
        <v>1104</v>
      </c>
      <c r="F91" s="22" t="s">
        <v>1105</v>
      </c>
      <c r="G91" s="23" t="s">
        <v>1106</v>
      </c>
      <c r="H91" s="3">
        <f t="shared" si="3"/>
        <v>9</v>
      </c>
      <c r="I91" s="3">
        <f>IF(VLOOKUP(H90,city!$J$4:$K$352,2,FALSE)&gt;I90,I90+1,1)</f>
        <v>8</v>
      </c>
      <c r="J91" s="3">
        <v>0</v>
      </c>
      <c r="K91" s="3" t="s">
        <v>40</v>
      </c>
      <c r="L91" s="3">
        <v>12</v>
      </c>
    </row>
    <row r="92" spans="1:12">
      <c r="A92" s="3">
        <f t="shared" si="2"/>
        <v>100909</v>
      </c>
      <c r="B92" s="5" t="str">
        <f>VLOOKUP(H92,city!$A$4:$C$352,2,FALSE)</f>
        <v>河北</v>
      </c>
      <c r="C92" s="5" t="str">
        <f>VLOOKUP(H92,city!$A$4:$C$352,3,FALSE)</f>
        <v>邢台</v>
      </c>
      <c r="D92" s="3" t="s">
        <v>1107</v>
      </c>
      <c r="E92" s="3" t="s">
        <v>1108</v>
      </c>
      <c r="F92" s="22" t="s">
        <v>1109</v>
      </c>
      <c r="G92" s="23" t="s">
        <v>1110</v>
      </c>
      <c r="H92" s="3">
        <f t="shared" si="3"/>
        <v>9</v>
      </c>
      <c r="I92" s="3">
        <f>IF(VLOOKUP(H91,city!$J$4:$K$352,2,FALSE)&gt;I91,I91+1,1)</f>
        <v>9</v>
      </c>
      <c r="J92" s="3">
        <v>0</v>
      </c>
      <c r="K92" s="3" t="s">
        <v>40</v>
      </c>
      <c r="L92" s="3">
        <v>12</v>
      </c>
    </row>
    <row r="93" spans="1:12">
      <c r="A93" s="3">
        <f t="shared" si="2"/>
        <v>100910</v>
      </c>
      <c r="B93" s="5" t="str">
        <f>VLOOKUP(H93,city!$A$4:$C$352,2,FALSE)</f>
        <v>河北</v>
      </c>
      <c r="C93" s="5" t="str">
        <f>VLOOKUP(H93,city!$A$4:$C$352,3,FALSE)</f>
        <v>邢台</v>
      </c>
      <c r="D93" s="3" t="s">
        <v>1111</v>
      </c>
      <c r="E93" s="3" t="s">
        <v>1112</v>
      </c>
      <c r="F93" s="22" t="s">
        <v>1113</v>
      </c>
      <c r="G93" s="23" t="s">
        <v>1114</v>
      </c>
      <c r="H93" s="3">
        <f t="shared" si="3"/>
        <v>9</v>
      </c>
      <c r="I93" s="3">
        <f>IF(VLOOKUP(H92,city!$J$4:$K$352,2,FALSE)&gt;I92,I92+1,1)</f>
        <v>10</v>
      </c>
      <c r="J93" s="3">
        <v>0</v>
      </c>
      <c r="K93" s="3" t="s">
        <v>40</v>
      </c>
      <c r="L93" s="3">
        <v>8</v>
      </c>
    </row>
    <row r="94" spans="1:12">
      <c r="A94" s="3">
        <f t="shared" si="2"/>
        <v>101001</v>
      </c>
      <c r="B94" s="5" t="str">
        <f>VLOOKUP(H94,city!$A$4:$C$352,2,FALSE)</f>
        <v>河北</v>
      </c>
      <c r="C94" s="5" t="str">
        <f>VLOOKUP(H94,city!$A$4:$C$352,3,FALSE)</f>
        <v>保定</v>
      </c>
      <c r="D94" s="3" t="s">
        <v>1115</v>
      </c>
      <c r="E94" s="3" t="s">
        <v>1116</v>
      </c>
      <c r="F94" s="22" t="s">
        <v>1117</v>
      </c>
      <c r="G94" s="23" t="s">
        <v>1118</v>
      </c>
      <c r="H94" s="3">
        <f t="shared" si="3"/>
        <v>10</v>
      </c>
      <c r="I94" s="3">
        <f>IF(VLOOKUP(H93,city!$J$4:$K$352,2,FALSE)&gt;I93,I93+1,1)</f>
        <v>1</v>
      </c>
      <c r="J94" s="3">
        <v>0</v>
      </c>
      <c r="K94" s="3" t="s">
        <v>42</v>
      </c>
      <c r="L94" s="3" t="e">
        <v>#N/A</v>
      </c>
    </row>
    <row r="95" spans="1:12">
      <c r="A95" s="3">
        <f t="shared" si="2"/>
        <v>101002</v>
      </c>
      <c r="B95" s="5" t="str">
        <f>VLOOKUP(H95,city!$A$4:$C$352,2,FALSE)</f>
        <v>河北</v>
      </c>
      <c r="C95" s="5" t="str">
        <f>VLOOKUP(H95,city!$A$4:$C$352,3,FALSE)</f>
        <v>保定</v>
      </c>
      <c r="D95" s="3" t="s">
        <v>1119</v>
      </c>
      <c r="E95" s="3" t="s">
        <v>1120</v>
      </c>
      <c r="F95" s="22" t="s">
        <v>1121</v>
      </c>
      <c r="G95" s="23" t="s">
        <v>1122</v>
      </c>
      <c r="H95" s="3">
        <f t="shared" si="3"/>
        <v>10</v>
      </c>
      <c r="I95" s="3">
        <f>IF(VLOOKUP(H94,city!$J$4:$K$352,2,FALSE)&gt;I94,I94+1,1)</f>
        <v>2</v>
      </c>
      <c r="J95" s="3">
        <v>0</v>
      </c>
      <c r="K95" s="3" t="s">
        <v>42</v>
      </c>
      <c r="L95" s="3">
        <v>8</v>
      </c>
    </row>
    <row r="96" spans="1:12">
      <c r="A96" s="3">
        <f t="shared" si="2"/>
        <v>101003</v>
      </c>
      <c r="B96" s="5" t="str">
        <f>VLOOKUP(H96,city!$A$4:$C$352,2,FALSE)</f>
        <v>河北</v>
      </c>
      <c r="C96" s="5" t="str">
        <f>VLOOKUP(H96,city!$A$4:$C$352,3,FALSE)</f>
        <v>保定</v>
      </c>
      <c r="D96" s="3" t="s">
        <v>1123</v>
      </c>
      <c r="E96" s="3" t="s">
        <v>1124</v>
      </c>
      <c r="F96" s="22" t="s">
        <v>1125</v>
      </c>
      <c r="G96" s="23" t="s">
        <v>1126</v>
      </c>
      <c r="H96" s="3">
        <f t="shared" si="3"/>
        <v>10</v>
      </c>
      <c r="I96" s="3">
        <f>IF(VLOOKUP(H95,city!$J$4:$K$352,2,FALSE)&gt;I95,I95+1,1)</f>
        <v>3</v>
      </c>
      <c r="J96" s="3">
        <v>0</v>
      </c>
      <c r="K96" s="3" t="s">
        <v>42</v>
      </c>
      <c r="L96" s="3">
        <v>12</v>
      </c>
    </row>
    <row r="97" spans="1:12">
      <c r="A97" s="3">
        <f t="shared" si="2"/>
        <v>101004</v>
      </c>
      <c r="B97" s="5" t="str">
        <f>VLOOKUP(H97,city!$A$4:$C$352,2,FALSE)</f>
        <v>河北</v>
      </c>
      <c r="C97" s="5" t="str">
        <f>VLOOKUP(H97,city!$A$4:$C$352,3,FALSE)</f>
        <v>保定</v>
      </c>
      <c r="D97" s="3" t="s">
        <v>1127</v>
      </c>
      <c r="E97" s="3" t="s">
        <v>1128</v>
      </c>
      <c r="F97" s="22" t="s">
        <v>1129</v>
      </c>
      <c r="G97" s="23" t="s">
        <v>1130</v>
      </c>
      <c r="H97" s="3">
        <f t="shared" si="3"/>
        <v>10</v>
      </c>
      <c r="I97" s="3">
        <f>IF(VLOOKUP(H96,city!$J$4:$K$352,2,FALSE)&gt;I96,I96+1,1)</f>
        <v>4</v>
      </c>
      <c r="J97" s="3">
        <v>0</v>
      </c>
      <c r="K97" s="3" t="s">
        <v>42</v>
      </c>
      <c r="L97" s="3">
        <v>12</v>
      </c>
    </row>
    <row r="98" spans="1:12">
      <c r="A98" s="3">
        <f t="shared" si="2"/>
        <v>101005</v>
      </c>
      <c r="B98" s="5" t="str">
        <f>VLOOKUP(H98,city!$A$4:$C$352,2,FALSE)</f>
        <v>河北</v>
      </c>
      <c r="C98" s="5" t="str">
        <f>VLOOKUP(H98,city!$A$4:$C$352,3,FALSE)</f>
        <v>保定</v>
      </c>
      <c r="D98" s="3" t="s">
        <v>1131</v>
      </c>
      <c r="E98" s="3" t="s">
        <v>1132</v>
      </c>
      <c r="F98" s="22" t="s">
        <v>1133</v>
      </c>
      <c r="G98" s="23" t="s">
        <v>1134</v>
      </c>
      <c r="H98" s="3">
        <f t="shared" si="3"/>
        <v>10</v>
      </c>
      <c r="I98" s="3">
        <f>IF(VLOOKUP(H97,city!$J$4:$K$352,2,FALSE)&gt;I97,I97+1,1)</f>
        <v>5</v>
      </c>
      <c r="J98" s="3">
        <v>0</v>
      </c>
      <c r="K98" s="3" t="s">
        <v>42</v>
      </c>
      <c r="L98" s="3" t="e">
        <v>#N/A</v>
      </c>
    </row>
    <row r="99" spans="1:12">
      <c r="A99" s="3">
        <f t="shared" si="2"/>
        <v>101006</v>
      </c>
      <c r="B99" s="5" t="str">
        <f>VLOOKUP(H99,city!$A$4:$C$352,2,FALSE)</f>
        <v>河北</v>
      </c>
      <c r="C99" s="5" t="str">
        <f>VLOOKUP(H99,city!$A$4:$C$352,3,FALSE)</f>
        <v>保定</v>
      </c>
      <c r="D99" s="3" t="s">
        <v>1135</v>
      </c>
      <c r="E99" s="3" t="s">
        <v>1136</v>
      </c>
      <c r="F99" s="22" t="s">
        <v>1137</v>
      </c>
      <c r="G99" s="23" t="s">
        <v>1138</v>
      </c>
      <c r="H99" s="3">
        <f t="shared" si="3"/>
        <v>10</v>
      </c>
      <c r="I99" s="3">
        <f>IF(VLOOKUP(H98,city!$J$4:$K$352,2,FALSE)&gt;I98,I98+1,1)</f>
        <v>6</v>
      </c>
      <c r="J99" s="3">
        <v>0</v>
      </c>
      <c r="K99" s="3" t="s">
        <v>42</v>
      </c>
      <c r="L99" s="3" t="e">
        <v>#N/A</v>
      </c>
    </row>
    <row r="100" spans="1:12">
      <c r="A100" s="3">
        <f t="shared" si="2"/>
        <v>101007</v>
      </c>
      <c r="B100" s="5" t="str">
        <f>VLOOKUP(H100,city!$A$4:$C$352,2,FALSE)</f>
        <v>河北</v>
      </c>
      <c r="C100" s="5" t="str">
        <f>VLOOKUP(H100,city!$A$4:$C$352,3,FALSE)</f>
        <v>保定</v>
      </c>
      <c r="D100" s="3" t="s">
        <v>1139</v>
      </c>
      <c r="E100" s="3" t="s">
        <v>1140</v>
      </c>
      <c r="F100" s="22" t="s">
        <v>1141</v>
      </c>
      <c r="G100" s="23" t="s">
        <v>1142</v>
      </c>
      <c r="H100" s="3">
        <f t="shared" si="3"/>
        <v>10</v>
      </c>
      <c r="I100" s="3">
        <f>IF(VLOOKUP(H99,city!$J$4:$K$352,2,FALSE)&gt;I99,I99+1,1)</f>
        <v>7</v>
      </c>
      <c r="J100" s="3">
        <v>0</v>
      </c>
      <c r="K100" s="3" t="s">
        <v>42</v>
      </c>
      <c r="L100" s="3">
        <v>8</v>
      </c>
    </row>
    <row r="101" spans="1:12">
      <c r="A101" s="3">
        <f t="shared" si="2"/>
        <v>101008</v>
      </c>
      <c r="B101" s="5" t="str">
        <f>VLOOKUP(H101,city!$A$4:$C$352,2,FALSE)</f>
        <v>河北</v>
      </c>
      <c r="C101" s="5" t="str">
        <f>VLOOKUP(H101,city!$A$4:$C$352,3,FALSE)</f>
        <v>保定</v>
      </c>
      <c r="D101" s="3" t="s">
        <v>1143</v>
      </c>
      <c r="E101" s="3" t="s">
        <v>1144</v>
      </c>
      <c r="F101" s="22" t="s">
        <v>1145</v>
      </c>
      <c r="G101" s="23" t="s">
        <v>1146</v>
      </c>
      <c r="H101" s="3">
        <f t="shared" si="3"/>
        <v>10</v>
      </c>
      <c r="I101" s="3">
        <f>IF(VLOOKUP(H100,city!$J$4:$K$352,2,FALSE)&gt;I100,I100+1,1)</f>
        <v>8</v>
      </c>
      <c r="J101" s="3">
        <v>0</v>
      </c>
      <c r="K101" s="3" t="s">
        <v>42</v>
      </c>
      <c r="L101" s="3" t="e">
        <v>#N/A</v>
      </c>
    </row>
    <row r="102" spans="1:12">
      <c r="A102" s="3">
        <f t="shared" si="2"/>
        <v>101009</v>
      </c>
      <c r="B102" s="5" t="str">
        <f>VLOOKUP(H102,city!$A$4:$C$352,2,FALSE)</f>
        <v>河北</v>
      </c>
      <c r="C102" s="5" t="str">
        <f>VLOOKUP(H102,city!$A$4:$C$352,3,FALSE)</f>
        <v>保定</v>
      </c>
      <c r="D102" s="3" t="s">
        <v>1147</v>
      </c>
      <c r="E102" s="3" t="s">
        <v>1148</v>
      </c>
      <c r="F102" s="22" t="s">
        <v>1149</v>
      </c>
      <c r="G102" s="23" t="s">
        <v>1150</v>
      </c>
      <c r="H102" s="3">
        <f t="shared" si="3"/>
        <v>10</v>
      </c>
      <c r="I102" s="3">
        <f>IF(VLOOKUP(H101,city!$J$4:$K$352,2,FALSE)&gt;I101,I101+1,1)</f>
        <v>9</v>
      </c>
      <c r="J102" s="3">
        <v>0</v>
      </c>
      <c r="K102" s="3" t="s">
        <v>42</v>
      </c>
      <c r="L102" s="3">
        <v>8</v>
      </c>
    </row>
    <row r="103" spans="1:12">
      <c r="A103" s="3">
        <f t="shared" si="2"/>
        <v>101010</v>
      </c>
      <c r="B103" s="5" t="str">
        <f>VLOOKUP(H103,city!$A$4:$C$352,2,FALSE)</f>
        <v>河北</v>
      </c>
      <c r="C103" s="5" t="str">
        <f>VLOOKUP(H103,city!$A$4:$C$352,3,FALSE)</f>
        <v>保定</v>
      </c>
      <c r="D103" s="3" t="s">
        <v>1151</v>
      </c>
      <c r="E103" s="3" t="s">
        <v>1152</v>
      </c>
      <c r="F103" s="22" t="s">
        <v>1153</v>
      </c>
      <c r="G103" s="23" t="s">
        <v>1154</v>
      </c>
      <c r="H103" s="3">
        <f t="shared" si="3"/>
        <v>10</v>
      </c>
      <c r="I103" s="3">
        <f>IF(VLOOKUP(H102,city!$J$4:$K$352,2,FALSE)&gt;I102,I102+1,1)</f>
        <v>10</v>
      </c>
      <c r="J103" s="3">
        <v>0</v>
      </c>
      <c r="K103" s="3" t="s">
        <v>42</v>
      </c>
      <c r="L103" s="3">
        <v>8</v>
      </c>
    </row>
    <row r="104" spans="1:12">
      <c r="A104" s="3">
        <f t="shared" si="2"/>
        <v>101101</v>
      </c>
      <c r="B104" s="5" t="str">
        <f>VLOOKUP(H104,city!$A$4:$C$352,2,FALSE)</f>
        <v>河北</v>
      </c>
      <c r="C104" s="5" t="str">
        <f>VLOOKUP(H104,city!$A$4:$C$352,3,FALSE)</f>
        <v>张家口</v>
      </c>
      <c r="D104" s="3" t="s">
        <v>1155</v>
      </c>
      <c r="E104" s="3" t="s">
        <v>1156</v>
      </c>
      <c r="F104" s="22" t="s">
        <v>1157</v>
      </c>
      <c r="G104" s="23" t="s">
        <v>1158</v>
      </c>
      <c r="H104" s="3">
        <f t="shared" si="3"/>
        <v>11</v>
      </c>
      <c r="I104" s="3">
        <f>IF(VLOOKUP(H103,city!$J$4:$K$352,2,FALSE)&gt;I103,I103+1,1)</f>
        <v>1</v>
      </c>
      <c r="J104" s="3">
        <v>0</v>
      </c>
      <c r="K104" s="3" t="s">
        <v>44</v>
      </c>
      <c r="L104" s="3" t="e">
        <v>#N/A</v>
      </c>
    </row>
    <row r="105" spans="1:12">
      <c r="A105" s="3">
        <f t="shared" si="2"/>
        <v>101102</v>
      </c>
      <c r="B105" s="5" t="str">
        <f>VLOOKUP(H105,city!$A$4:$C$352,2,FALSE)</f>
        <v>河北</v>
      </c>
      <c r="C105" s="5" t="str">
        <f>VLOOKUP(H105,city!$A$4:$C$352,3,FALSE)</f>
        <v>张家口</v>
      </c>
      <c r="D105" s="3" t="s">
        <v>1159</v>
      </c>
      <c r="E105" s="3" t="s">
        <v>1160</v>
      </c>
      <c r="F105" s="22" t="s">
        <v>1161</v>
      </c>
      <c r="G105" s="23" t="s">
        <v>1162</v>
      </c>
      <c r="H105" s="3">
        <f t="shared" si="3"/>
        <v>11</v>
      </c>
      <c r="I105" s="3">
        <f>IF(VLOOKUP(H104,city!$J$4:$K$352,2,FALSE)&gt;I104,I104+1,1)</f>
        <v>2</v>
      </c>
      <c r="J105" s="3">
        <v>0</v>
      </c>
      <c r="K105" s="3" t="s">
        <v>44</v>
      </c>
      <c r="L105" s="3">
        <v>3</v>
      </c>
    </row>
    <row r="106" spans="1:12">
      <c r="A106" s="3">
        <f t="shared" si="2"/>
        <v>101103</v>
      </c>
      <c r="B106" s="5" t="str">
        <f>VLOOKUP(H106,city!$A$4:$C$352,2,FALSE)</f>
        <v>河北</v>
      </c>
      <c r="C106" s="5" t="str">
        <f>VLOOKUP(H106,city!$A$4:$C$352,3,FALSE)</f>
        <v>张家口</v>
      </c>
      <c r="D106" s="3" t="s">
        <v>1163</v>
      </c>
      <c r="E106" s="3" t="s">
        <v>1164</v>
      </c>
      <c r="F106" s="22" t="s">
        <v>1165</v>
      </c>
      <c r="G106" s="23" t="s">
        <v>1166</v>
      </c>
      <c r="H106" s="3">
        <f t="shared" si="3"/>
        <v>11</v>
      </c>
      <c r="I106" s="3">
        <f>IF(VLOOKUP(H105,city!$J$4:$K$352,2,FALSE)&gt;I105,I105+1,1)</f>
        <v>3</v>
      </c>
      <c r="J106" s="3">
        <v>0</v>
      </c>
      <c r="K106" s="3" t="s">
        <v>44</v>
      </c>
      <c r="L106" s="3">
        <v>7</v>
      </c>
    </row>
    <row r="107" spans="1:12">
      <c r="A107" s="3">
        <f t="shared" si="2"/>
        <v>101104</v>
      </c>
      <c r="B107" s="5" t="str">
        <f>VLOOKUP(H107,city!$A$4:$C$352,2,FALSE)</f>
        <v>河北</v>
      </c>
      <c r="C107" s="5" t="str">
        <f>VLOOKUP(H107,city!$A$4:$C$352,3,FALSE)</f>
        <v>张家口</v>
      </c>
      <c r="D107" s="3" t="s">
        <v>1167</v>
      </c>
      <c r="E107" s="3" t="s">
        <v>1168</v>
      </c>
      <c r="F107" s="22" t="s">
        <v>1169</v>
      </c>
      <c r="G107" s="23" t="s">
        <v>1170</v>
      </c>
      <c r="H107" s="3">
        <f t="shared" si="3"/>
        <v>11</v>
      </c>
      <c r="I107" s="3">
        <f>IF(VLOOKUP(H106,city!$J$4:$K$352,2,FALSE)&gt;I106,I106+1,1)</f>
        <v>4</v>
      </c>
      <c r="J107" s="3">
        <v>0</v>
      </c>
      <c r="K107" s="3" t="s">
        <v>44</v>
      </c>
      <c r="L107" s="3">
        <v>16</v>
      </c>
    </row>
    <row r="108" spans="1:12">
      <c r="A108" s="3">
        <f t="shared" si="2"/>
        <v>101105</v>
      </c>
      <c r="B108" s="5" t="str">
        <f>VLOOKUP(H108,city!$A$4:$C$352,2,FALSE)</f>
        <v>河北</v>
      </c>
      <c r="C108" s="5" t="str">
        <f>VLOOKUP(H108,city!$A$4:$C$352,3,FALSE)</f>
        <v>张家口</v>
      </c>
      <c r="D108" s="3" t="s">
        <v>1171</v>
      </c>
      <c r="E108" s="3" t="s">
        <v>1172</v>
      </c>
      <c r="F108" s="22" t="s">
        <v>1173</v>
      </c>
      <c r="G108" s="23" t="s">
        <v>1174</v>
      </c>
      <c r="H108" s="3">
        <f t="shared" si="3"/>
        <v>11</v>
      </c>
      <c r="I108" s="3">
        <f>IF(VLOOKUP(H107,city!$J$4:$K$352,2,FALSE)&gt;I107,I107+1,1)</f>
        <v>5</v>
      </c>
      <c r="J108" s="3">
        <v>0</v>
      </c>
      <c r="K108" s="3" t="s">
        <v>44</v>
      </c>
      <c r="L108" s="3">
        <v>2</v>
      </c>
    </row>
    <row r="109" spans="1:12">
      <c r="A109" s="3">
        <f t="shared" si="2"/>
        <v>101106</v>
      </c>
      <c r="B109" s="5" t="str">
        <f>VLOOKUP(H109,city!$A$4:$C$352,2,FALSE)</f>
        <v>河北</v>
      </c>
      <c r="C109" s="5" t="str">
        <f>VLOOKUP(H109,city!$A$4:$C$352,3,FALSE)</f>
        <v>张家口</v>
      </c>
      <c r="D109" s="3" t="s">
        <v>1175</v>
      </c>
      <c r="E109" s="3" t="s">
        <v>1176</v>
      </c>
      <c r="F109" s="22" t="s">
        <v>1177</v>
      </c>
      <c r="G109" s="23" t="s">
        <v>1178</v>
      </c>
      <c r="H109" s="3">
        <f t="shared" si="3"/>
        <v>11</v>
      </c>
      <c r="I109" s="3">
        <f>IF(VLOOKUP(H108,city!$J$4:$K$352,2,FALSE)&gt;I108,I108+1,1)</f>
        <v>6</v>
      </c>
      <c r="J109" s="3">
        <v>0</v>
      </c>
      <c r="K109" s="3" t="s">
        <v>44</v>
      </c>
      <c r="L109" s="3" t="e">
        <v>#N/A</v>
      </c>
    </row>
    <row r="110" spans="1:12">
      <c r="A110" s="3">
        <f t="shared" si="2"/>
        <v>101107</v>
      </c>
      <c r="B110" s="5" t="str">
        <f>VLOOKUP(H110,city!$A$4:$C$352,2,FALSE)</f>
        <v>河北</v>
      </c>
      <c r="C110" s="5" t="str">
        <f>VLOOKUP(H110,city!$A$4:$C$352,3,FALSE)</f>
        <v>张家口</v>
      </c>
      <c r="D110" s="3" t="s">
        <v>1179</v>
      </c>
      <c r="E110" s="3" t="s">
        <v>1180</v>
      </c>
      <c r="F110" s="22" t="s">
        <v>1181</v>
      </c>
      <c r="G110" s="23" t="s">
        <v>1182</v>
      </c>
      <c r="H110" s="3">
        <f t="shared" si="3"/>
        <v>11</v>
      </c>
      <c r="I110" s="3">
        <f>IF(VLOOKUP(H109,city!$J$4:$K$352,2,FALSE)&gt;I109,I109+1,1)</f>
        <v>7</v>
      </c>
      <c r="J110" s="3">
        <v>0</v>
      </c>
      <c r="K110" s="3" t="s">
        <v>44</v>
      </c>
      <c r="L110" s="3">
        <v>8</v>
      </c>
    </row>
    <row r="111" spans="1:12">
      <c r="A111" s="3">
        <f t="shared" si="2"/>
        <v>101108</v>
      </c>
      <c r="B111" s="5" t="str">
        <f>VLOOKUP(H111,city!$A$4:$C$352,2,FALSE)</f>
        <v>河北</v>
      </c>
      <c r="C111" s="5" t="str">
        <f>VLOOKUP(H111,city!$A$4:$C$352,3,FALSE)</f>
        <v>张家口</v>
      </c>
      <c r="D111" s="3" t="s">
        <v>1183</v>
      </c>
      <c r="E111" s="3" t="s">
        <v>1184</v>
      </c>
      <c r="F111" s="22" t="s">
        <v>1185</v>
      </c>
      <c r="G111" s="23" t="s">
        <v>1186</v>
      </c>
      <c r="H111" s="3">
        <f t="shared" si="3"/>
        <v>11</v>
      </c>
      <c r="I111" s="3">
        <f>IF(VLOOKUP(H110,city!$J$4:$K$352,2,FALSE)&gt;I110,I110+1,1)</f>
        <v>8</v>
      </c>
      <c r="J111" s="3">
        <v>0</v>
      </c>
      <c r="K111" s="3" t="s">
        <v>44</v>
      </c>
      <c r="L111" s="3" t="e">
        <v>#N/A</v>
      </c>
    </row>
    <row r="112" spans="1:12">
      <c r="A112" s="3">
        <f t="shared" si="2"/>
        <v>101109</v>
      </c>
      <c r="B112" s="5" t="str">
        <f>VLOOKUP(H112,city!$A$4:$C$352,2,FALSE)</f>
        <v>河北</v>
      </c>
      <c r="C112" s="5" t="str">
        <f>VLOOKUP(H112,city!$A$4:$C$352,3,FALSE)</f>
        <v>张家口</v>
      </c>
      <c r="D112" s="3" t="s">
        <v>1187</v>
      </c>
      <c r="E112" s="3" t="s">
        <v>1188</v>
      </c>
      <c r="F112" s="22" t="s">
        <v>1189</v>
      </c>
      <c r="G112" s="23" t="s">
        <v>1190</v>
      </c>
      <c r="H112" s="3">
        <f t="shared" si="3"/>
        <v>11</v>
      </c>
      <c r="I112" s="3">
        <f>IF(VLOOKUP(H111,city!$J$4:$K$352,2,FALSE)&gt;I111,I111+1,1)</f>
        <v>9</v>
      </c>
      <c r="J112" s="3">
        <v>0</v>
      </c>
      <c r="K112" s="3" t="s">
        <v>44</v>
      </c>
      <c r="L112" s="3">
        <v>2</v>
      </c>
    </row>
    <row r="113" spans="1:12">
      <c r="A113" s="3">
        <f t="shared" si="2"/>
        <v>101110</v>
      </c>
      <c r="B113" s="5" t="str">
        <f>VLOOKUP(H113,city!$A$4:$C$352,2,FALSE)</f>
        <v>河北</v>
      </c>
      <c r="C113" s="5" t="str">
        <f>VLOOKUP(H113,city!$A$4:$C$352,3,FALSE)</f>
        <v>张家口</v>
      </c>
      <c r="D113" s="3" t="s">
        <v>1191</v>
      </c>
      <c r="E113" s="3" t="s">
        <v>1192</v>
      </c>
      <c r="F113" s="22" t="s">
        <v>1193</v>
      </c>
      <c r="G113" s="23" t="s">
        <v>1194</v>
      </c>
      <c r="H113" s="3">
        <f t="shared" si="3"/>
        <v>11</v>
      </c>
      <c r="I113" s="3">
        <f>IF(VLOOKUP(H112,city!$J$4:$K$352,2,FALSE)&gt;I112,I112+1,1)</f>
        <v>10</v>
      </c>
      <c r="J113" s="3">
        <v>0</v>
      </c>
      <c r="K113" s="3" t="s">
        <v>44</v>
      </c>
      <c r="L113" s="3" t="e">
        <v>#N/A</v>
      </c>
    </row>
    <row r="114" spans="1:12">
      <c r="A114" s="3">
        <f t="shared" si="2"/>
        <v>101201</v>
      </c>
      <c r="B114" s="5" t="str">
        <f>VLOOKUP(H114,city!$A$4:$C$352,2,FALSE)</f>
        <v>河北</v>
      </c>
      <c r="C114" s="5" t="str">
        <f>VLOOKUP(H114,city!$A$4:$C$352,3,FALSE)</f>
        <v>承德</v>
      </c>
      <c r="D114" s="3" t="s">
        <v>1195</v>
      </c>
      <c r="E114" s="3" t="s">
        <v>1196</v>
      </c>
      <c r="F114" s="24" t="s">
        <v>1197</v>
      </c>
      <c r="G114" s="23" t="s">
        <v>1198</v>
      </c>
      <c r="H114" s="3">
        <f t="shared" si="3"/>
        <v>12</v>
      </c>
      <c r="I114" s="3">
        <f>IF(VLOOKUP(H113,city!$J$4:$K$352,2,FALSE)&gt;I113,I113+1,1)</f>
        <v>1</v>
      </c>
      <c r="J114" s="3">
        <v>0</v>
      </c>
      <c r="K114" s="3" t="s">
        <v>46</v>
      </c>
      <c r="L114" s="3" t="e">
        <v>#N/A</v>
      </c>
    </row>
    <row r="115" spans="1:12">
      <c r="A115" s="3">
        <f t="shared" si="2"/>
        <v>101202</v>
      </c>
      <c r="B115" s="5" t="str">
        <f>VLOOKUP(H115,city!$A$4:$C$352,2,FALSE)</f>
        <v>河北</v>
      </c>
      <c r="C115" s="5" t="str">
        <f>VLOOKUP(H115,city!$A$4:$C$352,3,FALSE)</f>
        <v>承德</v>
      </c>
      <c r="D115" s="3" t="s">
        <v>1199</v>
      </c>
      <c r="E115" s="3" t="s">
        <v>1200</v>
      </c>
      <c r="F115" s="22" t="s">
        <v>1201</v>
      </c>
      <c r="G115" s="23" t="s">
        <v>1202</v>
      </c>
      <c r="H115" s="3">
        <f t="shared" si="3"/>
        <v>12</v>
      </c>
      <c r="I115" s="3">
        <f>IF(VLOOKUP(H114,city!$J$4:$K$352,2,FALSE)&gt;I114,I114+1,1)</f>
        <v>2</v>
      </c>
      <c r="J115" s="3">
        <v>0</v>
      </c>
      <c r="K115" s="3" t="s">
        <v>46</v>
      </c>
      <c r="L115" s="3">
        <v>4</v>
      </c>
    </row>
    <row r="116" spans="1:12">
      <c r="A116" s="3">
        <f t="shared" si="2"/>
        <v>101203</v>
      </c>
      <c r="B116" s="5" t="str">
        <f>VLOOKUP(H116,city!$A$4:$C$352,2,FALSE)</f>
        <v>河北</v>
      </c>
      <c r="C116" s="5" t="str">
        <f>VLOOKUP(H116,city!$A$4:$C$352,3,FALSE)</f>
        <v>承德</v>
      </c>
      <c r="D116" s="3" t="s">
        <v>1203</v>
      </c>
      <c r="E116" s="3" t="s">
        <v>1204</v>
      </c>
      <c r="F116" s="22" t="s">
        <v>1205</v>
      </c>
      <c r="G116" s="23" t="s">
        <v>1206</v>
      </c>
      <c r="H116" s="3">
        <f t="shared" si="3"/>
        <v>12</v>
      </c>
      <c r="I116" s="3">
        <f>IF(VLOOKUP(H115,city!$J$4:$K$352,2,FALSE)&gt;I115,I115+1,1)</f>
        <v>3</v>
      </c>
      <c r="J116" s="3">
        <v>0</v>
      </c>
      <c r="K116" s="3" t="s">
        <v>46</v>
      </c>
      <c r="L116" s="3">
        <v>3</v>
      </c>
    </row>
    <row r="117" spans="1:12">
      <c r="A117" s="3">
        <f t="shared" si="2"/>
        <v>101204</v>
      </c>
      <c r="B117" s="5" t="str">
        <f>VLOOKUP(H117,city!$A$4:$C$352,2,FALSE)</f>
        <v>河北</v>
      </c>
      <c r="C117" s="5" t="str">
        <f>VLOOKUP(H117,city!$A$4:$C$352,3,FALSE)</f>
        <v>承德</v>
      </c>
      <c r="D117" s="3" t="s">
        <v>1207</v>
      </c>
      <c r="E117" s="3" t="s">
        <v>1208</v>
      </c>
      <c r="F117" s="22" t="s">
        <v>1209</v>
      </c>
      <c r="G117" s="23" t="s">
        <v>1210</v>
      </c>
      <c r="H117" s="3">
        <f t="shared" si="3"/>
        <v>12</v>
      </c>
      <c r="I117" s="3">
        <f>IF(VLOOKUP(H116,city!$J$4:$K$352,2,FALSE)&gt;I116,I116+1,1)</f>
        <v>4</v>
      </c>
      <c r="J117" s="3">
        <v>0</v>
      </c>
      <c r="K117" s="3" t="s">
        <v>46</v>
      </c>
      <c r="L117" s="3">
        <v>13</v>
      </c>
    </row>
    <row r="118" spans="1:12">
      <c r="A118" s="3">
        <f t="shared" si="2"/>
        <v>101205</v>
      </c>
      <c r="B118" s="5" t="str">
        <f>VLOOKUP(H118,city!$A$4:$C$352,2,FALSE)</f>
        <v>河北</v>
      </c>
      <c r="C118" s="5" t="str">
        <f>VLOOKUP(H118,city!$A$4:$C$352,3,FALSE)</f>
        <v>承德</v>
      </c>
      <c r="D118" s="3" t="s">
        <v>1211</v>
      </c>
      <c r="E118" s="3" t="s">
        <v>1212</v>
      </c>
      <c r="F118" s="22" t="s">
        <v>1213</v>
      </c>
      <c r="G118" s="23" t="s">
        <v>1214</v>
      </c>
      <c r="H118" s="3">
        <f t="shared" si="3"/>
        <v>12</v>
      </c>
      <c r="I118" s="3">
        <f>IF(VLOOKUP(H117,city!$J$4:$K$352,2,FALSE)&gt;I117,I117+1,1)</f>
        <v>5</v>
      </c>
      <c r="J118" s="3">
        <v>0</v>
      </c>
      <c r="K118" s="3" t="s">
        <v>46</v>
      </c>
      <c r="L118" s="3">
        <v>12</v>
      </c>
    </row>
    <row r="119" spans="1:12">
      <c r="A119" s="3">
        <f t="shared" si="2"/>
        <v>101206</v>
      </c>
      <c r="B119" s="5" t="str">
        <f>VLOOKUP(H119,city!$A$4:$C$352,2,FALSE)</f>
        <v>河北</v>
      </c>
      <c r="C119" s="5" t="str">
        <f>VLOOKUP(H119,city!$A$4:$C$352,3,FALSE)</f>
        <v>承德</v>
      </c>
      <c r="D119" s="3" t="s">
        <v>1215</v>
      </c>
      <c r="E119" s="3" t="s">
        <v>1216</v>
      </c>
      <c r="F119" s="22" t="s">
        <v>1217</v>
      </c>
      <c r="G119" s="23" t="s">
        <v>1218</v>
      </c>
      <c r="H119" s="3">
        <f t="shared" si="3"/>
        <v>12</v>
      </c>
      <c r="I119" s="3">
        <f>IF(VLOOKUP(H118,city!$J$4:$K$352,2,FALSE)&gt;I118,I118+1,1)</f>
        <v>6</v>
      </c>
      <c r="J119" s="3">
        <v>0</v>
      </c>
      <c r="K119" s="3" t="s">
        <v>46</v>
      </c>
      <c r="L119" s="3">
        <v>12</v>
      </c>
    </row>
    <row r="120" spans="1:12">
      <c r="A120" s="3">
        <f t="shared" si="2"/>
        <v>101207</v>
      </c>
      <c r="B120" s="5" t="str">
        <f>VLOOKUP(H120,city!$A$4:$C$352,2,FALSE)</f>
        <v>河北</v>
      </c>
      <c r="C120" s="5" t="str">
        <f>VLOOKUP(H120,city!$A$4:$C$352,3,FALSE)</f>
        <v>承德</v>
      </c>
      <c r="D120" s="3" t="s">
        <v>1219</v>
      </c>
      <c r="E120" s="3" t="s">
        <v>1220</v>
      </c>
      <c r="F120" s="22" t="s">
        <v>1221</v>
      </c>
      <c r="G120" s="23" t="s">
        <v>1222</v>
      </c>
      <c r="H120" s="3">
        <f t="shared" si="3"/>
        <v>12</v>
      </c>
      <c r="I120" s="3">
        <f>IF(VLOOKUP(H119,city!$J$4:$K$352,2,FALSE)&gt;I119,I119+1,1)</f>
        <v>7</v>
      </c>
      <c r="J120" s="3">
        <v>0</v>
      </c>
      <c r="K120" s="3" t="s">
        <v>46</v>
      </c>
      <c r="L120" s="3">
        <v>8</v>
      </c>
    </row>
    <row r="121" spans="1:12">
      <c r="A121" s="3">
        <f t="shared" si="2"/>
        <v>101208</v>
      </c>
      <c r="B121" s="5" t="str">
        <f>VLOOKUP(H121,city!$A$4:$C$352,2,FALSE)</f>
        <v>河北</v>
      </c>
      <c r="C121" s="5" t="str">
        <f>VLOOKUP(H121,city!$A$4:$C$352,3,FALSE)</f>
        <v>承德</v>
      </c>
      <c r="D121" s="3" t="s">
        <v>1223</v>
      </c>
      <c r="E121" s="3" t="s">
        <v>1224</v>
      </c>
      <c r="F121" s="22" t="s">
        <v>1225</v>
      </c>
      <c r="G121" s="23" t="s">
        <v>1226</v>
      </c>
      <c r="H121" s="3">
        <f t="shared" si="3"/>
        <v>12</v>
      </c>
      <c r="I121" s="3">
        <f>IF(VLOOKUP(H120,city!$J$4:$K$352,2,FALSE)&gt;I120,I120+1,1)</f>
        <v>8</v>
      </c>
      <c r="J121" s="3">
        <v>0</v>
      </c>
      <c r="K121" s="3" t="s">
        <v>46</v>
      </c>
      <c r="L121" s="3" t="e">
        <v>#N/A</v>
      </c>
    </row>
    <row r="122" spans="1:12">
      <c r="A122" s="3">
        <f t="shared" si="2"/>
        <v>101209</v>
      </c>
      <c r="B122" s="5" t="str">
        <f>VLOOKUP(H122,city!$A$4:$C$352,2,FALSE)</f>
        <v>河北</v>
      </c>
      <c r="C122" s="5" t="str">
        <f>VLOOKUP(H122,city!$A$4:$C$352,3,FALSE)</f>
        <v>承德</v>
      </c>
      <c r="D122" s="3" t="s">
        <v>1227</v>
      </c>
      <c r="E122" s="3" t="s">
        <v>1228</v>
      </c>
      <c r="F122" s="22" t="s">
        <v>1229</v>
      </c>
      <c r="G122" s="23" t="s">
        <v>1230</v>
      </c>
      <c r="H122" s="3">
        <f t="shared" si="3"/>
        <v>12</v>
      </c>
      <c r="I122" s="3">
        <f>IF(VLOOKUP(H121,city!$J$4:$K$352,2,FALSE)&gt;I121,I121+1,1)</f>
        <v>9</v>
      </c>
      <c r="J122" s="3">
        <v>0</v>
      </c>
      <c r="K122" s="3" t="s">
        <v>46</v>
      </c>
      <c r="L122" s="3">
        <v>8</v>
      </c>
    </row>
    <row r="123" spans="1:12">
      <c r="A123" s="3">
        <f t="shared" si="2"/>
        <v>101210</v>
      </c>
      <c r="B123" s="5" t="str">
        <f>VLOOKUP(H123,city!$A$4:$C$352,2,FALSE)</f>
        <v>河北</v>
      </c>
      <c r="C123" s="5" t="str">
        <f>VLOOKUP(H123,city!$A$4:$C$352,3,FALSE)</f>
        <v>承德</v>
      </c>
      <c r="D123" s="3" t="s">
        <v>1231</v>
      </c>
      <c r="E123" s="3" t="s">
        <v>1232</v>
      </c>
      <c r="F123" s="22" t="s">
        <v>1233</v>
      </c>
      <c r="G123" s="23" t="s">
        <v>1234</v>
      </c>
      <c r="H123" s="3">
        <f t="shared" si="3"/>
        <v>12</v>
      </c>
      <c r="I123" s="3">
        <f>IF(VLOOKUP(H122,city!$J$4:$K$352,2,FALSE)&gt;I122,I122+1,1)</f>
        <v>10</v>
      </c>
      <c r="J123" s="3">
        <v>0</v>
      </c>
      <c r="K123" s="3" t="s">
        <v>46</v>
      </c>
      <c r="L123" s="3">
        <v>5</v>
      </c>
    </row>
    <row r="124" spans="1:12">
      <c r="A124" s="3">
        <f t="shared" si="2"/>
        <v>101301</v>
      </c>
      <c r="B124" s="5" t="str">
        <f>VLOOKUP(H124,city!$A$4:$C$352,2,FALSE)</f>
        <v>河北</v>
      </c>
      <c r="C124" s="5" t="str">
        <f>VLOOKUP(H124,city!$A$4:$C$352,3,FALSE)</f>
        <v>沧州</v>
      </c>
      <c r="D124" s="3" t="s">
        <v>1235</v>
      </c>
      <c r="E124" s="3" t="s">
        <v>1236</v>
      </c>
      <c r="F124" s="22" t="s">
        <v>1237</v>
      </c>
      <c r="G124" s="23" t="s">
        <v>1238</v>
      </c>
      <c r="H124" s="3">
        <f t="shared" si="3"/>
        <v>13</v>
      </c>
      <c r="I124" s="3">
        <f>IF(VLOOKUP(H123,city!$J$4:$K$352,2,FALSE)&gt;I123,I123+1,1)</f>
        <v>1</v>
      </c>
      <c r="J124" s="3">
        <v>0</v>
      </c>
      <c r="K124" s="3" t="s">
        <v>48</v>
      </c>
      <c r="L124" s="3">
        <v>12</v>
      </c>
    </row>
    <row r="125" spans="1:12">
      <c r="A125" s="3">
        <f t="shared" si="2"/>
        <v>101302</v>
      </c>
      <c r="B125" s="5" t="str">
        <f>VLOOKUP(H125,city!$A$4:$C$352,2,FALSE)</f>
        <v>河北</v>
      </c>
      <c r="C125" s="5" t="str">
        <f>VLOOKUP(H125,city!$A$4:$C$352,3,FALSE)</f>
        <v>沧州</v>
      </c>
      <c r="D125" s="3" t="s">
        <v>1239</v>
      </c>
      <c r="E125" s="3" t="s">
        <v>1240</v>
      </c>
      <c r="F125" s="22" t="s">
        <v>1241</v>
      </c>
      <c r="G125" s="23" t="s">
        <v>1242</v>
      </c>
      <c r="H125" s="3">
        <f t="shared" si="3"/>
        <v>13</v>
      </c>
      <c r="I125" s="3">
        <f>IF(VLOOKUP(H124,city!$J$4:$K$352,2,FALSE)&gt;I124,I124+1,1)</f>
        <v>2</v>
      </c>
      <c r="J125" s="3">
        <v>0</v>
      </c>
      <c r="K125" s="3" t="s">
        <v>48</v>
      </c>
      <c r="L125" s="3">
        <v>1</v>
      </c>
    </row>
    <row r="126" spans="1:12">
      <c r="A126" s="3">
        <f t="shared" si="2"/>
        <v>101303</v>
      </c>
      <c r="B126" s="5" t="str">
        <f>VLOOKUP(H126,city!$A$4:$C$352,2,FALSE)</f>
        <v>河北</v>
      </c>
      <c r="C126" s="5" t="str">
        <f>VLOOKUP(H126,city!$A$4:$C$352,3,FALSE)</f>
        <v>沧州</v>
      </c>
      <c r="D126" s="3" t="s">
        <v>1243</v>
      </c>
      <c r="E126" s="3" t="s">
        <v>1244</v>
      </c>
      <c r="F126" s="22" t="s">
        <v>1245</v>
      </c>
      <c r="G126" s="23" t="s">
        <v>1246</v>
      </c>
      <c r="H126" s="3">
        <f t="shared" si="3"/>
        <v>13</v>
      </c>
      <c r="I126" s="3">
        <f>IF(VLOOKUP(H125,city!$J$4:$K$352,2,FALSE)&gt;I125,I125+1,1)</f>
        <v>3</v>
      </c>
      <c r="J126" s="3">
        <v>0</v>
      </c>
      <c r="K126" s="3" t="s">
        <v>48</v>
      </c>
      <c r="L126" s="3">
        <v>21</v>
      </c>
    </row>
    <row r="127" spans="1:12">
      <c r="A127" s="3">
        <f t="shared" si="2"/>
        <v>101304</v>
      </c>
      <c r="B127" s="5" t="str">
        <f>VLOOKUP(H127,city!$A$4:$C$352,2,FALSE)</f>
        <v>河北</v>
      </c>
      <c r="C127" s="5" t="str">
        <f>VLOOKUP(H127,city!$A$4:$C$352,3,FALSE)</f>
        <v>沧州</v>
      </c>
      <c r="D127" s="3" t="s">
        <v>1247</v>
      </c>
      <c r="E127" s="3" t="s">
        <v>1248</v>
      </c>
      <c r="F127" s="22" t="s">
        <v>1249</v>
      </c>
      <c r="G127" s="23" t="s">
        <v>1250</v>
      </c>
      <c r="H127" s="3">
        <f t="shared" si="3"/>
        <v>13</v>
      </c>
      <c r="I127" s="3">
        <f>IF(VLOOKUP(H126,city!$J$4:$K$352,2,FALSE)&gt;I126,I126+1,1)</f>
        <v>4</v>
      </c>
      <c r="J127" s="3">
        <v>0</v>
      </c>
      <c r="K127" s="3" t="s">
        <v>48</v>
      </c>
      <c r="L127" s="3" t="e">
        <v>#N/A</v>
      </c>
    </row>
    <row r="128" spans="1:12">
      <c r="A128" s="3">
        <f t="shared" si="2"/>
        <v>101305</v>
      </c>
      <c r="B128" s="5" t="str">
        <f>VLOOKUP(H128,city!$A$4:$C$352,2,FALSE)</f>
        <v>河北</v>
      </c>
      <c r="C128" s="5" t="str">
        <f>VLOOKUP(H128,city!$A$4:$C$352,3,FALSE)</f>
        <v>沧州</v>
      </c>
      <c r="D128" s="3" t="s">
        <v>1251</v>
      </c>
      <c r="E128" s="3" t="s">
        <v>1252</v>
      </c>
      <c r="F128" s="22" t="s">
        <v>1253</v>
      </c>
      <c r="G128" s="23" t="s">
        <v>1254</v>
      </c>
      <c r="H128" s="3">
        <f t="shared" si="3"/>
        <v>13</v>
      </c>
      <c r="I128" s="3">
        <f>IF(VLOOKUP(H127,city!$J$4:$K$352,2,FALSE)&gt;I127,I127+1,1)</f>
        <v>5</v>
      </c>
      <c r="J128" s="3">
        <v>0</v>
      </c>
      <c r="K128" s="3" t="s">
        <v>48</v>
      </c>
      <c r="L128" s="3">
        <v>10</v>
      </c>
    </row>
    <row r="129" spans="1:12">
      <c r="A129" s="3">
        <f t="shared" si="2"/>
        <v>101306</v>
      </c>
      <c r="B129" s="5" t="str">
        <f>VLOOKUP(H129,city!$A$4:$C$352,2,FALSE)</f>
        <v>河北</v>
      </c>
      <c r="C129" s="5" t="str">
        <f>VLOOKUP(H129,city!$A$4:$C$352,3,FALSE)</f>
        <v>沧州</v>
      </c>
      <c r="D129" s="3" t="s">
        <v>1255</v>
      </c>
      <c r="E129" s="3" t="s">
        <v>1256</v>
      </c>
      <c r="F129" s="22" t="s">
        <v>1257</v>
      </c>
      <c r="G129" s="23" t="s">
        <v>1258</v>
      </c>
      <c r="H129" s="3">
        <f t="shared" si="3"/>
        <v>13</v>
      </c>
      <c r="I129" s="3">
        <f>IF(VLOOKUP(H128,city!$J$4:$K$352,2,FALSE)&gt;I128,I128+1,1)</f>
        <v>6</v>
      </c>
      <c r="J129" s="3">
        <v>0</v>
      </c>
      <c r="K129" s="3" t="s">
        <v>48</v>
      </c>
      <c r="L129" s="3">
        <v>8</v>
      </c>
    </row>
    <row r="130" spans="1:12">
      <c r="A130" s="3">
        <f t="shared" si="2"/>
        <v>101307</v>
      </c>
      <c r="B130" s="5" t="str">
        <f>VLOOKUP(H130,city!$A$4:$C$352,2,FALSE)</f>
        <v>河北</v>
      </c>
      <c r="C130" s="5" t="str">
        <f>VLOOKUP(H130,city!$A$4:$C$352,3,FALSE)</f>
        <v>沧州</v>
      </c>
      <c r="D130" s="3" t="s">
        <v>1259</v>
      </c>
      <c r="E130" s="3" t="s">
        <v>1260</v>
      </c>
      <c r="F130" s="22" t="s">
        <v>1261</v>
      </c>
      <c r="G130" s="23" t="s">
        <v>1262</v>
      </c>
      <c r="H130" s="3">
        <f t="shared" si="3"/>
        <v>13</v>
      </c>
      <c r="I130" s="3">
        <f>IF(VLOOKUP(H129,city!$J$4:$K$352,2,FALSE)&gt;I129,I129+1,1)</f>
        <v>7</v>
      </c>
      <c r="J130" s="3">
        <v>0</v>
      </c>
      <c r="K130" s="3" t="s">
        <v>48</v>
      </c>
      <c r="L130" s="3">
        <v>16</v>
      </c>
    </row>
    <row r="131" spans="1:12">
      <c r="A131" s="3">
        <f t="shared" si="2"/>
        <v>101308</v>
      </c>
      <c r="B131" s="5" t="str">
        <f>VLOOKUP(H131,city!$A$4:$C$352,2,FALSE)</f>
        <v>河北</v>
      </c>
      <c r="C131" s="5" t="str">
        <f>VLOOKUP(H131,city!$A$4:$C$352,3,FALSE)</f>
        <v>沧州</v>
      </c>
      <c r="D131" s="3" t="s">
        <v>1263</v>
      </c>
      <c r="E131" s="3" t="s">
        <v>1264</v>
      </c>
      <c r="F131" s="22" t="s">
        <v>1265</v>
      </c>
      <c r="G131" s="23" t="s">
        <v>1266</v>
      </c>
      <c r="H131" s="3">
        <f t="shared" si="3"/>
        <v>13</v>
      </c>
      <c r="I131" s="3">
        <f>IF(VLOOKUP(H130,city!$J$4:$K$352,2,FALSE)&gt;I130,I130+1,1)</f>
        <v>8</v>
      </c>
      <c r="J131" s="3">
        <v>0</v>
      </c>
      <c r="K131" s="3" t="s">
        <v>48</v>
      </c>
      <c r="L131" s="3">
        <v>3</v>
      </c>
    </row>
    <row r="132" spans="1:12">
      <c r="A132" s="3">
        <f t="shared" si="2"/>
        <v>101309</v>
      </c>
      <c r="B132" s="5" t="str">
        <f>VLOOKUP(H132,city!$A$4:$C$352,2,FALSE)</f>
        <v>河北</v>
      </c>
      <c r="C132" s="5" t="str">
        <f>VLOOKUP(H132,city!$A$4:$C$352,3,FALSE)</f>
        <v>沧州</v>
      </c>
      <c r="D132" s="3" t="s">
        <v>1267</v>
      </c>
      <c r="E132" s="3" t="s">
        <v>1268</v>
      </c>
      <c r="F132" s="22" t="s">
        <v>1269</v>
      </c>
      <c r="G132" s="23" t="s">
        <v>1270</v>
      </c>
      <c r="H132" s="3">
        <f t="shared" si="3"/>
        <v>13</v>
      </c>
      <c r="I132" s="3">
        <f>IF(VLOOKUP(H131,city!$J$4:$K$352,2,FALSE)&gt;I131,I131+1,1)</f>
        <v>9</v>
      </c>
      <c r="J132" s="3">
        <v>0</v>
      </c>
      <c r="K132" s="3" t="s">
        <v>48</v>
      </c>
      <c r="L132" s="3">
        <v>5</v>
      </c>
    </row>
    <row r="133" spans="1:12">
      <c r="A133" s="3">
        <f t="shared" ref="A133:A196" si="4">100000+H133*100+I133</f>
        <v>101310</v>
      </c>
      <c r="B133" s="5" t="str">
        <f>VLOOKUP(H133,city!$A$4:$C$352,2,FALSE)</f>
        <v>河北</v>
      </c>
      <c r="C133" s="5" t="str">
        <f>VLOOKUP(H133,city!$A$4:$C$352,3,FALSE)</f>
        <v>沧州</v>
      </c>
      <c r="D133" s="3" t="s">
        <v>1271</v>
      </c>
      <c r="E133" s="3" t="s">
        <v>1272</v>
      </c>
      <c r="F133" s="22" t="s">
        <v>1273</v>
      </c>
      <c r="G133" s="23" t="s">
        <v>1274</v>
      </c>
      <c r="H133" s="3">
        <f t="shared" si="3"/>
        <v>13</v>
      </c>
      <c r="I133" s="3">
        <f>IF(VLOOKUP(H132,city!$J$4:$K$352,2,FALSE)&gt;I132,I132+1,1)</f>
        <v>10</v>
      </c>
      <c r="J133" s="3">
        <v>0</v>
      </c>
      <c r="K133" s="3" t="s">
        <v>48</v>
      </c>
      <c r="L133" s="3">
        <v>12</v>
      </c>
    </row>
    <row r="134" spans="1:12">
      <c r="A134" s="3">
        <f t="shared" si="4"/>
        <v>101401</v>
      </c>
      <c r="B134" s="5" t="str">
        <f>VLOOKUP(H134,city!$A$4:$C$352,2,FALSE)</f>
        <v>河北</v>
      </c>
      <c r="C134" s="5" t="str">
        <f>VLOOKUP(H134,city!$A$4:$C$352,3,FALSE)</f>
        <v>廊坊</v>
      </c>
      <c r="D134" s="3" t="s">
        <v>1275</v>
      </c>
      <c r="E134" s="3" t="s">
        <v>1276</v>
      </c>
      <c r="F134" s="22" t="s">
        <v>1277</v>
      </c>
      <c r="G134" s="23" t="s">
        <v>1278</v>
      </c>
      <c r="H134" s="3">
        <f t="shared" ref="H134:H197" si="5">IF(I134&gt;I133,H133,H133+1)</f>
        <v>14</v>
      </c>
      <c r="I134" s="3">
        <f>IF(VLOOKUP(H133,city!$J$4:$K$352,2,FALSE)&gt;I133,I133+1,1)</f>
        <v>1</v>
      </c>
      <c r="J134" s="3">
        <v>0</v>
      </c>
      <c r="K134" s="3" t="s">
        <v>50</v>
      </c>
      <c r="L134" s="3">
        <v>5</v>
      </c>
    </row>
    <row r="135" spans="1:12">
      <c r="A135" s="3">
        <f t="shared" si="4"/>
        <v>101402</v>
      </c>
      <c r="B135" s="5" t="str">
        <f>VLOOKUP(H135,city!$A$4:$C$352,2,FALSE)</f>
        <v>河北</v>
      </c>
      <c r="C135" s="5" t="str">
        <f>VLOOKUP(H135,city!$A$4:$C$352,3,FALSE)</f>
        <v>廊坊</v>
      </c>
      <c r="D135" s="3" t="s">
        <v>1279</v>
      </c>
      <c r="E135" s="3" t="s">
        <v>1280</v>
      </c>
      <c r="F135" s="22" t="s">
        <v>1281</v>
      </c>
      <c r="G135" s="23" t="s">
        <v>1282</v>
      </c>
      <c r="H135" s="3">
        <f t="shared" si="5"/>
        <v>14</v>
      </c>
      <c r="I135" s="3">
        <f>IF(VLOOKUP(H134,city!$J$4:$K$352,2,FALSE)&gt;I134,I134+1,1)</f>
        <v>2</v>
      </c>
      <c r="J135" s="3">
        <v>0</v>
      </c>
      <c r="K135" s="3" t="s">
        <v>50</v>
      </c>
      <c r="L135" s="3">
        <v>8</v>
      </c>
    </row>
    <row r="136" spans="1:12">
      <c r="A136" s="3">
        <f t="shared" si="4"/>
        <v>101403</v>
      </c>
      <c r="B136" s="5" t="str">
        <f>VLOOKUP(H136,city!$A$4:$C$352,2,FALSE)</f>
        <v>河北</v>
      </c>
      <c r="C136" s="5" t="str">
        <f>VLOOKUP(H136,city!$A$4:$C$352,3,FALSE)</f>
        <v>廊坊</v>
      </c>
      <c r="D136" s="3" t="s">
        <v>1283</v>
      </c>
      <c r="E136" s="3" t="s">
        <v>1284</v>
      </c>
      <c r="F136" s="22" t="s">
        <v>1285</v>
      </c>
      <c r="G136" s="23" t="s">
        <v>1286</v>
      </c>
      <c r="H136" s="3">
        <f t="shared" si="5"/>
        <v>14</v>
      </c>
      <c r="I136" s="3">
        <f>IF(VLOOKUP(H135,city!$J$4:$K$352,2,FALSE)&gt;I135,I135+1,1)</f>
        <v>3</v>
      </c>
      <c r="J136" s="3">
        <v>0</v>
      </c>
      <c r="K136" s="3" t="s">
        <v>50</v>
      </c>
      <c r="L136" s="3">
        <v>6</v>
      </c>
    </row>
    <row r="137" spans="1:12">
      <c r="A137" s="3">
        <f t="shared" si="4"/>
        <v>101404</v>
      </c>
      <c r="B137" s="5" t="str">
        <f>VLOOKUP(H137,city!$A$4:$C$352,2,FALSE)</f>
        <v>河北</v>
      </c>
      <c r="C137" s="5" t="str">
        <f>VLOOKUP(H137,city!$A$4:$C$352,3,FALSE)</f>
        <v>廊坊</v>
      </c>
      <c r="D137" s="3" t="s">
        <v>1287</v>
      </c>
      <c r="E137" s="3" t="s">
        <v>1288</v>
      </c>
      <c r="F137" s="22" t="s">
        <v>1289</v>
      </c>
      <c r="G137" s="23" t="s">
        <v>1290</v>
      </c>
      <c r="H137" s="3">
        <f t="shared" si="5"/>
        <v>14</v>
      </c>
      <c r="I137" s="3">
        <f>IF(VLOOKUP(H136,city!$J$4:$K$352,2,FALSE)&gt;I136,I136+1,1)</f>
        <v>4</v>
      </c>
      <c r="J137" s="3">
        <v>0</v>
      </c>
      <c r="K137" s="3" t="s">
        <v>50</v>
      </c>
      <c r="L137" s="3">
        <v>11</v>
      </c>
    </row>
    <row r="138" spans="1:12">
      <c r="A138" s="3">
        <f t="shared" si="4"/>
        <v>101405</v>
      </c>
      <c r="B138" s="5" t="str">
        <f>VLOOKUP(H138,city!$A$4:$C$352,2,FALSE)</f>
        <v>河北</v>
      </c>
      <c r="C138" s="5" t="str">
        <f>VLOOKUP(H138,city!$A$4:$C$352,3,FALSE)</f>
        <v>廊坊</v>
      </c>
      <c r="D138" s="3" t="s">
        <v>1291</v>
      </c>
      <c r="E138" s="3" t="s">
        <v>1292</v>
      </c>
      <c r="F138" s="22" t="s">
        <v>1293</v>
      </c>
      <c r="G138" s="23" t="s">
        <v>1294</v>
      </c>
      <c r="H138" s="3">
        <f t="shared" si="5"/>
        <v>14</v>
      </c>
      <c r="I138" s="3">
        <f>IF(VLOOKUP(H137,city!$J$4:$K$352,2,FALSE)&gt;I137,I137+1,1)</f>
        <v>5</v>
      </c>
      <c r="J138" s="3">
        <v>0</v>
      </c>
      <c r="K138" s="3" t="s">
        <v>50</v>
      </c>
      <c r="L138" s="3">
        <v>8</v>
      </c>
    </row>
    <row r="139" spans="1:12">
      <c r="A139" s="3">
        <f t="shared" si="4"/>
        <v>101406</v>
      </c>
      <c r="B139" s="5" t="str">
        <f>VLOOKUP(H139,city!$A$4:$C$352,2,FALSE)</f>
        <v>河北</v>
      </c>
      <c r="C139" s="5" t="str">
        <f>VLOOKUP(H139,city!$A$4:$C$352,3,FALSE)</f>
        <v>廊坊</v>
      </c>
      <c r="D139" s="3" t="s">
        <v>1295</v>
      </c>
      <c r="E139" s="3" t="s">
        <v>1296</v>
      </c>
      <c r="F139" s="22" t="s">
        <v>1297</v>
      </c>
      <c r="G139" s="23" t="s">
        <v>1298</v>
      </c>
      <c r="H139" s="3">
        <f t="shared" si="5"/>
        <v>14</v>
      </c>
      <c r="I139" s="3">
        <f>IF(VLOOKUP(H138,city!$J$4:$K$352,2,FALSE)&gt;I138,I138+1,1)</f>
        <v>6</v>
      </c>
      <c r="J139" s="3">
        <v>0</v>
      </c>
      <c r="K139" s="3" t="s">
        <v>50</v>
      </c>
      <c r="L139" s="3">
        <v>11</v>
      </c>
    </row>
    <row r="140" spans="1:12">
      <c r="A140" s="3">
        <f t="shared" si="4"/>
        <v>101407</v>
      </c>
      <c r="B140" s="5" t="str">
        <f>VLOOKUP(H140,city!$A$4:$C$352,2,FALSE)</f>
        <v>河北</v>
      </c>
      <c r="C140" s="5" t="str">
        <f>VLOOKUP(H140,city!$A$4:$C$352,3,FALSE)</f>
        <v>廊坊</v>
      </c>
      <c r="D140" s="3" t="s">
        <v>1299</v>
      </c>
      <c r="E140" s="3" t="s">
        <v>1300</v>
      </c>
      <c r="F140" s="22" t="s">
        <v>1301</v>
      </c>
      <c r="G140" s="23" t="s">
        <v>1302</v>
      </c>
      <c r="H140" s="3">
        <f t="shared" si="5"/>
        <v>14</v>
      </c>
      <c r="I140" s="3">
        <f>IF(VLOOKUP(H139,city!$J$4:$K$352,2,FALSE)&gt;I139,I139+1,1)</f>
        <v>7</v>
      </c>
      <c r="J140" s="3">
        <v>0</v>
      </c>
      <c r="K140" s="3" t="s">
        <v>50</v>
      </c>
      <c r="L140" s="3">
        <v>15</v>
      </c>
    </row>
    <row r="141" spans="1:12">
      <c r="A141" s="3">
        <f t="shared" si="4"/>
        <v>101408</v>
      </c>
      <c r="B141" s="5" t="str">
        <f>VLOOKUP(H141,city!$A$4:$C$352,2,FALSE)</f>
        <v>河北</v>
      </c>
      <c r="C141" s="5" t="str">
        <f>VLOOKUP(H141,city!$A$4:$C$352,3,FALSE)</f>
        <v>廊坊</v>
      </c>
      <c r="D141" s="3" t="s">
        <v>1303</v>
      </c>
      <c r="E141" s="3" t="s">
        <v>1304</v>
      </c>
      <c r="F141" s="22" t="s">
        <v>1305</v>
      </c>
      <c r="G141" s="23" t="s">
        <v>1306</v>
      </c>
      <c r="H141" s="3">
        <f t="shared" si="5"/>
        <v>14</v>
      </c>
      <c r="I141" s="3">
        <f>IF(VLOOKUP(H140,city!$J$4:$K$352,2,FALSE)&gt;I140,I140+1,1)</f>
        <v>8</v>
      </c>
      <c r="J141" s="3">
        <v>0</v>
      </c>
      <c r="K141" s="3" t="s">
        <v>50</v>
      </c>
      <c r="L141" s="3">
        <v>5</v>
      </c>
    </row>
    <row r="142" spans="1:12">
      <c r="A142" s="3">
        <f t="shared" si="4"/>
        <v>101409</v>
      </c>
      <c r="B142" s="5" t="str">
        <f>VLOOKUP(H142,city!$A$4:$C$352,2,FALSE)</f>
        <v>河北</v>
      </c>
      <c r="C142" s="5" t="str">
        <f>VLOOKUP(H142,city!$A$4:$C$352,3,FALSE)</f>
        <v>廊坊</v>
      </c>
      <c r="D142" s="3" t="s">
        <v>1307</v>
      </c>
      <c r="E142" s="3" t="s">
        <v>1308</v>
      </c>
      <c r="F142" s="22" t="s">
        <v>1309</v>
      </c>
      <c r="G142" s="23" t="s">
        <v>1310</v>
      </c>
      <c r="H142" s="3">
        <f t="shared" si="5"/>
        <v>14</v>
      </c>
      <c r="I142" s="3">
        <f>IF(VLOOKUP(H141,city!$J$4:$K$352,2,FALSE)&gt;I141,I141+1,1)</f>
        <v>9</v>
      </c>
      <c r="J142" s="3">
        <v>0</v>
      </c>
      <c r="K142" s="3" t="s">
        <v>50</v>
      </c>
      <c r="L142" s="3">
        <v>8</v>
      </c>
    </row>
    <row r="143" spans="1:12">
      <c r="A143" s="3">
        <f t="shared" si="4"/>
        <v>101410</v>
      </c>
      <c r="B143" s="5" t="str">
        <f>VLOOKUP(H143,city!$A$4:$C$352,2,FALSE)</f>
        <v>河北</v>
      </c>
      <c r="C143" s="5" t="str">
        <f>VLOOKUP(H143,city!$A$4:$C$352,3,FALSE)</f>
        <v>廊坊</v>
      </c>
      <c r="D143" s="3" t="s">
        <v>1311</v>
      </c>
      <c r="E143" s="3" t="s">
        <v>1312</v>
      </c>
      <c r="F143" s="22" t="s">
        <v>1313</v>
      </c>
      <c r="G143" s="23" t="s">
        <v>1314</v>
      </c>
      <c r="H143" s="3">
        <f t="shared" si="5"/>
        <v>14</v>
      </c>
      <c r="I143" s="3">
        <f>IF(VLOOKUP(H142,city!$J$4:$K$352,2,FALSE)&gt;I142,I142+1,1)</f>
        <v>10</v>
      </c>
      <c r="J143" s="3">
        <v>0</v>
      </c>
      <c r="K143" s="3" t="s">
        <v>50</v>
      </c>
      <c r="L143" s="3">
        <v>4</v>
      </c>
    </row>
    <row r="144" spans="1:12">
      <c r="A144" s="3">
        <f t="shared" si="4"/>
        <v>101501</v>
      </c>
      <c r="B144" s="5" t="str">
        <f>VLOOKUP(H144,city!$A$4:$C$352,2,FALSE)</f>
        <v>河北</v>
      </c>
      <c r="C144" s="5" t="str">
        <f>VLOOKUP(H144,city!$A$4:$C$352,3,FALSE)</f>
        <v>衡水</v>
      </c>
      <c r="D144" s="3" t="s">
        <v>918</v>
      </c>
      <c r="E144" s="3" t="s">
        <v>919</v>
      </c>
      <c r="F144" s="22" t="s">
        <v>920</v>
      </c>
      <c r="G144" s="23" t="s">
        <v>1315</v>
      </c>
      <c r="H144" s="3">
        <f t="shared" si="5"/>
        <v>15</v>
      </c>
      <c r="I144" s="3">
        <f>IF(VLOOKUP(H143,city!$J$4:$K$352,2,FALSE)&gt;I143,I143+1,1)</f>
        <v>1</v>
      </c>
      <c r="J144" s="3">
        <v>0</v>
      </c>
      <c r="K144" s="3" t="s">
        <v>52</v>
      </c>
      <c r="L144" s="3" t="e">
        <v>#N/A</v>
      </c>
    </row>
    <row r="145" spans="1:12">
      <c r="A145" s="3">
        <f t="shared" si="4"/>
        <v>101502</v>
      </c>
      <c r="B145" s="5" t="str">
        <f>VLOOKUP(H145,city!$A$4:$C$352,2,FALSE)</f>
        <v>河北</v>
      </c>
      <c r="C145" s="5" t="str">
        <f>VLOOKUP(H145,city!$A$4:$C$352,3,FALSE)</f>
        <v>衡水</v>
      </c>
      <c r="D145" s="3" t="s">
        <v>922</v>
      </c>
      <c r="E145" s="3" t="s">
        <v>923</v>
      </c>
      <c r="F145" s="22" t="s">
        <v>924</v>
      </c>
      <c r="G145" s="23" t="s">
        <v>1316</v>
      </c>
      <c r="H145" s="3">
        <f t="shared" si="5"/>
        <v>15</v>
      </c>
      <c r="I145" s="3">
        <f>IF(VLOOKUP(H144,city!$J$4:$K$352,2,FALSE)&gt;I144,I144+1,1)</f>
        <v>2</v>
      </c>
      <c r="J145" s="3">
        <v>0</v>
      </c>
      <c r="K145" s="3" t="s">
        <v>52</v>
      </c>
      <c r="L145" s="3" t="e">
        <v>#N/A</v>
      </c>
    </row>
    <row r="146" spans="1:12">
      <c r="A146" s="3">
        <f t="shared" si="4"/>
        <v>101503</v>
      </c>
      <c r="B146" s="5" t="str">
        <f>VLOOKUP(H146,city!$A$4:$C$352,2,FALSE)</f>
        <v>河北</v>
      </c>
      <c r="C146" s="5" t="str">
        <f>VLOOKUP(H146,city!$A$4:$C$352,3,FALSE)</f>
        <v>衡水</v>
      </c>
      <c r="D146" s="3" t="s">
        <v>926</v>
      </c>
      <c r="E146" s="3" t="s">
        <v>927</v>
      </c>
      <c r="F146" s="22" t="s">
        <v>928</v>
      </c>
      <c r="G146" s="23" t="s">
        <v>1317</v>
      </c>
      <c r="H146" s="3">
        <f t="shared" si="5"/>
        <v>15</v>
      </c>
      <c r="I146" s="3">
        <f>IF(VLOOKUP(H145,city!$J$4:$K$352,2,FALSE)&gt;I145,I145+1,1)</f>
        <v>3</v>
      </c>
      <c r="J146" s="3">
        <v>0</v>
      </c>
      <c r="K146" s="3" t="s">
        <v>52</v>
      </c>
      <c r="L146" s="3">
        <v>12</v>
      </c>
    </row>
    <row r="147" spans="1:12">
      <c r="A147" s="3">
        <f t="shared" si="4"/>
        <v>101504</v>
      </c>
      <c r="B147" s="5" t="str">
        <f>VLOOKUP(H147,city!$A$4:$C$352,2,FALSE)</f>
        <v>河北</v>
      </c>
      <c r="C147" s="5" t="str">
        <f>VLOOKUP(H147,city!$A$4:$C$352,3,FALSE)</f>
        <v>衡水</v>
      </c>
      <c r="D147" s="3" t="s">
        <v>930</v>
      </c>
      <c r="E147" s="3" t="s">
        <v>931</v>
      </c>
      <c r="F147" s="22" t="s">
        <v>932</v>
      </c>
      <c r="G147" s="23" t="s">
        <v>1318</v>
      </c>
      <c r="H147" s="3">
        <f t="shared" si="5"/>
        <v>15</v>
      </c>
      <c r="I147" s="3">
        <f>IF(VLOOKUP(H146,city!$J$4:$K$352,2,FALSE)&gt;I146,I146+1,1)</f>
        <v>4</v>
      </c>
      <c r="J147" s="3">
        <v>0</v>
      </c>
      <c r="K147" s="3" t="s">
        <v>52</v>
      </c>
      <c r="L147" s="3">
        <v>8</v>
      </c>
    </row>
    <row r="148" spans="1:12">
      <c r="A148" s="3">
        <f t="shared" si="4"/>
        <v>101505</v>
      </c>
      <c r="B148" s="5" t="str">
        <f>VLOOKUP(H148,city!$A$4:$C$352,2,FALSE)</f>
        <v>河北</v>
      </c>
      <c r="C148" s="5" t="str">
        <f>VLOOKUP(H148,city!$A$4:$C$352,3,FALSE)</f>
        <v>衡水</v>
      </c>
      <c r="D148" s="3" t="s">
        <v>934</v>
      </c>
      <c r="E148" s="3" t="s">
        <v>935</v>
      </c>
      <c r="F148" s="22" t="s">
        <v>936</v>
      </c>
      <c r="G148" s="23" t="s">
        <v>1319</v>
      </c>
      <c r="H148" s="3">
        <f t="shared" si="5"/>
        <v>15</v>
      </c>
      <c r="I148" s="3">
        <f>IF(VLOOKUP(H147,city!$J$4:$K$352,2,FALSE)&gt;I147,I147+1,1)</f>
        <v>5</v>
      </c>
      <c r="J148" s="3">
        <v>0</v>
      </c>
      <c r="K148" s="3" t="s">
        <v>52</v>
      </c>
      <c r="L148" s="3" t="e">
        <v>#N/A</v>
      </c>
    </row>
    <row r="149" spans="1:12">
      <c r="A149" s="3">
        <f t="shared" si="4"/>
        <v>101506</v>
      </c>
      <c r="B149" s="5" t="str">
        <f>VLOOKUP(H149,city!$A$4:$C$352,2,FALSE)</f>
        <v>河北</v>
      </c>
      <c r="C149" s="5" t="str">
        <f>VLOOKUP(H149,city!$A$4:$C$352,3,FALSE)</f>
        <v>衡水</v>
      </c>
      <c r="D149" s="3" t="s">
        <v>938</v>
      </c>
      <c r="E149" s="3" t="s">
        <v>939</v>
      </c>
      <c r="F149" s="22" t="s">
        <v>940</v>
      </c>
      <c r="G149" s="23" t="s">
        <v>1320</v>
      </c>
      <c r="H149" s="3">
        <f t="shared" si="5"/>
        <v>15</v>
      </c>
      <c r="I149" s="3">
        <f>IF(VLOOKUP(H148,city!$J$4:$K$352,2,FALSE)&gt;I148,I148+1,1)</f>
        <v>6</v>
      </c>
      <c r="J149" s="3">
        <v>0</v>
      </c>
      <c r="K149" s="3" t="s">
        <v>52</v>
      </c>
      <c r="L149" s="3">
        <v>8</v>
      </c>
    </row>
    <row r="150" spans="1:12">
      <c r="A150" s="3">
        <f t="shared" si="4"/>
        <v>101507</v>
      </c>
      <c r="B150" s="5" t="str">
        <f>VLOOKUP(H150,city!$A$4:$C$352,2,FALSE)</f>
        <v>河北</v>
      </c>
      <c r="C150" s="5" t="str">
        <f>VLOOKUP(H150,city!$A$4:$C$352,3,FALSE)</f>
        <v>衡水</v>
      </c>
      <c r="D150" s="3" t="s">
        <v>942</v>
      </c>
      <c r="E150" s="3" t="s">
        <v>943</v>
      </c>
      <c r="F150" s="22" t="s">
        <v>944</v>
      </c>
      <c r="G150" s="23" t="s">
        <v>1321</v>
      </c>
      <c r="H150" s="3">
        <f t="shared" si="5"/>
        <v>15</v>
      </c>
      <c r="I150" s="3">
        <f>IF(VLOOKUP(H149,city!$J$4:$K$352,2,FALSE)&gt;I149,I149+1,1)</f>
        <v>7</v>
      </c>
      <c r="J150" s="3">
        <v>0</v>
      </c>
      <c r="K150" s="3" t="s">
        <v>52</v>
      </c>
      <c r="L150" s="3">
        <v>12</v>
      </c>
    </row>
    <row r="151" spans="1:12">
      <c r="A151" s="3">
        <f t="shared" si="4"/>
        <v>101508</v>
      </c>
      <c r="B151" s="5" t="str">
        <f>VLOOKUP(H151,city!$A$4:$C$352,2,FALSE)</f>
        <v>河北</v>
      </c>
      <c r="C151" s="5" t="str">
        <f>VLOOKUP(H151,city!$A$4:$C$352,3,FALSE)</f>
        <v>衡水</v>
      </c>
      <c r="D151" s="3" t="s">
        <v>942</v>
      </c>
      <c r="E151" s="3" t="s">
        <v>943</v>
      </c>
      <c r="F151" s="22"/>
      <c r="G151" s="23" t="s">
        <v>1322</v>
      </c>
      <c r="H151" s="3">
        <f t="shared" si="5"/>
        <v>15</v>
      </c>
      <c r="I151" s="3">
        <f>IF(VLOOKUP(H150,city!$J$4:$K$352,2,FALSE)&gt;I150,I150+1,1)</f>
        <v>8</v>
      </c>
      <c r="J151" s="3">
        <v>0</v>
      </c>
      <c r="K151" s="3" t="s">
        <v>52</v>
      </c>
      <c r="L151" s="3">
        <v>12</v>
      </c>
    </row>
    <row r="152" spans="1:12">
      <c r="A152" s="3">
        <f t="shared" si="4"/>
        <v>101509</v>
      </c>
      <c r="B152" s="5" t="str">
        <f>VLOOKUP(H152,city!$A$4:$C$352,2,FALSE)</f>
        <v>河北</v>
      </c>
      <c r="C152" s="5" t="str">
        <f>VLOOKUP(H152,city!$A$4:$C$352,3,FALSE)</f>
        <v>衡水</v>
      </c>
      <c r="D152" s="3" t="s">
        <v>947</v>
      </c>
      <c r="E152" s="3" t="s">
        <v>948</v>
      </c>
      <c r="F152" s="22" t="s">
        <v>949</v>
      </c>
      <c r="G152" s="23" t="s">
        <v>1323</v>
      </c>
      <c r="H152" s="3">
        <f t="shared" si="5"/>
        <v>15</v>
      </c>
      <c r="I152" s="3">
        <f>IF(VLOOKUP(H151,city!$J$4:$K$352,2,FALSE)&gt;I151,I151+1,1)</f>
        <v>9</v>
      </c>
      <c r="J152" s="3">
        <v>0</v>
      </c>
      <c r="K152" s="3" t="s">
        <v>52</v>
      </c>
      <c r="L152" s="3">
        <v>8</v>
      </c>
    </row>
    <row r="153" spans="1:12">
      <c r="A153" s="3">
        <f t="shared" si="4"/>
        <v>101510</v>
      </c>
      <c r="B153" s="5" t="str">
        <f>VLOOKUP(H153,city!$A$4:$C$352,2,FALSE)</f>
        <v>河北</v>
      </c>
      <c r="C153" s="5" t="str">
        <f>VLOOKUP(H153,city!$A$4:$C$352,3,FALSE)</f>
        <v>衡水</v>
      </c>
      <c r="D153" s="3" t="s">
        <v>951</v>
      </c>
      <c r="E153" s="3" t="s">
        <v>952</v>
      </c>
      <c r="F153" s="22" t="s">
        <v>953</v>
      </c>
      <c r="G153" s="23" t="s">
        <v>1324</v>
      </c>
      <c r="H153" s="3">
        <f t="shared" si="5"/>
        <v>15</v>
      </c>
      <c r="I153" s="3">
        <f>IF(VLOOKUP(H152,city!$J$4:$K$352,2,FALSE)&gt;I152,I152+1,1)</f>
        <v>10</v>
      </c>
      <c r="J153" s="3">
        <v>0</v>
      </c>
      <c r="K153" s="3" t="s">
        <v>52</v>
      </c>
      <c r="L153" s="3">
        <v>8</v>
      </c>
    </row>
    <row r="154" spans="1:12">
      <c r="A154" s="3">
        <f t="shared" si="4"/>
        <v>101601</v>
      </c>
      <c r="B154" s="5" t="str">
        <f>VLOOKUP(H154,city!$A$4:$C$352,2,FALSE)</f>
        <v>山西</v>
      </c>
      <c r="C154" s="5" t="str">
        <f>VLOOKUP(H154,city!$A$4:$C$352,3,FALSE)</f>
        <v>太原</v>
      </c>
      <c r="D154" s="3" t="s">
        <v>1325</v>
      </c>
      <c r="E154" s="3" t="s">
        <v>1326</v>
      </c>
      <c r="F154" s="22" t="s">
        <v>1327</v>
      </c>
      <c r="G154" s="23" t="s">
        <v>1328</v>
      </c>
      <c r="H154" s="3">
        <f t="shared" si="5"/>
        <v>16</v>
      </c>
      <c r="I154" s="3">
        <f>IF(VLOOKUP(H153,city!$J$4:$K$352,2,FALSE)&gt;I153,I153+1,1)</f>
        <v>1</v>
      </c>
      <c r="J154" s="3">
        <v>1</v>
      </c>
      <c r="K154" s="3" t="s">
        <v>55</v>
      </c>
      <c r="L154" s="3">
        <v>12</v>
      </c>
    </row>
    <row r="155" spans="1:12">
      <c r="A155" s="3">
        <f t="shared" si="4"/>
        <v>101602</v>
      </c>
      <c r="B155" s="5" t="str">
        <f>VLOOKUP(H155,city!$A$4:$C$352,2,FALSE)</f>
        <v>山西</v>
      </c>
      <c r="C155" s="5" t="str">
        <f>VLOOKUP(H155,city!$A$4:$C$352,3,FALSE)</f>
        <v>太原</v>
      </c>
      <c r="D155" s="3" t="s">
        <v>1329</v>
      </c>
      <c r="E155" s="3" t="s">
        <v>1330</v>
      </c>
      <c r="F155" s="22" t="s">
        <v>1331</v>
      </c>
      <c r="G155" s="23" t="s">
        <v>1332</v>
      </c>
      <c r="H155" s="3">
        <f t="shared" si="5"/>
        <v>16</v>
      </c>
      <c r="I155" s="3">
        <f>IF(VLOOKUP(H154,city!$J$4:$K$352,2,FALSE)&gt;I154,I154+1,1)</f>
        <v>2</v>
      </c>
      <c r="J155" s="3">
        <v>1</v>
      </c>
      <c r="K155" s="3" t="s">
        <v>55</v>
      </c>
      <c r="L155" s="3">
        <v>3</v>
      </c>
    </row>
    <row r="156" spans="1:12">
      <c r="A156" s="3">
        <f t="shared" si="4"/>
        <v>101603</v>
      </c>
      <c r="B156" s="5" t="str">
        <f>VLOOKUP(H156,city!$A$4:$C$352,2,FALSE)</f>
        <v>山西</v>
      </c>
      <c r="C156" s="5" t="str">
        <f>VLOOKUP(H156,city!$A$4:$C$352,3,FALSE)</f>
        <v>太原</v>
      </c>
      <c r="D156" s="3" t="s">
        <v>1333</v>
      </c>
      <c r="E156" s="3" t="s">
        <v>1334</v>
      </c>
      <c r="F156" s="22" t="s">
        <v>1335</v>
      </c>
      <c r="G156" s="23" t="s">
        <v>1336</v>
      </c>
      <c r="H156" s="3">
        <f t="shared" si="5"/>
        <v>16</v>
      </c>
      <c r="I156" s="3">
        <f>IF(VLOOKUP(H155,city!$J$4:$K$352,2,FALSE)&gt;I155,I155+1,1)</f>
        <v>3</v>
      </c>
      <c r="J156" s="3">
        <v>1</v>
      </c>
      <c r="K156" s="3" t="s">
        <v>55</v>
      </c>
      <c r="L156" s="3" t="e">
        <v>#N/A</v>
      </c>
    </row>
    <row r="157" spans="1:12">
      <c r="A157" s="3">
        <f t="shared" si="4"/>
        <v>101604</v>
      </c>
      <c r="B157" s="5" t="str">
        <f>VLOOKUP(H157,city!$A$4:$C$352,2,FALSE)</f>
        <v>山西</v>
      </c>
      <c r="C157" s="5" t="str">
        <f>VLOOKUP(H157,city!$A$4:$C$352,3,FALSE)</f>
        <v>太原</v>
      </c>
      <c r="D157" s="3" t="s">
        <v>1337</v>
      </c>
      <c r="E157" s="3" t="s">
        <v>1338</v>
      </c>
      <c r="F157" s="22" t="s">
        <v>1339</v>
      </c>
      <c r="G157" s="23" t="s">
        <v>1340</v>
      </c>
      <c r="H157" s="3">
        <f t="shared" si="5"/>
        <v>16</v>
      </c>
      <c r="I157" s="3">
        <f>IF(VLOOKUP(H156,city!$J$4:$K$352,2,FALSE)&gt;I156,I156+1,1)</f>
        <v>4</v>
      </c>
      <c r="J157" s="3">
        <v>1</v>
      </c>
      <c r="K157" s="3" t="s">
        <v>55</v>
      </c>
      <c r="L157" s="3">
        <v>12</v>
      </c>
    </row>
    <row r="158" spans="1:12">
      <c r="A158" s="3">
        <f t="shared" si="4"/>
        <v>101605</v>
      </c>
      <c r="B158" s="5" t="str">
        <f>VLOOKUP(H158,city!$A$4:$C$352,2,FALSE)</f>
        <v>山西</v>
      </c>
      <c r="C158" s="5" t="str">
        <f>VLOOKUP(H158,city!$A$4:$C$352,3,FALSE)</f>
        <v>太原</v>
      </c>
      <c r="D158" s="3" t="s">
        <v>1341</v>
      </c>
      <c r="E158" s="3" t="s">
        <v>1342</v>
      </c>
      <c r="F158" s="22" t="s">
        <v>1343</v>
      </c>
      <c r="G158" s="23" t="s">
        <v>1344</v>
      </c>
      <c r="H158" s="3">
        <f t="shared" si="5"/>
        <v>16</v>
      </c>
      <c r="I158" s="3">
        <f>IF(VLOOKUP(H157,city!$J$4:$K$352,2,FALSE)&gt;I157,I157+1,1)</f>
        <v>5</v>
      </c>
      <c r="J158" s="3">
        <v>1</v>
      </c>
      <c r="K158" s="3" t="s">
        <v>55</v>
      </c>
      <c r="L158" s="3" t="e">
        <v>#N/A</v>
      </c>
    </row>
    <row r="159" spans="1:12">
      <c r="A159" s="3">
        <f t="shared" si="4"/>
        <v>101606</v>
      </c>
      <c r="B159" s="5" t="str">
        <f>VLOOKUP(H159,city!$A$4:$C$352,2,FALSE)</f>
        <v>山西</v>
      </c>
      <c r="C159" s="5" t="str">
        <f>VLOOKUP(H159,city!$A$4:$C$352,3,FALSE)</f>
        <v>太原</v>
      </c>
      <c r="D159" s="3" t="s">
        <v>1345</v>
      </c>
      <c r="E159" s="3" t="s">
        <v>1346</v>
      </c>
      <c r="F159" s="22" t="s">
        <v>1347</v>
      </c>
      <c r="G159" s="23" t="s">
        <v>1348</v>
      </c>
      <c r="H159" s="3">
        <f t="shared" si="5"/>
        <v>16</v>
      </c>
      <c r="I159" s="3">
        <f>IF(VLOOKUP(H158,city!$J$4:$K$352,2,FALSE)&gt;I158,I158+1,1)</f>
        <v>6</v>
      </c>
      <c r="J159" s="3">
        <v>1</v>
      </c>
      <c r="K159" s="3" t="s">
        <v>55</v>
      </c>
      <c r="L159" s="3">
        <v>12</v>
      </c>
    </row>
    <row r="160" spans="1:12">
      <c r="A160" s="3">
        <f t="shared" si="4"/>
        <v>101607</v>
      </c>
      <c r="B160" s="5" t="str">
        <f>VLOOKUP(H160,city!$A$4:$C$352,2,FALSE)</f>
        <v>山西</v>
      </c>
      <c r="C160" s="5" t="str">
        <f>VLOOKUP(H160,city!$A$4:$C$352,3,FALSE)</f>
        <v>太原</v>
      </c>
      <c r="D160" s="3" t="s">
        <v>1349</v>
      </c>
      <c r="E160" s="3" t="s">
        <v>1350</v>
      </c>
      <c r="F160" s="22" t="s">
        <v>1351</v>
      </c>
      <c r="G160" s="23" t="s">
        <v>1352</v>
      </c>
      <c r="H160" s="3">
        <f t="shared" si="5"/>
        <v>16</v>
      </c>
      <c r="I160" s="3">
        <f>IF(VLOOKUP(H159,city!$J$4:$K$352,2,FALSE)&gt;I159,I159+1,1)</f>
        <v>7</v>
      </c>
      <c r="J160" s="3">
        <v>1</v>
      </c>
      <c r="K160" s="3" t="s">
        <v>55</v>
      </c>
      <c r="L160" s="3" t="e">
        <v>#N/A</v>
      </c>
    </row>
    <row r="161" spans="1:12">
      <c r="A161" s="3">
        <f t="shared" si="4"/>
        <v>101608</v>
      </c>
      <c r="B161" s="5" t="str">
        <f>VLOOKUP(H161,city!$A$4:$C$352,2,FALSE)</f>
        <v>山西</v>
      </c>
      <c r="C161" s="5" t="str">
        <f>VLOOKUP(H161,city!$A$4:$C$352,3,FALSE)</f>
        <v>太原</v>
      </c>
      <c r="D161" s="3" t="s">
        <v>1353</v>
      </c>
      <c r="E161" s="3" t="s">
        <v>1354</v>
      </c>
      <c r="F161" s="22" t="s">
        <v>1355</v>
      </c>
      <c r="G161" s="23" t="s">
        <v>1356</v>
      </c>
      <c r="H161" s="3">
        <f t="shared" si="5"/>
        <v>16</v>
      </c>
      <c r="I161" s="3">
        <f>IF(VLOOKUP(H160,city!$J$4:$K$352,2,FALSE)&gt;I160,I160+1,1)</f>
        <v>8</v>
      </c>
      <c r="J161" s="3">
        <v>1</v>
      </c>
      <c r="K161" s="3" t="s">
        <v>55</v>
      </c>
      <c r="L161" s="3" t="e">
        <v>#N/A</v>
      </c>
    </row>
    <row r="162" spans="1:12">
      <c r="A162" s="3">
        <f t="shared" si="4"/>
        <v>101609</v>
      </c>
      <c r="B162" s="5" t="str">
        <f>VLOOKUP(H162,city!$A$4:$C$352,2,FALSE)</f>
        <v>山西</v>
      </c>
      <c r="C162" s="5" t="str">
        <f>VLOOKUP(H162,city!$A$4:$C$352,3,FALSE)</f>
        <v>太原</v>
      </c>
      <c r="D162" s="3" t="s">
        <v>1357</v>
      </c>
      <c r="E162" s="3" t="s">
        <v>1358</v>
      </c>
      <c r="F162" s="22" t="s">
        <v>1359</v>
      </c>
      <c r="G162" s="23" t="s">
        <v>1360</v>
      </c>
      <c r="H162" s="3">
        <f t="shared" si="5"/>
        <v>16</v>
      </c>
      <c r="I162" s="3">
        <f>IF(VLOOKUP(H161,city!$J$4:$K$352,2,FALSE)&gt;I161,I161+1,1)</f>
        <v>9</v>
      </c>
      <c r="J162" s="3">
        <v>1</v>
      </c>
      <c r="K162" s="3" t="s">
        <v>55</v>
      </c>
      <c r="L162" s="3">
        <v>5</v>
      </c>
    </row>
    <row r="163" spans="1:12">
      <c r="A163" s="3">
        <f t="shared" si="4"/>
        <v>101610</v>
      </c>
      <c r="B163" s="5" t="str">
        <f>VLOOKUP(H163,city!$A$4:$C$352,2,FALSE)</f>
        <v>山西</v>
      </c>
      <c r="C163" s="5" t="str">
        <f>VLOOKUP(H163,city!$A$4:$C$352,3,FALSE)</f>
        <v>太原</v>
      </c>
      <c r="D163" s="3" t="s">
        <v>1361</v>
      </c>
      <c r="E163" s="3" t="s">
        <v>1362</v>
      </c>
      <c r="F163" s="22" t="s">
        <v>1363</v>
      </c>
      <c r="G163" s="23" t="s">
        <v>1364</v>
      </c>
      <c r="H163" s="3">
        <f t="shared" si="5"/>
        <v>16</v>
      </c>
      <c r="I163" s="3">
        <f>IF(VLOOKUP(H162,city!$J$4:$K$352,2,FALSE)&gt;I162,I162+1,1)</f>
        <v>10</v>
      </c>
      <c r="J163" s="3">
        <v>1</v>
      </c>
      <c r="K163" s="3" t="s">
        <v>55</v>
      </c>
      <c r="L163" s="3">
        <v>8</v>
      </c>
    </row>
    <row r="164" spans="1:12">
      <c r="A164" s="3">
        <f t="shared" si="4"/>
        <v>101701</v>
      </c>
      <c r="B164" s="5" t="str">
        <f>VLOOKUP(H164,city!$A$4:$C$352,2,FALSE)</f>
        <v>山西</v>
      </c>
      <c r="C164" s="5" t="str">
        <f>VLOOKUP(H164,city!$A$4:$C$352,3,FALSE)</f>
        <v>大同</v>
      </c>
      <c r="D164" s="3" t="s">
        <v>1365</v>
      </c>
      <c r="E164" s="3" t="s">
        <v>1366</v>
      </c>
      <c r="F164" s="22" t="s">
        <v>1367</v>
      </c>
      <c r="G164" s="23" t="s">
        <v>1368</v>
      </c>
      <c r="H164" s="3">
        <f t="shared" si="5"/>
        <v>17</v>
      </c>
      <c r="I164" s="3">
        <f>IF(VLOOKUP(H163,city!$J$4:$K$352,2,FALSE)&gt;I163,I163+1,1)</f>
        <v>1</v>
      </c>
      <c r="J164" s="3">
        <v>1</v>
      </c>
      <c r="K164" s="3" t="s">
        <v>57</v>
      </c>
      <c r="L164" s="3">
        <v>12</v>
      </c>
    </row>
    <row r="165" spans="1:12">
      <c r="A165" s="3">
        <f t="shared" si="4"/>
        <v>101702</v>
      </c>
      <c r="B165" s="5" t="str">
        <f>VLOOKUP(H165,city!$A$4:$C$352,2,FALSE)</f>
        <v>山西</v>
      </c>
      <c r="C165" s="5" t="str">
        <f>VLOOKUP(H165,city!$A$4:$C$352,3,FALSE)</f>
        <v>大同</v>
      </c>
      <c r="D165" s="3" t="s">
        <v>1369</v>
      </c>
      <c r="E165" s="3" t="s">
        <v>1370</v>
      </c>
      <c r="F165" s="22" t="s">
        <v>1371</v>
      </c>
      <c r="G165" s="23" t="s">
        <v>1372</v>
      </c>
      <c r="H165" s="3">
        <f t="shared" si="5"/>
        <v>17</v>
      </c>
      <c r="I165" s="3">
        <f>IF(VLOOKUP(H164,city!$J$4:$K$352,2,FALSE)&gt;I164,I164+1,1)</f>
        <v>2</v>
      </c>
      <c r="J165" s="3">
        <v>1</v>
      </c>
      <c r="K165" s="3" t="s">
        <v>57</v>
      </c>
      <c r="L165" s="3" t="e">
        <v>#N/A</v>
      </c>
    </row>
    <row r="166" spans="1:12">
      <c r="A166" s="3">
        <f t="shared" si="4"/>
        <v>101703</v>
      </c>
      <c r="B166" s="5" t="str">
        <f>VLOOKUP(H166,city!$A$4:$C$352,2,FALSE)</f>
        <v>山西</v>
      </c>
      <c r="C166" s="5" t="str">
        <f>VLOOKUP(H166,city!$A$4:$C$352,3,FALSE)</f>
        <v>大同</v>
      </c>
      <c r="D166" s="3" t="s">
        <v>1373</v>
      </c>
      <c r="E166" s="3" t="s">
        <v>1374</v>
      </c>
      <c r="F166" s="22" t="s">
        <v>1375</v>
      </c>
      <c r="G166" s="23" t="s">
        <v>1376</v>
      </c>
      <c r="H166" s="3">
        <f t="shared" si="5"/>
        <v>17</v>
      </c>
      <c r="I166" s="3">
        <f>IF(VLOOKUP(H165,city!$J$4:$K$352,2,FALSE)&gt;I165,I165+1,1)</f>
        <v>3</v>
      </c>
      <c r="J166" s="3">
        <v>1</v>
      </c>
      <c r="K166" s="3" t="s">
        <v>57</v>
      </c>
      <c r="L166" s="3" t="e">
        <v>#N/A</v>
      </c>
    </row>
    <row r="167" spans="1:12">
      <c r="A167" s="3">
        <f t="shared" si="4"/>
        <v>101704</v>
      </c>
      <c r="B167" s="5" t="str">
        <f>VLOOKUP(H167,city!$A$4:$C$352,2,FALSE)</f>
        <v>山西</v>
      </c>
      <c r="C167" s="5" t="str">
        <f>VLOOKUP(H167,city!$A$4:$C$352,3,FALSE)</f>
        <v>大同</v>
      </c>
      <c r="D167" s="3" t="s">
        <v>1377</v>
      </c>
      <c r="E167" s="3" t="s">
        <v>1378</v>
      </c>
      <c r="F167" s="22" t="s">
        <v>1379</v>
      </c>
      <c r="G167" s="23" t="s">
        <v>1380</v>
      </c>
      <c r="H167" s="3">
        <f t="shared" si="5"/>
        <v>17</v>
      </c>
      <c r="I167" s="3">
        <f>IF(VLOOKUP(H166,city!$J$4:$K$352,2,FALSE)&gt;I166,I166+1,1)</f>
        <v>4</v>
      </c>
      <c r="J167" s="3">
        <v>1</v>
      </c>
      <c r="K167" s="3" t="s">
        <v>57</v>
      </c>
      <c r="L167" s="3">
        <v>13</v>
      </c>
    </row>
    <row r="168" spans="1:12">
      <c r="A168" s="3">
        <f t="shared" si="4"/>
        <v>101705</v>
      </c>
      <c r="B168" s="5" t="str">
        <f>VLOOKUP(H168,city!$A$4:$C$352,2,FALSE)</f>
        <v>山西</v>
      </c>
      <c r="C168" s="5" t="str">
        <f>VLOOKUP(H168,city!$A$4:$C$352,3,FALSE)</f>
        <v>大同</v>
      </c>
      <c r="D168" s="3" t="s">
        <v>1381</v>
      </c>
      <c r="E168" s="3" t="s">
        <v>1382</v>
      </c>
      <c r="F168" s="22" t="s">
        <v>1383</v>
      </c>
      <c r="G168" s="23" t="s">
        <v>1384</v>
      </c>
      <c r="H168" s="3">
        <f t="shared" si="5"/>
        <v>17</v>
      </c>
      <c r="I168" s="3">
        <f>IF(VLOOKUP(H167,city!$J$4:$K$352,2,FALSE)&gt;I167,I167+1,1)</f>
        <v>5</v>
      </c>
      <c r="J168" s="3">
        <v>1</v>
      </c>
      <c r="K168" s="3" t="s">
        <v>57</v>
      </c>
      <c r="L168" s="3">
        <v>8</v>
      </c>
    </row>
    <row r="169" spans="1:12">
      <c r="A169" s="3">
        <f t="shared" si="4"/>
        <v>101706</v>
      </c>
      <c r="B169" s="5" t="str">
        <f>VLOOKUP(H169,city!$A$4:$C$352,2,FALSE)</f>
        <v>山西</v>
      </c>
      <c r="C169" s="5" t="str">
        <f>VLOOKUP(H169,city!$A$4:$C$352,3,FALSE)</f>
        <v>大同</v>
      </c>
      <c r="D169" s="3" t="s">
        <v>1385</v>
      </c>
      <c r="E169" s="3" t="s">
        <v>1386</v>
      </c>
      <c r="F169" s="22" t="s">
        <v>1387</v>
      </c>
      <c r="G169" s="23" t="s">
        <v>1388</v>
      </c>
      <c r="H169" s="3">
        <f t="shared" si="5"/>
        <v>17</v>
      </c>
      <c r="I169" s="3">
        <f>IF(VLOOKUP(H168,city!$J$4:$K$352,2,FALSE)&gt;I168,I168+1,1)</f>
        <v>6</v>
      </c>
      <c r="J169" s="3">
        <v>1</v>
      </c>
      <c r="K169" s="3" t="s">
        <v>57</v>
      </c>
      <c r="L169" s="3">
        <v>5</v>
      </c>
    </row>
    <row r="170" spans="1:12">
      <c r="A170" s="3">
        <f t="shared" si="4"/>
        <v>101707</v>
      </c>
      <c r="B170" s="5" t="str">
        <f>VLOOKUP(H170,city!$A$4:$C$352,2,FALSE)</f>
        <v>山西</v>
      </c>
      <c r="C170" s="5" t="str">
        <f>VLOOKUP(H170,city!$A$4:$C$352,3,FALSE)</f>
        <v>大同</v>
      </c>
      <c r="D170" s="3" t="s">
        <v>1389</v>
      </c>
      <c r="E170" s="3" t="s">
        <v>1390</v>
      </c>
      <c r="F170" s="22" t="s">
        <v>1391</v>
      </c>
      <c r="G170" s="23" t="s">
        <v>1392</v>
      </c>
      <c r="H170" s="3">
        <f t="shared" si="5"/>
        <v>17</v>
      </c>
      <c r="I170" s="3">
        <f>IF(VLOOKUP(H169,city!$J$4:$K$352,2,FALSE)&gt;I169,I169+1,1)</f>
        <v>7</v>
      </c>
      <c r="J170" s="3">
        <v>1</v>
      </c>
      <c r="K170" s="3" t="s">
        <v>57</v>
      </c>
      <c r="L170" s="3">
        <v>4</v>
      </c>
    </row>
    <row r="171" spans="1:12">
      <c r="A171" s="3">
        <f t="shared" si="4"/>
        <v>101708</v>
      </c>
      <c r="B171" s="5" t="str">
        <f>VLOOKUP(H171,city!$A$4:$C$352,2,FALSE)</f>
        <v>山西</v>
      </c>
      <c r="C171" s="5" t="str">
        <f>VLOOKUP(H171,city!$A$4:$C$352,3,FALSE)</f>
        <v>大同</v>
      </c>
      <c r="D171" s="3" t="s">
        <v>1393</v>
      </c>
      <c r="E171" s="3" t="s">
        <v>1394</v>
      </c>
      <c r="F171" s="22" t="s">
        <v>1395</v>
      </c>
      <c r="G171" s="23" t="s">
        <v>1396</v>
      </c>
      <c r="H171" s="3">
        <f t="shared" si="5"/>
        <v>17</v>
      </c>
      <c r="I171" s="3">
        <f>IF(VLOOKUP(H170,city!$J$4:$K$352,2,FALSE)&gt;I170,I170+1,1)</f>
        <v>8</v>
      </c>
      <c r="J171" s="3">
        <v>1</v>
      </c>
      <c r="K171" s="3" t="s">
        <v>57</v>
      </c>
      <c r="L171" s="3">
        <v>5</v>
      </c>
    </row>
    <row r="172" spans="1:12">
      <c r="A172" s="3">
        <f t="shared" si="4"/>
        <v>101709</v>
      </c>
      <c r="B172" s="5" t="str">
        <f>VLOOKUP(H172,city!$A$4:$C$352,2,FALSE)</f>
        <v>山西</v>
      </c>
      <c r="C172" s="5" t="str">
        <f>VLOOKUP(H172,city!$A$4:$C$352,3,FALSE)</f>
        <v>大同</v>
      </c>
      <c r="D172" s="3" t="s">
        <v>1397</v>
      </c>
      <c r="E172" s="3" t="s">
        <v>1398</v>
      </c>
      <c r="F172" s="22" t="s">
        <v>1399</v>
      </c>
      <c r="G172" s="23" t="s">
        <v>1400</v>
      </c>
      <c r="H172" s="3">
        <f t="shared" si="5"/>
        <v>17</v>
      </c>
      <c r="I172" s="3">
        <f>IF(VLOOKUP(H171,city!$J$4:$K$352,2,FALSE)&gt;I171,I171+1,1)</f>
        <v>9</v>
      </c>
      <c r="J172" s="3">
        <v>1</v>
      </c>
      <c r="K172" s="3" t="s">
        <v>57</v>
      </c>
      <c r="L172" s="3">
        <v>8</v>
      </c>
    </row>
    <row r="173" spans="1:12">
      <c r="A173" s="3">
        <f t="shared" si="4"/>
        <v>101710</v>
      </c>
      <c r="B173" s="5" t="str">
        <f>VLOOKUP(H173,city!$A$4:$C$352,2,FALSE)</f>
        <v>山西</v>
      </c>
      <c r="C173" s="5" t="str">
        <f>VLOOKUP(H173,city!$A$4:$C$352,3,FALSE)</f>
        <v>大同</v>
      </c>
      <c r="D173" s="3" t="s">
        <v>1401</v>
      </c>
      <c r="E173" s="3" t="s">
        <v>1402</v>
      </c>
      <c r="F173" s="22" t="s">
        <v>1403</v>
      </c>
      <c r="G173" s="23" t="s">
        <v>1404</v>
      </c>
      <c r="H173" s="3">
        <f t="shared" si="5"/>
        <v>17</v>
      </c>
      <c r="I173" s="3">
        <f>IF(VLOOKUP(H172,city!$J$4:$K$352,2,FALSE)&gt;I172,I172+1,1)</f>
        <v>10</v>
      </c>
      <c r="J173" s="3">
        <v>1</v>
      </c>
      <c r="K173" s="3" t="s">
        <v>57</v>
      </c>
      <c r="L173" s="3">
        <v>3</v>
      </c>
    </row>
    <row r="174" spans="1:12">
      <c r="A174" s="3">
        <f t="shared" si="4"/>
        <v>101801</v>
      </c>
      <c r="B174" s="5" t="str">
        <f>VLOOKUP(H174,city!$A$4:$C$352,2,FALSE)</f>
        <v>山西</v>
      </c>
      <c r="C174" s="5" t="str">
        <f>VLOOKUP(H174,city!$A$4:$C$352,3,FALSE)</f>
        <v>阳泉</v>
      </c>
      <c r="D174" s="3" t="s">
        <v>1405</v>
      </c>
      <c r="E174" s="3" t="s">
        <v>1406</v>
      </c>
      <c r="F174" s="22" t="s">
        <v>1407</v>
      </c>
      <c r="G174" s="23" t="s">
        <v>1408</v>
      </c>
      <c r="H174" s="3">
        <f t="shared" si="5"/>
        <v>18</v>
      </c>
      <c r="I174" s="3">
        <f>IF(VLOOKUP(H173,city!$J$4:$K$352,2,FALSE)&gt;I173,I173+1,1)</f>
        <v>1</v>
      </c>
      <c r="J174" s="3">
        <v>1</v>
      </c>
      <c r="K174" s="3" t="s">
        <v>59</v>
      </c>
      <c r="L174" s="3">
        <v>12</v>
      </c>
    </row>
    <row r="175" spans="1:12">
      <c r="A175" s="3">
        <f t="shared" si="4"/>
        <v>101802</v>
      </c>
      <c r="B175" s="5" t="str">
        <f>VLOOKUP(H175,city!$A$4:$C$352,2,FALSE)</f>
        <v>山西</v>
      </c>
      <c r="C175" s="5" t="str">
        <f>VLOOKUP(H175,city!$A$4:$C$352,3,FALSE)</f>
        <v>阳泉</v>
      </c>
      <c r="D175" s="3" t="s">
        <v>1409</v>
      </c>
      <c r="E175" s="3" t="s">
        <v>1410</v>
      </c>
      <c r="F175" s="22" t="s">
        <v>1411</v>
      </c>
      <c r="G175" s="23" t="s">
        <v>1412</v>
      </c>
      <c r="H175" s="3">
        <f t="shared" si="5"/>
        <v>18</v>
      </c>
      <c r="I175" s="3">
        <f>IF(VLOOKUP(H174,city!$J$4:$K$352,2,FALSE)&gt;I174,I174+1,1)</f>
        <v>2</v>
      </c>
      <c r="J175" s="3">
        <v>1</v>
      </c>
      <c r="K175" s="3" t="s">
        <v>59</v>
      </c>
      <c r="L175" s="3">
        <v>5</v>
      </c>
    </row>
    <row r="176" spans="1:12">
      <c r="A176" s="3">
        <f t="shared" si="4"/>
        <v>101803</v>
      </c>
      <c r="B176" s="5" t="str">
        <f>VLOOKUP(H176,city!$A$4:$C$352,2,FALSE)</f>
        <v>山西</v>
      </c>
      <c r="C176" s="5" t="str">
        <f>VLOOKUP(H176,city!$A$4:$C$352,3,FALSE)</f>
        <v>阳泉</v>
      </c>
      <c r="D176" s="3" t="s">
        <v>1413</v>
      </c>
      <c r="E176" s="3" t="s">
        <v>1414</v>
      </c>
      <c r="F176" s="22" t="s">
        <v>1415</v>
      </c>
      <c r="G176" s="23" t="s">
        <v>1416</v>
      </c>
      <c r="H176" s="3">
        <f t="shared" si="5"/>
        <v>18</v>
      </c>
      <c r="I176" s="3">
        <f>IF(VLOOKUP(H175,city!$J$4:$K$352,2,FALSE)&gt;I175,I175+1,1)</f>
        <v>3</v>
      </c>
      <c r="J176" s="3">
        <v>1</v>
      </c>
      <c r="K176" s="3" t="s">
        <v>59</v>
      </c>
      <c r="L176" s="3">
        <v>8</v>
      </c>
    </row>
    <row r="177" spans="1:12">
      <c r="A177" s="3">
        <f t="shared" si="4"/>
        <v>101804</v>
      </c>
      <c r="B177" s="5" t="str">
        <f>VLOOKUP(H177,city!$A$4:$C$352,2,FALSE)</f>
        <v>山西</v>
      </c>
      <c r="C177" s="5" t="str">
        <f>VLOOKUP(H177,city!$A$4:$C$352,3,FALSE)</f>
        <v>阳泉</v>
      </c>
      <c r="D177" s="3" t="s">
        <v>1417</v>
      </c>
      <c r="E177" s="3" t="s">
        <v>1418</v>
      </c>
      <c r="F177" s="22" t="s">
        <v>1419</v>
      </c>
      <c r="G177" s="23" t="s">
        <v>1420</v>
      </c>
      <c r="H177" s="3">
        <f t="shared" si="5"/>
        <v>18</v>
      </c>
      <c r="I177" s="3">
        <f>IF(VLOOKUP(H176,city!$J$4:$K$352,2,FALSE)&gt;I176,I176+1,1)</f>
        <v>4</v>
      </c>
      <c r="J177" s="3">
        <v>1</v>
      </c>
      <c r="K177" s="3" t="s">
        <v>59</v>
      </c>
      <c r="L177" s="3">
        <v>12</v>
      </c>
    </row>
    <row r="178" spans="1:12">
      <c r="A178" s="3">
        <f t="shared" si="4"/>
        <v>101805</v>
      </c>
      <c r="B178" s="5" t="str">
        <f>VLOOKUP(H178,city!$A$4:$C$352,2,FALSE)</f>
        <v>山西</v>
      </c>
      <c r="C178" s="5" t="str">
        <f>VLOOKUP(H178,city!$A$4:$C$352,3,FALSE)</f>
        <v>阳泉</v>
      </c>
      <c r="D178" s="3" t="s">
        <v>1421</v>
      </c>
      <c r="E178" s="3" t="s">
        <v>1422</v>
      </c>
      <c r="F178" s="22" t="s">
        <v>1423</v>
      </c>
      <c r="G178" s="23" t="s">
        <v>1424</v>
      </c>
      <c r="H178" s="3">
        <f t="shared" si="5"/>
        <v>18</v>
      </c>
      <c r="I178" s="3">
        <f>IF(VLOOKUP(H177,city!$J$4:$K$352,2,FALSE)&gt;I177,I177+1,1)</f>
        <v>5</v>
      </c>
      <c r="J178" s="3">
        <v>1</v>
      </c>
      <c r="K178" s="3" t="s">
        <v>59</v>
      </c>
      <c r="L178" s="3">
        <v>12</v>
      </c>
    </row>
    <row r="179" spans="1:12">
      <c r="A179" s="3">
        <f t="shared" si="4"/>
        <v>101806</v>
      </c>
      <c r="B179" s="5" t="str">
        <f>VLOOKUP(H179,city!$A$4:$C$352,2,FALSE)</f>
        <v>山西</v>
      </c>
      <c r="C179" s="5" t="str">
        <f>VLOOKUP(H179,city!$A$4:$C$352,3,FALSE)</f>
        <v>阳泉</v>
      </c>
      <c r="D179" s="3" t="s">
        <v>1425</v>
      </c>
      <c r="E179" s="3" t="s">
        <v>1426</v>
      </c>
      <c r="F179" s="22" t="s">
        <v>1427</v>
      </c>
      <c r="G179" s="23" t="s">
        <v>1428</v>
      </c>
      <c r="H179" s="3">
        <f t="shared" si="5"/>
        <v>18</v>
      </c>
      <c r="I179" s="3">
        <f>IF(VLOOKUP(H178,city!$J$4:$K$352,2,FALSE)&gt;I178,I178+1,1)</f>
        <v>6</v>
      </c>
      <c r="J179" s="3">
        <v>1</v>
      </c>
      <c r="K179" s="3" t="s">
        <v>59</v>
      </c>
      <c r="L179" s="3">
        <v>5</v>
      </c>
    </row>
    <row r="180" spans="1:12">
      <c r="A180" s="3">
        <f t="shared" si="4"/>
        <v>101807</v>
      </c>
      <c r="B180" s="5" t="str">
        <f>VLOOKUP(H180,city!$A$4:$C$352,2,FALSE)</f>
        <v>山西</v>
      </c>
      <c r="C180" s="5" t="str">
        <f>VLOOKUP(H180,city!$A$4:$C$352,3,FALSE)</f>
        <v>阳泉</v>
      </c>
      <c r="D180" s="3" t="s">
        <v>1429</v>
      </c>
      <c r="E180" s="3" t="s">
        <v>1430</v>
      </c>
      <c r="F180" s="22" t="s">
        <v>1431</v>
      </c>
      <c r="G180" s="23" t="s">
        <v>1432</v>
      </c>
      <c r="H180" s="3">
        <f t="shared" si="5"/>
        <v>18</v>
      </c>
      <c r="I180" s="3">
        <f>IF(VLOOKUP(H179,city!$J$4:$K$352,2,FALSE)&gt;I179,I179+1,1)</f>
        <v>7</v>
      </c>
      <c r="J180" s="3">
        <v>1</v>
      </c>
      <c r="K180" s="3" t="s">
        <v>59</v>
      </c>
      <c r="L180" s="3">
        <v>5</v>
      </c>
    </row>
    <row r="181" spans="1:12">
      <c r="A181" s="3">
        <f t="shared" si="4"/>
        <v>101808</v>
      </c>
      <c r="B181" s="5" t="str">
        <f>VLOOKUP(H181,city!$A$4:$C$352,2,FALSE)</f>
        <v>山西</v>
      </c>
      <c r="C181" s="5" t="str">
        <f>VLOOKUP(H181,city!$A$4:$C$352,3,FALSE)</f>
        <v>阳泉</v>
      </c>
      <c r="D181" s="3" t="s">
        <v>1433</v>
      </c>
      <c r="E181" s="3" t="s">
        <v>1434</v>
      </c>
      <c r="F181" s="22" t="s">
        <v>1435</v>
      </c>
      <c r="G181" s="23" t="s">
        <v>1436</v>
      </c>
      <c r="H181" s="3">
        <f t="shared" si="5"/>
        <v>18</v>
      </c>
      <c r="I181" s="3">
        <f>IF(VLOOKUP(H180,city!$J$4:$K$352,2,FALSE)&gt;I180,I180+1,1)</f>
        <v>8</v>
      </c>
      <c r="J181" s="3">
        <v>1</v>
      </c>
      <c r="K181" s="3" t="s">
        <v>59</v>
      </c>
      <c r="L181" s="3">
        <v>8</v>
      </c>
    </row>
    <row r="182" spans="1:12">
      <c r="A182" s="3">
        <f t="shared" si="4"/>
        <v>101809</v>
      </c>
      <c r="B182" s="5" t="str">
        <f>VLOOKUP(H182,city!$A$4:$C$352,2,FALSE)</f>
        <v>山西</v>
      </c>
      <c r="C182" s="5" t="str">
        <f>VLOOKUP(H182,city!$A$4:$C$352,3,FALSE)</f>
        <v>阳泉</v>
      </c>
      <c r="D182" s="3" t="s">
        <v>1437</v>
      </c>
      <c r="E182" s="3" t="s">
        <v>1438</v>
      </c>
      <c r="F182" s="22" t="s">
        <v>1439</v>
      </c>
      <c r="G182" s="23" t="s">
        <v>1440</v>
      </c>
      <c r="H182" s="3">
        <f t="shared" si="5"/>
        <v>18</v>
      </c>
      <c r="I182" s="3">
        <f>IF(VLOOKUP(H181,city!$J$4:$K$352,2,FALSE)&gt;I181,I181+1,1)</f>
        <v>9</v>
      </c>
      <c r="J182" s="3">
        <v>1</v>
      </c>
      <c r="K182" s="3" t="s">
        <v>59</v>
      </c>
      <c r="L182" s="3">
        <v>13</v>
      </c>
    </row>
    <row r="183" spans="1:12">
      <c r="A183" s="3">
        <f t="shared" si="4"/>
        <v>101810</v>
      </c>
      <c r="B183" s="5" t="str">
        <f>VLOOKUP(H183,city!$A$4:$C$352,2,FALSE)</f>
        <v>山西</v>
      </c>
      <c r="C183" s="5" t="str">
        <f>VLOOKUP(H183,city!$A$4:$C$352,3,FALSE)</f>
        <v>阳泉</v>
      </c>
      <c r="D183" s="3" t="s">
        <v>1441</v>
      </c>
      <c r="E183" s="3" t="s">
        <v>1442</v>
      </c>
      <c r="F183" s="22" t="s">
        <v>1443</v>
      </c>
      <c r="G183" s="23" t="s">
        <v>1444</v>
      </c>
      <c r="H183" s="3">
        <f t="shared" si="5"/>
        <v>18</v>
      </c>
      <c r="I183" s="3">
        <f>IF(VLOOKUP(H182,city!$J$4:$K$352,2,FALSE)&gt;I182,I182+1,1)</f>
        <v>10</v>
      </c>
      <c r="J183" s="3">
        <v>1</v>
      </c>
      <c r="K183" s="3" t="s">
        <v>59</v>
      </c>
      <c r="L183" s="3">
        <v>15</v>
      </c>
    </row>
    <row r="184" spans="1:12">
      <c r="A184" s="3">
        <f t="shared" si="4"/>
        <v>101901</v>
      </c>
      <c r="B184" s="5" t="str">
        <f>VLOOKUP(H184,city!$A$4:$C$352,2,FALSE)</f>
        <v>山西</v>
      </c>
      <c r="C184" s="5" t="str">
        <f>VLOOKUP(H184,city!$A$4:$C$352,3,FALSE)</f>
        <v>长治</v>
      </c>
      <c r="D184" s="3" t="s">
        <v>1445</v>
      </c>
      <c r="E184" s="3" t="s">
        <v>1446</v>
      </c>
      <c r="F184" s="22" t="s">
        <v>1447</v>
      </c>
      <c r="G184" s="23" t="s">
        <v>1448</v>
      </c>
      <c r="H184" s="3">
        <f t="shared" si="5"/>
        <v>19</v>
      </c>
      <c r="I184" s="3">
        <f>IF(VLOOKUP(H183,city!$J$4:$K$352,2,FALSE)&gt;I183,I183+1,1)</f>
        <v>1</v>
      </c>
      <c r="J184" s="3">
        <v>1</v>
      </c>
      <c r="K184" s="3" t="s">
        <v>61</v>
      </c>
      <c r="L184" s="3" t="e">
        <v>#N/A</v>
      </c>
    </row>
    <row r="185" spans="1:12">
      <c r="A185" s="3">
        <f t="shared" si="4"/>
        <v>101902</v>
      </c>
      <c r="B185" s="5" t="str">
        <f>VLOOKUP(H185,city!$A$4:$C$352,2,FALSE)</f>
        <v>山西</v>
      </c>
      <c r="C185" s="5" t="str">
        <f>VLOOKUP(H185,city!$A$4:$C$352,3,FALSE)</f>
        <v>长治</v>
      </c>
      <c r="D185" s="3" t="s">
        <v>1449</v>
      </c>
      <c r="E185" s="3" t="s">
        <v>1450</v>
      </c>
      <c r="F185" s="22" t="s">
        <v>1451</v>
      </c>
      <c r="G185" s="23" t="s">
        <v>1452</v>
      </c>
      <c r="H185" s="3">
        <f t="shared" si="5"/>
        <v>19</v>
      </c>
      <c r="I185" s="3">
        <f>IF(VLOOKUP(H184,city!$J$4:$K$352,2,FALSE)&gt;I184,I184+1,1)</f>
        <v>2</v>
      </c>
      <c r="J185" s="3">
        <v>1</v>
      </c>
      <c r="K185" s="3" t="s">
        <v>61</v>
      </c>
      <c r="L185" s="3">
        <v>15</v>
      </c>
    </row>
    <row r="186" spans="1:12">
      <c r="A186" s="3">
        <f t="shared" si="4"/>
        <v>101903</v>
      </c>
      <c r="B186" s="5" t="str">
        <f>VLOOKUP(H186,city!$A$4:$C$352,2,FALSE)</f>
        <v>山西</v>
      </c>
      <c r="C186" s="5" t="str">
        <f>VLOOKUP(H186,city!$A$4:$C$352,3,FALSE)</f>
        <v>长治</v>
      </c>
      <c r="D186" s="3" t="s">
        <v>1453</v>
      </c>
      <c r="E186" s="3" t="s">
        <v>1454</v>
      </c>
      <c r="F186" s="22" t="s">
        <v>1455</v>
      </c>
      <c r="G186" s="23" t="s">
        <v>1456</v>
      </c>
      <c r="H186" s="3">
        <f t="shared" si="5"/>
        <v>19</v>
      </c>
      <c r="I186" s="3">
        <f>IF(VLOOKUP(H185,city!$J$4:$K$352,2,FALSE)&gt;I185,I185+1,1)</f>
        <v>3</v>
      </c>
      <c r="J186" s="3">
        <v>1</v>
      </c>
      <c r="K186" s="3" t="s">
        <v>61</v>
      </c>
      <c r="L186" s="3">
        <v>15</v>
      </c>
    </row>
    <row r="187" spans="1:12">
      <c r="A187" s="3">
        <f t="shared" si="4"/>
        <v>101904</v>
      </c>
      <c r="B187" s="5" t="str">
        <f>VLOOKUP(H187,city!$A$4:$C$352,2,FALSE)</f>
        <v>山西</v>
      </c>
      <c r="C187" s="5" t="str">
        <f>VLOOKUP(H187,city!$A$4:$C$352,3,FALSE)</f>
        <v>长治</v>
      </c>
      <c r="D187" s="3" t="s">
        <v>1457</v>
      </c>
      <c r="E187" s="3" t="s">
        <v>1458</v>
      </c>
      <c r="F187" s="22" t="s">
        <v>1459</v>
      </c>
      <c r="G187" s="23" t="s">
        <v>1460</v>
      </c>
      <c r="H187" s="3">
        <f t="shared" si="5"/>
        <v>19</v>
      </c>
      <c r="I187" s="3">
        <f>IF(VLOOKUP(H186,city!$J$4:$K$352,2,FALSE)&gt;I186,I186+1,1)</f>
        <v>4</v>
      </c>
      <c r="J187" s="3">
        <v>1</v>
      </c>
      <c r="K187" s="3" t="s">
        <v>61</v>
      </c>
      <c r="L187" s="3">
        <v>8</v>
      </c>
    </row>
    <row r="188" spans="1:12">
      <c r="A188" s="3">
        <f t="shared" si="4"/>
        <v>101905</v>
      </c>
      <c r="B188" s="5" t="str">
        <f>VLOOKUP(H188,city!$A$4:$C$352,2,FALSE)</f>
        <v>山西</v>
      </c>
      <c r="C188" s="5" t="str">
        <f>VLOOKUP(H188,city!$A$4:$C$352,3,FALSE)</f>
        <v>长治</v>
      </c>
      <c r="D188" s="3" t="s">
        <v>1461</v>
      </c>
      <c r="E188" s="3" t="s">
        <v>1462</v>
      </c>
      <c r="F188" s="22" t="s">
        <v>1463</v>
      </c>
      <c r="G188" s="23" t="s">
        <v>1464</v>
      </c>
      <c r="H188" s="3">
        <f t="shared" si="5"/>
        <v>19</v>
      </c>
      <c r="I188" s="3">
        <f>IF(VLOOKUP(H187,city!$J$4:$K$352,2,FALSE)&gt;I187,I187+1,1)</f>
        <v>5</v>
      </c>
      <c r="J188" s="3">
        <v>1</v>
      </c>
      <c r="K188" s="3" t="s">
        <v>61</v>
      </c>
      <c r="L188" s="3" t="e">
        <v>#N/A</v>
      </c>
    </row>
    <row r="189" spans="1:12">
      <c r="A189" s="3">
        <f t="shared" si="4"/>
        <v>101906</v>
      </c>
      <c r="B189" s="5" t="str">
        <f>VLOOKUP(H189,city!$A$4:$C$352,2,FALSE)</f>
        <v>山西</v>
      </c>
      <c r="C189" s="5" t="str">
        <f>VLOOKUP(H189,city!$A$4:$C$352,3,FALSE)</f>
        <v>长治</v>
      </c>
      <c r="D189" s="3" t="s">
        <v>1465</v>
      </c>
      <c r="E189" s="3" t="s">
        <v>1466</v>
      </c>
      <c r="F189" s="22" t="s">
        <v>1467</v>
      </c>
      <c r="G189" s="23" t="s">
        <v>1468</v>
      </c>
      <c r="H189" s="3">
        <f t="shared" si="5"/>
        <v>19</v>
      </c>
      <c r="I189" s="3">
        <f>IF(VLOOKUP(H188,city!$J$4:$K$352,2,FALSE)&gt;I188,I188+1,1)</f>
        <v>6</v>
      </c>
      <c r="J189" s="3">
        <v>1</v>
      </c>
      <c r="K189" s="3" t="s">
        <v>61</v>
      </c>
      <c r="L189" s="3" t="e">
        <v>#N/A</v>
      </c>
    </row>
    <row r="190" spans="1:12">
      <c r="A190" s="3">
        <f t="shared" si="4"/>
        <v>101907</v>
      </c>
      <c r="B190" s="5" t="str">
        <f>VLOOKUP(H190,city!$A$4:$C$352,2,FALSE)</f>
        <v>山西</v>
      </c>
      <c r="C190" s="5" t="str">
        <f>VLOOKUP(H190,city!$A$4:$C$352,3,FALSE)</f>
        <v>长治</v>
      </c>
      <c r="D190" s="3" t="s">
        <v>1469</v>
      </c>
      <c r="E190" s="3" t="s">
        <v>1470</v>
      </c>
      <c r="F190" s="22" t="s">
        <v>1471</v>
      </c>
      <c r="G190" s="23" t="s">
        <v>1472</v>
      </c>
      <c r="H190" s="3">
        <f t="shared" si="5"/>
        <v>19</v>
      </c>
      <c r="I190" s="3">
        <f>IF(VLOOKUP(H189,city!$J$4:$K$352,2,FALSE)&gt;I189,I189+1,1)</f>
        <v>7</v>
      </c>
      <c r="J190" s="3">
        <v>1</v>
      </c>
      <c r="K190" s="3" t="s">
        <v>61</v>
      </c>
      <c r="L190" s="3" t="e">
        <v>#N/A</v>
      </c>
    </row>
    <row r="191" spans="1:12">
      <c r="A191" s="3">
        <f t="shared" si="4"/>
        <v>101908</v>
      </c>
      <c r="B191" s="5" t="str">
        <f>VLOOKUP(H191,city!$A$4:$C$352,2,FALSE)</f>
        <v>山西</v>
      </c>
      <c r="C191" s="5" t="str">
        <f>VLOOKUP(H191,city!$A$4:$C$352,3,FALSE)</f>
        <v>长治</v>
      </c>
      <c r="D191" s="3" t="s">
        <v>1473</v>
      </c>
      <c r="E191" s="3" t="s">
        <v>1474</v>
      </c>
      <c r="F191" s="22" t="s">
        <v>1475</v>
      </c>
      <c r="G191" s="23" t="s">
        <v>1476</v>
      </c>
      <c r="H191" s="3">
        <f t="shared" si="5"/>
        <v>19</v>
      </c>
      <c r="I191" s="3">
        <f>IF(VLOOKUP(H190,city!$J$4:$K$352,2,FALSE)&gt;I190,I190+1,1)</f>
        <v>8</v>
      </c>
      <c r="J191" s="3">
        <v>1</v>
      </c>
      <c r="K191" s="3" t="s">
        <v>61</v>
      </c>
      <c r="L191" s="3">
        <v>12</v>
      </c>
    </row>
    <row r="192" spans="1:12">
      <c r="A192" s="3">
        <f t="shared" si="4"/>
        <v>101909</v>
      </c>
      <c r="B192" s="5" t="str">
        <f>VLOOKUP(H192,city!$A$4:$C$352,2,FALSE)</f>
        <v>山西</v>
      </c>
      <c r="C192" s="5" t="str">
        <f>VLOOKUP(H192,city!$A$4:$C$352,3,FALSE)</f>
        <v>长治</v>
      </c>
      <c r="D192" s="3" t="s">
        <v>1477</v>
      </c>
      <c r="E192" s="3" t="s">
        <v>1478</v>
      </c>
      <c r="F192" s="22" t="s">
        <v>1479</v>
      </c>
      <c r="G192" s="23" t="s">
        <v>1480</v>
      </c>
      <c r="H192" s="3">
        <f t="shared" si="5"/>
        <v>19</v>
      </c>
      <c r="I192" s="3">
        <f>IF(VLOOKUP(H191,city!$J$4:$K$352,2,FALSE)&gt;I191,I191+1,1)</f>
        <v>9</v>
      </c>
      <c r="J192" s="3">
        <v>1</v>
      </c>
      <c r="K192" s="3" t="s">
        <v>61</v>
      </c>
      <c r="L192" s="3">
        <v>12</v>
      </c>
    </row>
    <row r="193" spans="1:12">
      <c r="A193" s="3">
        <f t="shared" si="4"/>
        <v>101910</v>
      </c>
      <c r="B193" s="5" t="str">
        <f>VLOOKUP(H193,city!$A$4:$C$352,2,FALSE)</f>
        <v>山西</v>
      </c>
      <c r="C193" s="5" t="str">
        <f>VLOOKUP(H193,city!$A$4:$C$352,3,FALSE)</f>
        <v>长治</v>
      </c>
      <c r="D193" s="3" t="s">
        <v>1481</v>
      </c>
      <c r="E193" s="3" t="s">
        <v>1482</v>
      </c>
      <c r="F193" s="22" t="s">
        <v>1483</v>
      </c>
      <c r="G193" s="23" t="s">
        <v>1484</v>
      </c>
      <c r="H193" s="3">
        <f t="shared" si="5"/>
        <v>19</v>
      </c>
      <c r="I193" s="3">
        <f>IF(VLOOKUP(H192,city!$J$4:$K$352,2,FALSE)&gt;I192,I192+1,1)</f>
        <v>10</v>
      </c>
      <c r="J193" s="3">
        <v>1</v>
      </c>
      <c r="K193" s="3" t="s">
        <v>61</v>
      </c>
      <c r="L193" s="3">
        <v>8</v>
      </c>
    </row>
    <row r="194" spans="1:12">
      <c r="A194" s="3">
        <f t="shared" si="4"/>
        <v>102001</v>
      </c>
      <c r="B194" s="5" t="str">
        <f>VLOOKUP(H194,city!$A$4:$C$352,2,FALSE)</f>
        <v>山西</v>
      </c>
      <c r="C194" s="5" t="str">
        <f>VLOOKUP(H194,city!$A$4:$C$352,3,FALSE)</f>
        <v>晋城</v>
      </c>
      <c r="D194" s="3" t="s">
        <v>1485</v>
      </c>
      <c r="E194" s="3" t="s">
        <v>1486</v>
      </c>
      <c r="F194" s="22" t="s">
        <v>1487</v>
      </c>
      <c r="G194" s="23" t="s">
        <v>1488</v>
      </c>
      <c r="H194" s="3">
        <f t="shared" si="5"/>
        <v>20</v>
      </c>
      <c r="I194" s="3">
        <f>IF(VLOOKUP(H193,city!$J$4:$K$352,2,FALSE)&gt;I193,I193+1,1)</f>
        <v>1</v>
      </c>
      <c r="J194" s="3">
        <v>1</v>
      </c>
      <c r="K194" s="3" t="s">
        <v>63</v>
      </c>
      <c r="L194" s="3" t="e">
        <v>#N/A</v>
      </c>
    </row>
    <row r="195" spans="1:12">
      <c r="A195" s="3">
        <f t="shared" si="4"/>
        <v>102002</v>
      </c>
      <c r="B195" s="5" t="str">
        <f>VLOOKUP(H195,city!$A$4:$C$352,2,FALSE)</f>
        <v>山西</v>
      </c>
      <c r="C195" s="5" t="str">
        <f>VLOOKUP(H195,city!$A$4:$C$352,3,FALSE)</f>
        <v>晋城</v>
      </c>
      <c r="D195" s="3" t="s">
        <v>1489</v>
      </c>
      <c r="E195" s="3" t="s">
        <v>1490</v>
      </c>
      <c r="F195" s="22" t="s">
        <v>1491</v>
      </c>
      <c r="G195" s="23" t="s">
        <v>1492</v>
      </c>
      <c r="H195" s="3">
        <f t="shared" si="5"/>
        <v>20</v>
      </c>
      <c r="I195" s="3">
        <f>IF(VLOOKUP(H194,city!$J$4:$K$352,2,FALSE)&gt;I194,I194+1,1)</f>
        <v>2</v>
      </c>
      <c r="J195" s="3">
        <v>1</v>
      </c>
      <c r="K195" s="3" t="s">
        <v>63</v>
      </c>
      <c r="L195" s="3">
        <v>8</v>
      </c>
    </row>
    <row r="196" spans="1:12">
      <c r="A196" s="3">
        <f t="shared" si="4"/>
        <v>102003</v>
      </c>
      <c r="B196" s="5" t="str">
        <f>VLOOKUP(H196,city!$A$4:$C$352,2,FALSE)</f>
        <v>山西</v>
      </c>
      <c r="C196" s="5" t="str">
        <f>VLOOKUP(H196,city!$A$4:$C$352,3,FALSE)</f>
        <v>晋城</v>
      </c>
      <c r="D196" s="3" t="s">
        <v>1493</v>
      </c>
      <c r="E196" s="3" t="s">
        <v>1494</v>
      </c>
      <c r="F196" s="22" t="s">
        <v>1495</v>
      </c>
      <c r="G196" s="23" t="s">
        <v>1496</v>
      </c>
      <c r="H196" s="3">
        <f t="shared" si="5"/>
        <v>20</v>
      </c>
      <c r="I196" s="3">
        <f>IF(VLOOKUP(H195,city!$J$4:$K$352,2,FALSE)&gt;I195,I195+1,1)</f>
        <v>3</v>
      </c>
      <c r="J196" s="3">
        <v>1</v>
      </c>
      <c r="K196" s="3" t="s">
        <v>63</v>
      </c>
      <c r="L196" s="3">
        <v>12</v>
      </c>
    </row>
    <row r="197" spans="1:12">
      <c r="A197" s="3">
        <f t="shared" ref="A197:A260" si="6">100000+H197*100+I197</f>
        <v>102004</v>
      </c>
      <c r="B197" s="5" t="str">
        <f>VLOOKUP(H197,city!$A$4:$C$352,2,FALSE)</f>
        <v>山西</v>
      </c>
      <c r="C197" s="5" t="str">
        <f>VLOOKUP(H197,city!$A$4:$C$352,3,FALSE)</f>
        <v>晋城</v>
      </c>
      <c r="D197" s="3" t="s">
        <v>1497</v>
      </c>
      <c r="E197" s="3" t="s">
        <v>1498</v>
      </c>
      <c r="F197" s="22" t="s">
        <v>1499</v>
      </c>
      <c r="G197" s="23" t="s">
        <v>1500</v>
      </c>
      <c r="H197" s="3">
        <f t="shared" si="5"/>
        <v>20</v>
      </c>
      <c r="I197" s="3">
        <f>IF(VLOOKUP(H196,city!$J$4:$K$352,2,FALSE)&gt;I196,I196+1,1)</f>
        <v>4</v>
      </c>
      <c r="J197" s="3">
        <v>1</v>
      </c>
      <c r="K197" s="3" t="s">
        <v>63</v>
      </c>
      <c r="L197" s="3">
        <v>12</v>
      </c>
    </row>
    <row r="198" spans="1:12">
      <c r="A198" s="3">
        <f t="shared" si="6"/>
        <v>102005</v>
      </c>
      <c r="B198" s="5" t="str">
        <f>VLOOKUP(H198,city!$A$4:$C$352,2,FALSE)</f>
        <v>山西</v>
      </c>
      <c r="C198" s="5" t="str">
        <f>VLOOKUP(H198,city!$A$4:$C$352,3,FALSE)</f>
        <v>晋城</v>
      </c>
      <c r="D198" s="3" t="s">
        <v>1501</v>
      </c>
      <c r="E198" s="3" t="s">
        <v>1502</v>
      </c>
      <c r="F198" s="22" t="s">
        <v>1503</v>
      </c>
      <c r="G198" s="23" t="s">
        <v>1504</v>
      </c>
      <c r="H198" s="3">
        <f t="shared" ref="H198:H261" si="7">IF(I198&gt;I197,H197,H197+1)</f>
        <v>20</v>
      </c>
      <c r="I198" s="3">
        <f>IF(VLOOKUP(H197,city!$J$4:$K$352,2,FALSE)&gt;I197,I197+1,1)</f>
        <v>5</v>
      </c>
      <c r="J198" s="3">
        <v>1</v>
      </c>
      <c r="K198" s="3" t="s">
        <v>63</v>
      </c>
      <c r="L198" s="3" t="e">
        <v>#N/A</v>
      </c>
    </row>
    <row r="199" spans="1:12">
      <c r="A199" s="3">
        <f t="shared" si="6"/>
        <v>102006</v>
      </c>
      <c r="B199" s="5" t="str">
        <f>VLOOKUP(H199,city!$A$4:$C$352,2,FALSE)</f>
        <v>山西</v>
      </c>
      <c r="C199" s="5" t="str">
        <f>VLOOKUP(H199,city!$A$4:$C$352,3,FALSE)</f>
        <v>晋城</v>
      </c>
      <c r="D199" s="3" t="s">
        <v>1505</v>
      </c>
      <c r="E199" s="3" t="s">
        <v>1506</v>
      </c>
      <c r="F199" s="22" t="s">
        <v>1507</v>
      </c>
      <c r="G199" s="23" t="s">
        <v>1508</v>
      </c>
      <c r="H199" s="3">
        <f t="shared" si="7"/>
        <v>20</v>
      </c>
      <c r="I199" s="3">
        <f>IF(VLOOKUP(H198,city!$J$4:$K$352,2,FALSE)&gt;I198,I198+1,1)</f>
        <v>6</v>
      </c>
      <c r="J199" s="3">
        <v>1</v>
      </c>
      <c r="K199" s="3" t="s">
        <v>63</v>
      </c>
      <c r="L199" s="3" t="e">
        <v>#N/A</v>
      </c>
    </row>
    <row r="200" spans="1:12">
      <c r="A200" s="3">
        <f t="shared" si="6"/>
        <v>102007</v>
      </c>
      <c r="B200" s="5" t="str">
        <f>VLOOKUP(H200,city!$A$4:$C$352,2,FALSE)</f>
        <v>山西</v>
      </c>
      <c r="C200" s="5" t="str">
        <f>VLOOKUP(H200,city!$A$4:$C$352,3,FALSE)</f>
        <v>晋城</v>
      </c>
      <c r="D200" s="3" t="s">
        <v>1509</v>
      </c>
      <c r="E200" s="3" t="s">
        <v>1510</v>
      </c>
      <c r="F200" s="22" t="s">
        <v>1511</v>
      </c>
      <c r="G200" s="23" t="s">
        <v>1512</v>
      </c>
      <c r="H200" s="3">
        <f t="shared" si="7"/>
        <v>20</v>
      </c>
      <c r="I200" s="3">
        <f>IF(VLOOKUP(H199,city!$J$4:$K$352,2,FALSE)&gt;I199,I199+1,1)</f>
        <v>7</v>
      </c>
      <c r="J200" s="3">
        <v>1</v>
      </c>
      <c r="K200" s="3" t="s">
        <v>63</v>
      </c>
      <c r="L200" s="3">
        <v>8</v>
      </c>
    </row>
    <row r="201" spans="1:12">
      <c r="A201" s="3">
        <f t="shared" si="6"/>
        <v>102008</v>
      </c>
      <c r="B201" s="5" t="str">
        <f>VLOOKUP(H201,city!$A$4:$C$352,2,FALSE)</f>
        <v>山西</v>
      </c>
      <c r="C201" s="5" t="str">
        <f>VLOOKUP(H201,city!$A$4:$C$352,3,FALSE)</f>
        <v>晋城</v>
      </c>
      <c r="D201" s="3" t="s">
        <v>1513</v>
      </c>
      <c r="E201" s="3" t="s">
        <v>1514</v>
      </c>
      <c r="F201" s="22" t="s">
        <v>1515</v>
      </c>
      <c r="G201" s="23" t="s">
        <v>1516</v>
      </c>
      <c r="H201" s="3">
        <f t="shared" si="7"/>
        <v>20</v>
      </c>
      <c r="I201" s="3">
        <f>IF(VLOOKUP(H200,city!$J$4:$K$352,2,FALSE)&gt;I200,I200+1,1)</f>
        <v>8</v>
      </c>
      <c r="J201" s="3">
        <v>1</v>
      </c>
      <c r="K201" s="3" t="s">
        <v>63</v>
      </c>
      <c r="L201" s="3" t="e">
        <v>#N/A</v>
      </c>
    </row>
    <row r="202" spans="1:12">
      <c r="A202" s="3">
        <f t="shared" si="6"/>
        <v>102009</v>
      </c>
      <c r="B202" s="5" t="str">
        <f>VLOOKUP(H202,city!$A$4:$C$352,2,FALSE)</f>
        <v>山西</v>
      </c>
      <c r="C202" s="5" t="str">
        <f>VLOOKUP(H202,city!$A$4:$C$352,3,FALSE)</f>
        <v>晋城</v>
      </c>
      <c r="D202" s="3" t="s">
        <v>1517</v>
      </c>
      <c r="E202" s="3" t="s">
        <v>1518</v>
      </c>
      <c r="F202" s="22" t="s">
        <v>1519</v>
      </c>
      <c r="G202" s="23" t="s">
        <v>1520</v>
      </c>
      <c r="H202" s="3">
        <f t="shared" si="7"/>
        <v>20</v>
      </c>
      <c r="I202" s="3">
        <f>IF(VLOOKUP(H201,city!$J$4:$K$352,2,FALSE)&gt;I201,I201+1,1)</f>
        <v>9</v>
      </c>
      <c r="J202" s="3">
        <v>1</v>
      </c>
      <c r="K202" s="3" t="s">
        <v>63</v>
      </c>
      <c r="L202" s="3">
        <v>8</v>
      </c>
    </row>
    <row r="203" spans="1:12">
      <c r="A203" s="3">
        <f t="shared" si="6"/>
        <v>102010</v>
      </c>
      <c r="B203" s="5" t="str">
        <f>VLOOKUP(H203,city!$A$4:$C$352,2,FALSE)</f>
        <v>山西</v>
      </c>
      <c r="C203" s="5" t="str">
        <f>VLOOKUP(H203,city!$A$4:$C$352,3,FALSE)</f>
        <v>晋城</v>
      </c>
      <c r="D203" s="3" t="s">
        <v>1521</v>
      </c>
      <c r="E203" s="3" t="s">
        <v>1522</v>
      </c>
      <c r="F203" s="22" t="s">
        <v>1523</v>
      </c>
      <c r="G203" s="23" t="s">
        <v>1524</v>
      </c>
      <c r="H203" s="3">
        <f t="shared" si="7"/>
        <v>20</v>
      </c>
      <c r="I203" s="3">
        <f>IF(VLOOKUP(H202,city!$J$4:$K$352,2,FALSE)&gt;I202,I202+1,1)</f>
        <v>10</v>
      </c>
      <c r="J203" s="3">
        <v>1</v>
      </c>
      <c r="K203" s="3" t="s">
        <v>63</v>
      </c>
      <c r="L203" s="3">
        <v>8</v>
      </c>
    </row>
    <row r="204" spans="1:12">
      <c r="A204" s="3">
        <f t="shared" si="6"/>
        <v>102101</v>
      </c>
      <c r="B204" s="5" t="str">
        <f>VLOOKUP(H204,city!$A$4:$C$352,2,FALSE)</f>
        <v>山西</v>
      </c>
      <c r="C204" s="5" t="str">
        <f>VLOOKUP(H204,city!$A$4:$C$352,3,FALSE)</f>
        <v>朔州</v>
      </c>
      <c r="D204" s="3" t="s">
        <v>1525</v>
      </c>
      <c r="E204" s="3" t="s">
        <v>1526</v>
      </c>
      <c r="F204" s="22" t="s">
        <v>1527</v>
      </c>
      <c r="G204" s="23" t="s">
        <v>1528</v>
      </c>
      <c r="H204" s="3">
        <f t="shared" si="7"/>
        <v>21</v>
      </c>
      <c r="I204" s="3">
        <f>IF(VLOOKUP(H203,city!$J$4:$K$352,2,FALSE)&gt;I203,I203+1,1)</f>
        <v>1</v>
      </c>
      <c r="J204" s="3">
        <v>1</v>
      </c>
      <c r="K204" s="3" t="s">
        <v>65</v>
      </c>
      <c r="L204" s="3" t="e">
        <v>#N/A</v>
      </c>
    </row>
    <row r="205" spans="1:12">
      <c r="A205" s="3">
        <f t="shared" si="6"/>
        <v>102102</v>
      </c>
      <c r="B205" s="5" t="str">
        <f>VLOOKUP(H205,city!$A$4:$C$352,2,FALSE)</f>
        <v>山西</v>
      </c>
      <c r="C205" s="5" t="str">
        <f>VLOOKUP(H205,city!$A$4:$C$352,3,FALSE)</f>
        <v>朔州</v>
      </c>
      <c r="D205" s="3" t="s">
        <v>1529</v>
      </c>
      <c r="E205" s="3" t="s">
        <v>1530</v>
      </c>
      <c r="F205" s="22" t="s">
        <v>1531</v>
      </c>
      <c r="G205" s="23" t="s">
        <v>1532</v>
      </c>
      <c r="H205" s="3">
        <f t="shared" si="7"/>
        <v>21</v>
      </c>
      <c r="I205" s="3">
        <f>IF(VLOOKUP(H204,city!$J$4:$K$352,2,FALSE)&gt;I204,I204+1,1)</f>
        <v>2</v>
      </c>
      <c r="J205" s="3">
        <v>1</v>
      </c>
      <c r="K205" s="3" t="s">
        <v>65</v>
      </c>
      <c r="L205" s="3">
        <v>3</v>
      </c>
    </row>
    <row r="206" spans="1:12">
      <c r="A206" s="3">
        <f t="shared" si="6"/>
        <v>102103</v>
      </c>
      <c r="B206" s="5" t="str">
        <f>VLOOKUP(H206,city!$A$4:$C$352,2,FALSE)</f>
        <v>山西</v>
      </c>
      <c r="C206" s="5" t="str">
        <f>VLOOKUP(H206,city!$A$4:$C$352,3,FALSE)</f>
        <v>朔州</v>
      </c>
      <c r="D206" s="3" t="s">
        <v>1533</v>
      </c>
      <c r="E206" s="3" t="s">
        <v>1534</v>
      </c>
      <c r="F206" s="22" t="s">
        <v>1535</v>
      </c>
      <c r="G206" s="23" t="s">
        <v>1536</v>
      </c>
      <c r="H206" s="3">
        <f t="shared" si="7"/>
        <v>21</v>
      </c>
      <c r="I206" s="3">
        <f>IF(VLOOKUP(H205,city!$J$4:$K$352,2,FALSE)&gt;I205,I205+1,1)</f>
        <v>3</v>
      </c>
      <c r="J206" s="3">
        <v>1</v>
      </c>
      <c r="K206" s="3" t="s">
        <v>65</v>
      </c>
      <c r="L206" s="3">
        <v>7</v>
      </c>
    </row>
    <row r="207" spans="1:12">
      <c r="A207" s="3">
        <f t="shared" si="6"/>
        <v>102104</v>
      </c>
      <c r="B207" s="5" t="str">
        <f>VLOOKUP(H207,city!$A$4:$C$352,2,FALSE)</f>
        <v>山西</v>
      </c>
      <c r="C207" s="5" t="str">
        <f>VLOOKUP(H207,city!$A$4:$C$352,3,FALSE)</f>
        <v>朔州</v>
      </c>
      <c r="D207" s="3" t="s">
        <v>1537</v>
      </c>
      <c r="E207" s="3" t="s">
        <v>1538</v>
      </c>
      <c r="F207" s="22" t="s">
        <v>1539</v>
      </c>
      <c r="G207" s="23" t="s">
        <v>1540</v>
      </c>
      <c r="H207" s="3">
        <f t="shared" si="7"/>
        <v>21</v>
      </c>
      <c r="I207" s="3">
        <f>IF(VLOOKUP(H206,city!$J$4:$K$352,2,FALSE)&gt;I206,I206+1,1)</f>
        <v>4</v>
      </c>
      <c r="J207" s="3">
        <v>1</v>
      </c>
      <c r="K207" s="3" t="s">
        <v>65</v>
      </c>
      <c r="L207" s="3">
        <v>16</v>
      </c>
    </row>
    <row r="208" spans="1:12">
      <c r="A208" s="3">
        <f t="shared" si="6"/>
        <v>102105</v>
      </c>
      <c r="B208" s="5" t="str">
        <f>VLOOKUP(H208,city!$A$4:$C$352,2,FALSE)</f>
        <v>山西</v>
      </c>
      <c r="C208" s="5" t="str">
        <f>VLOOKUP(H208,city!$A$4:$C$352,3,FALSE)</f>
        <v>朔州</v>
      </c>
      <c r="D208" s="3" t="s">
        <v>1541</v>
      </c>
      <c r="E208" s="3" t="s">
        <v>1542</v>
      </c>
      <c r="F208" s="22" t="s">
        <v>1543</v>
      </c>
      <c r="G208" s="23" t="s">
        <v>1544</v>
      </c>
      <c r="H208" s="3">
        <f t="shared" si="7"/>
        <v>21</v>
      </c>
      <c r="I208" s="3">
        <f>IF(VLOOKUP(H207,city!$J$4:$K$352,2,FALSE)&gt;I207,I207+1,1)</f>
        <v>5</v>
      </c>
      <c r="J208" s="3">
        <v>1</v>
      </c>
      <c r="K208" s="3" t="s">
        <v>65</v>
      </c>
      <c r="L208" s="3">
        <v>2</v>
      </c>
    </row>
    <row r="209" spans="1:12">
      <c r="A209" s="3">
        <f t="shared" si="6"/>
        <v>102106</v>
      </c>
      <c r="B209" s="5" t="str">
        <f>VLOOKUP(H209,city!$A$4:$C$352,2,FALSE)</f>
        <v>山西</v>
      </c>
      <c r="C209" s="5" t="str">
        <f>VLOOKUP(H209,city!$A$4:$C$352,3,FALSE)</f>
        <v>朔州</v>
      </c>
      <c r="D209" s="3" t="s">
        <v>1545</v>
      </c>
      <c r="E209" s="3" t="s">
        <v>1546</v>
      </c>
      <c r="F209" s="22" t="s">
        <v>1547</v>
      </c>
      <c r="G209" s="23" t="s">
        <v>1548</v>
      </c>
      <c r="H209" s="3">
        <f t="shared" si="7"/>
        <v>21</v>
      </c>
      <c r="I209" s="3">
        <f>IF(VLOOKUP(H208,city!$J$4:$K$352,2,FALSE)&gt;I208,I208+1,1)</f>
        <v>6</v>
      </c>
      <c r="J209" s="3">
        <v>1</v>
      </c>
      <c r="K209" s="3" t="s">
        <v>65</v>
      </c>
      <c r="L209" s="3" t="e">
        <v>#N/A</v>
      </c>
    </row>
    <row r="210" spans="1:12">
      <c r="A210" s="3">
        <f t="shared" si="6"/>
        <v>102107</v>
      </c>
      <c r="B210" s="5" t="str">
        <f>VLOOKUP(H210,city!$A$4:$C$352,2,FALSE)</f>
        <v>山西</v>
      </c>
      <c r="C210" s="5" t="str">
        <f>VLOOKUP(H210,city!$A$4:$C$352,3,FALSE)</f>
        <v>朔州</v>
      </c>
      <c r="D210" s="3" t="s">
        <v>1549</v>
      </c>
      <c r="E210" s="3" t="s">
        <v>1550</v>
      </c>
      <c r="F210" s="22" t="s">
        <v>1551</v>
      </c>
      <c r="G210" s="23" t="s">
        <v>1552</v>
      </c>
      <c r="H210" s="3">
        <f t="shared" si="7"/>
        <v>21</v>
      </c>
      <c r="I210" s="3">
        <f>IF(VLOOKUP(H209,city!$J$4:$K$352,2,FALSE)&gt;I209,I209+1,1)</f>
        <v>7</v>
      </c>
      <c r="J210" s="3">
        <v>1</v>
      </c>
      <c r="K210" s="3" t="s">
        <v>65</v>
      </c>
      <c r="L210" s="3">
        <v>8</v>
      </c>
    </row>
    <row r="211" spans="1:12">
      <c r="A211" s="3">
        <f t="shared" si="6"/>
        <v>102108</v>
      </c>
      <c r="B211" s="5" t="str">
        <f>VLOOKUP(H211,city!$A$4:$C$352,2,FALSE)</f>
        <v>山西</v>
      </c>
      <c r="C211" s="5" t="str">
        <f>VLOOKUP(H211,city!$A$4:$C$352,3,FALSE)</f>
        <v>朔州</v>
      </c>
      <c r="D211" s="3" t="s">
        <v>1553</v>
      </c>
      <c r="E211" s="3" t="s">
        <v>1554</v>
      </c>
      <c r="F211" s="22" t="s">
        <v>1555</v>
      </c>
      <c r="G211" s="23" t="s">
        <v>1556</v>
      </c>
      <c r="H211" s="3">
        <f t="shared" si="7"/>
        <v>21</v>
      </c>
      <c r="I211" s="3">
        <f>IF(VLOOKUP(H210,city!$J$4:$K$352,2,FALSE)&gt;I210,I210+1,1)</f>
        <v>8</v>
      </c>
      <c r="J211" s="3">
        <v>1</v>
      </c>
      <c r="K211" s="3" t="s">
        <v>65</v>
      </c>
      <c r="L211" s="3" t="e">
        <v>#N/A</v>
      </c>
    </row>
    <row r="212" spans="1:12">
      <c r="A212" s="3">
        <f t="shared" si="6"/>
        <v>102109</v>
      </c>
      <c r="B212" s="5" t="str">
        <f>VLOOKUP(H212,city!$A$4:$C$352,2,FALSE)</f>
        <v>山西</v>
      </c>
      <c r="C212" s="5" t="str">
        <f>VLOOKUP(H212,city!$A$4:$C$352,3,FALSE)</f>
        <v>朔州</v>
      </c>
      <c r="D212" s="3" t="s">
        <v>1557</v>
      </c>
      <c r="E212" s="3" t="s">
        <v>1558</v>
      </c>
      <c r="F212" s="22" t="s">
        <v>1559</v>
      </c>
      <c r="G212" s="23" t="s">
        <v>1560</v>
      </c>
      <c r="H212" s="3">
        <f t="shared" si="7"/>
        <v>21</v>
      </c>
      <c r="I212" s="3">
        <f>IF(VLOOKUP(H211,city!$J$4:$K$352,2,FALSE)&gt;I211,I211+1,1)</f>
        <v>9</v>
      </c>
      <c r="J212" s="3">
        <v>1</v>
      </c>
      <c r="K212" s="3" t="s">
        <v>65</v>
      </c>
      <c r="L212" s="3">
        <v>2</v>
      </c>
    </row>
    <row r="213" spans="1:12">
      <c r="A213" s="3">
        <f t="shared" si="6"/>
        <v>102110</v>
      </c>
      <c r="B213" s="5" t="str">
        <f>VLOOKUP(H213,city!$A$4:$C$352,2,FALSE)</f>
        <v>山西</v>
      </c>
      <c r="C213" s="5" t="str">
        <f>VLOOKUP(H213,city!$A$4:$C$352,3,FALSE)</f>
        <v>朔州</v>
      </c>
      <c r="D213" s="3" t="s">
        <v>1561</v>
      </c>
      <c r="E213" s="3" t="s">
        <v>1562</v>
      </c>
      <c r="F213" s="22" t="s">
        <v>1563</v>
      </c>
      <c r="G213" s="23" t="s">
        <v>1564</v>
      </c>
      <c r="H213" s="3">
        <f t="shared" si="7"/>
        <v>21</v>
      </c>
      <c r="I213" s="3">
        <f>IF(VLOOKUP(H212,city!$J$4:$K$352,2,FALSE)&gt;I212,I212+1,1)</f>
        <v>10</v>
      </c>
      <c r="J213" s="3">
        <v>1</v>
      </c>
      <c r="K213" s="3" t="s">
        <v>65</v>
      </c>
      <c r="L213" s="3" t="e">
        <v>#N/A</v>
      </c>
    </row>
    <row r="214" spans="1:12">
      <c r="A214" s="3">
        <f t="shared" si="6"/>
        <v>102201</v>
      </c>
      <c r="B214" s="5" t="str">
        <f>VLOOKUP(H214,city!$A$4:$C$352,2,FALSE)</f>
        <v>山西</v>
      </c>
      <c r="C214" s="5" t="str">
        <f>VLOOKUP(H214,city!$A$4:$C$352,3,FALSE)</f>
        <v>晋中</v>
      </c>
      <c r="D214" s="3" t="s">
        <v>1565</v>
      </c>
      <c r="E214" s="3" t="s">
        <v>1566</v>
      </c>
      <c r="F214" s="24" t="s">
        <v>1567</v>
      </c>
      <c r="G214" s="23" t="s">
        <v>1568</v>
      </c>
      <c r="H214" s="3">
        <f t="shared" si="7"/>
        <v>22</v>
      </c>
      <c r="I214" s="3">
        <f>IF(VLOOKUP(H213,city!$J$4:$K$352,2,FALSE)&gt;I213,I213+1,1)</f>
        <v>1</v>
      </c>
      <c r="J214" s="3">
        <v>1</v>
      </c>
      <c r="K214" s="3" t="s">
        <v>67</v>
      </c>
      <c r="L214" s="3" t="e">
        <v>#N/A</v>
      </c>
    </row>
    <row r="215" spans="1:12">
      <c r="A215" s="3">
        <f t="shared" si="6"/>
        <v>102202</v>
      </c>
      <c r="B215" s="5" t="str">
        <f>VLOOKUP(H215,city!$A$4:$C$352,2,FALSE)</f>
        <v>山西</v>
      </c>
      <c r="C215" s="5" t="str">
        <f>VLOOKUP(H215,city!$A$4:$C$352,3,FALSE)</f>
        <v>晋中</v>
      </c>
      <c r="D215" s="3" t="s">
        <v>1569</v>
      </c>
      <c r="E215" s="3" t="s">
        <v>1570</v>
      </c>
      <c r="F215" s="22" t="s">
        <v>1571</v>
      </c>
      <c r="G215" s="23" t="s">
        <v>1572</v>
      </c>
      <c r="H215" s="3">
        <f t="shared" si="7"/>
        <v>22</v>
      </c>
      <c r="I215" s="3">
        <f>IF(VLOOKUP(H214,city!$J$4:$K$352,2,FALSE)&gt;I214,I214+1,1)</f>
        <v>2</v>
      </c>
      <c r="J215" s="3">
        <v>1</v>
      </c>
      <c r="K215" s="3" t="s">
        <v>67</v>
      </c>
      <c r="L215" s="3">
        <v>4</v>
      </c>
    </row>
    <row r="216" spans="1:12">
      <c r="A216" s="3">
        <f t="shared" si="6"/>
        <v>102203</v>
      </c>
      <c r="B216" s="5" t="str">
        <f>VLOOKUP(H216,city!$A$4:$C$352,2,FALSE)</f>
        <v>山西</v>
      </c>
      <c r="C216" s="5" t="str">
        <f>VLOOKUP(H216,city!$A$4:$C$352,3,FALSE)</f>
        <v>晋中</v>
      </c>
      <c r="D216" s="3" t="s">
        <v>1573</v>
      </c>
      <c r="E216" s="3" t="s">
        <v>1574</v>
      </c>
      <c r="F216" s="22" t="s">
        <v>1575</v>
      </c>
      <c r="G216" s="23" t="s">
        <v>1576</v>
      </c>
      <c r="H216" s="3">
        <f t="shared" si="7"/>
        <v>22</v>
      </c>
      <c r="I216" s="3">
        <f>IF(VLOOKUP(H215,city!$J$4:$K$352,2,FALSE)&gt;I215,I215+1,1)</f>
        <v>3</v>
      </c>
      <c r="J216" s="3">
        <v>1</v>
      </c>
      <c r="K216" s="3" t="s">
        <v>67</v>
      </c>
      <c r="L216" s="3">
        <v>3</v>
      </c>
    </row>
    <row r="217" spans="1:12">
      <c r="A217" s="3">
        <f t="shared" si="6"/>
        <v>102204</v>
      </c>
      <c r="B217" s="5" t="str">
        <f>VLOOKUP(H217,city!$A$4:$C$352,2,FALSE)</f>
        <v>山西</v>
      </c>
      <c r="C217" s="5" t="str">
        <f>VLOOKUP(H217,city!$A$4:$C$352,3,FALSE)</f>
        <v>晋中</v>
      </c>
      <c r="D217" s="3" t="s">
        <v>1577</v>
      </c>
      <c r="E217" s="3" t="s">
        <v>1578</v>
      </c>
      <c r="F217" s="22" t="s">
        <v>1579</v>
      </c>
      <c r="G217" s="23" t="s">
        <v>1580</v>
      </c>
      <c r="H217" s="3">
        <f t="shared" si="7"/>
        <v>22</v>
      </c>
      <c r="I217" s="3">
        <f>IF(VLOOKUP(H216,city!$J$4:$K$352,2,FALSE)&gt;I216,I216+1,1)</f>
        <v>4</v>
      </c>
      <c r="J217" s="3">
        <v>1</v>
      </c>
      <c r="K217" s="3" t="s">
        <v>67</v>
      </c>
      <c r="L217" s="3">
        <v>13</v>
      </c>
    </row>
    <row r="218" spans="1:12">
      <c r="A218" s="3">
        <f t="shared" si="6"/>
        <v>102205</v>
      </c>
      <c r="B218" s="5" t="str">
        <f>VLOOKUP(H218,city!$A$4:$C$352,2,FALSE)</f>
        <v>山西</v>
      </c>
      <c r="C218" s="5" t="str">
        <f>VLOOKUP(H218,city!$A$4:$C$352,3,FALSE)</f>
        <v>晋中</v>
      </c>
      <c r="D218" s="3" t="s">
        <v>1581</v>
      </c>
      <c r="E218" s="3" t="s">
        <v>1582</v>
      </c>
      <c r="F218" s="22" t="s">
        <v>1583</v>
      </c>
      <c r="G218" s="23" t="s">
        <v>1584</v>
      </c>
      <c r="H218" s="3">
        <f t="shared" si="7"/>
        <v>22</v>
      </c>
      <c r="I218" s="3">
        <f>IF(VLOOKUP(H217,city!$J$4:$K$352,2,FALSE)&gt;I217,I217+1,1)</f>
        <v>5</v>
      </c>
      <c r="J218" s="3">
        <v>1</v>
      </c>
      <c r="K218" s="3" t="s">
        <v>67</v>
      </c>
      <c r="L218" s="3">
        <v>12</v>
      </c>
    </row>
    <row r="219" spans="1:12">
      <c r="A219" s="3">
        <f t="shared" si="6"/>
        <v>102206</v>
      </c>
      <c r="B219" s="5" t="str">
        <f>VLOOKUP(H219,city!$A$4:$C$352,2,FALSE)</f>
        <v>山西</v>
      </c>
      <c r="C219" s="5" t="str">
        <f>VLOOKUP(H219,city!$A$4:$C$352,3,FALSE)</f>
        <v>晋中</v>
      </c>
      <c r="D219" s="3" t="s">
        <v>1585</v>
      </c>
      <c r="E219" s="3" t="s">
        <v>1586</v>
      </c>
      <c r="F219" s="22" t="s">
        <v>1587</v>
      </c>
      <c r="G219" s="23" t="s">
        <v>1588</v>
      </c>
      <c r="H219" s="3">
        <f t="shared" si="7"/>
        <v>22</v>
      </c>
      <c r="I219" s="3">
        <f>IF(VLOOKUP(H218,city!$J$4:$K$352,2,FALSE)&gt;I218,I218+1,1)</f>
        <v>6</v>
      </c>
      <c r="J219" s="3">
        <v>1</v>
      </c>
      <c r="K219" s="3" t="s">
        <v>67</v>
      </c>
      <c r="L219" s="3">
        <v>12</v>
      </c>
    </row>
    <row r="220" spans="1:12">
      <c r="A220" s="3">
        <f t="shared" si="6"/>
        <v>102207</v>
      </c>
      <c r="B220" s="5" t="str">
        <f>VLOOKUP(H220,city!$A$4:$C$352,2,FALSE)</f>
        <v>山西</v>
      </c>
      <c r="C220" s="5" t="str">
        <f>VLOOKUP(H220,city!$A$4:$C$352,3,FALSE)</f>
        <v>晋中</v>
      </c>
      <c r="D220" s="3" t="s">
        <v>1589</v>
      </c>
      <c r="E220" s="3" t="s">
        <v>1590</v>
      </c>
      <c r="F220" s="22" t="s">
        <v>1591</v>
      </c>
      <c r="G220" s="23" t="s">
        <v>1592</v>
      </c>
      <c r="H220" s="3">
        <f t="shared" si="7"/>
        <v>22</v>
      </c>
      <c r="I220" s="3">
        <f>IF(VLOOKUP(H219,city!$J$4:$K$352,2,FALSE)&gt;I219,I219+1,1)</f>
        <v>7</v>
      </c>
      <c r="J220" s="3">
        <v>1</v>
      </c>
      <c r="K220" s="3" t="s">
        <v>67</v>
      </c>
      <c r="L220" s="3">
        <v>8</v>
      </c>
    </row>
    <row r="221" spans="1:12">
      <c r="A221" s="3">
        <f t="shared" si="6"/>
        <v>102208</v>
      </c>
      <c r="B221" s="5" t="str">
        <f>VLOOKUP(H221,city!$A$4:$C$352,2,FALSE)</f>
        <v>山西</v>
      </c>
      <c r="C221" s="5" t="str">
        <f>VLOOKUP(H221,city!$A$4:$C$352,3,FALSE)</f>
        <v>晋中</v>
      </c>
      <c r="D221" s="3" t="s">
        <v>1593</v>
      </c>
      <c r="E221" s="3" t="s">
        <v>1594</v>
      </c>
      <c r="F221" s="22" t="s">
        <v>1595</v>
      </c>
      <c r="G221" s="23" t="s">
        <v>1596</v>
      </c>
      <c r="H221" s="3">
        <f t="shared" si="7"/>
        <v>22</v>
      </c>
      <c r="I221" s="3">
        <f>IF(VLOOKUP(H220,city!$J$4:$K$352,2,FALSE)&gt;I220,I220+1,1)</f>
        <v>8</v>
      </c>
      <c r="J221" s="3">
        <v>1</v>
      </c>
      <c r="K221" s="3" t="s">
        <v>67</v>
      </c>
      <c r="L221" s="3" t="e">
        <v>#N/A</v>
      </c>
    </row>
    <row r="222" spans="1:12">
      <c r="A222" s="3">
        <f t="shared" si="6"/>
        <v>102209</v>
      </c>
      <c r="B222" s="5" t="str">
        <f>VLOOKUP(H222,city!$A$4:$C$352,2,FALSE)</f>
        <v>山西</v>
      </c>
      <c r="C222" s="5" t="str">
        <f>VLOOKUP(H222,city!$A$4:$C$352,3,FALSE)</f>
        <v>晋中</v>
      </c>
      <c r="D222" s="3" t="s">
        <v>1597</v>
      </c>
      <c r="E222" s="3" t="s">
        <v>1598</v>
      </c>
      <c r="F222" s="22" t="s">
        <v>1599</v>
      </c>
      <c r="G222" s="23" t="s">
        <v>1600</v>
      </c>
      <c r="H222" s="3">
        <f t="shared" si="7"/>
        <v>22</v>
      </c>
      <c r="I222" s="3">
        <f>IF(VLOOKUP(H221,city!$J$4:$K$352,2,FALSE)&gt;I221,I221+1,1)</f>
        <v>9</v>
      </c>
      <c r="J222" s="3">
        <v>1</v>
      </c>
      <c r="K222" s="3" t="s">
        <v>67</v>
      </c>
      <c r="L222" s="3">
        <v>8</v>
      </c>
    </row>
    <row r="223" spans="1:12">
      <c r="A223" s="3">
        <f t="shared" si="6"/>
        <v>102210</v>
      </c>
      <c r="B223" s="5" t="str">
        <f>VLOOKUP(H223,city!$A$4:$C$352,2,FALSE)</f>
        <v>山西</v>
      </c>
      <c r="C223" s="5" t="str">
        <f>VLOOKUP(H223,city!$A$4:$C$352,3,FALSE)</f>
        <v>晋中</v>
      </c>
      <c r="D223" s="3" t="s">
        <v>1601</v>
      </c>
      <c r="E223" s="3" t="s">
        <v>1602</v>
      </c>
      <c r="F223" s="22" t="s">
        <v>1603</v>
      </c>
      <c r="G223" s="23" t="s">
        <v>1604</v>
      </c>
      <c r="H223" s="3">
        <f t="shared" si="7"/>
        <v>22</v>
      </c>
      <c r="I223" s="3">
        <f>IF(VLOOKUP(H222,city!$J$4:$K$352,2,FALSE)&gt;I222,I222+1,1)</f>
        <v>10</v>
      </c>
      <c r="J223" s="3">
        <v>1</v>
      </c>
      <c r="K223" s="3" t="s">
        <v>67</v>
      </c>
      <c r="L223" s="3">
        <v>5</v>
      </c>
    </row>
    <row r="224" spans="1:12">
      <c r="A224" s="3">
        <f t="shared" si="6"/>
        <v>102301</v>
      </c>
      <c r="B224" s="5" t="str">
        <f>VLOOKUP(H224,city!$A$4:$C$352,2,FALSE)</f>
        <v>山西</v>
      </c>
      <c r="C224" s="5" t="str">
        <f>VLOOKUP(H224,city!$A$4:$C$352,3,FALSE)</f>
        <v>运城</v>
      </c>
      <c r="D224" s="3" t="s">
        <v>1605</v>
      </c>
      <c r="E224" s="3" t="s">
        <v>1606</v>
      </c>
      <c r="F224" s="22" t="s">
        <v>1607</v>
      </c>
      <c r="G224" s="23" t="s">
        <v>1608</v>
      </c>
      <c r="H224" s="3">
        <f t="shared" si="7"/>
        <v>23</v>
      </c>
      <c r="I224" s="3">
        <f>IF(VLOOKUP(H223,city!$J$4:$K$352,2,FALSE)&gt;I223,I223+1,1)</f>
        <v>1</v>
      </c>
      <c r="J224" s="3">
        <v>1</v>
      </c>
      <c r="K224" s="3" t="s">
        <v>69</v>
      </c>
      <c r="L224" s="3">
        <v>12</v>
      </c>
    </row>
    <row r="225" spans="1:12">
      <c r="A225" s="3">
        <f t="shared" si="6"/>
        <v>102302</v>
      </c>
      <c r="B225" s="5" t="str">
        <f>VLOOKUP(H225,city!$A$4:$C$352,2,FALSE)</f>
        <v>山西</v>
      </c>
      <c r="C225" s="5" t="str">
        <f>VLOOKUP(H225,city!$A$4:$C$352,3,FALSE)</f>
        <v>运城</v>
      </c>
      <c r="D225" s="3" t="s">
        <v>1609</v>
      </c>
      <c r="E225" s="3" t="s">
        <v>1610</v>
      </c>
      <c r="F225" s="22" t="s">
        <v>1611</v>
      </c>
      <c r="G225" s="23" t="s">
        <v>1612</v>
      </c>
      <c r="H225" s="3">
        <f t="shared" si="7"/>
        <v>23</v>
      </c>
      <c r="I225" s="3">
        <f>IF(VLOOKUP(H224,city!$J$4:$K$352,2,FALSE)&gt;I224,I224+1,1)</f>
        <v>2</v>
      </c>
      <c r="J225" s="3">
        <v>1</v>
      </c>
      <c r="K225" s="3" t="s">
        <v>69</v>
      </c>
      <c r="L225" s="3">
        <v>1</v>
      </c>
    </row>
    <row r="226" spans="1:12">
      <c r="A226" s="3">
        <f t="shared" si="6"/>
        <v>102303</v>
      </c>
      <c r="B226" s="5" t="str">
        <f>VLOOKUP(H226,city!$A$4:$C$352,2,FALSE)</f>
        <v>山西</v>
      </c>
      <c r="C226" s="5" t="str">
        <f>VLOOKUP(H226,city!$A$4:$C$352,3,FALSE)</f>
        <v>运城</v>
      </c>
      <c r="D226" s="3" t="s">
        <v>1613</v>
      </c>
      <c r="E226" s="3" t="s">
        <v>1614</v>
      </c>
      <c r="F226" s="22" t="s">
        <v>1615</v>
      </c>
      <c r="G226" s="23" t="s">
        <v>1616</v>
      </c>
      <c r="H226" s="3">
        <f t="shared" si="7"/>
        <v>23</v>
      </c>
      <c r="I226" s="3">
        <f>IF(VLOOKUP(H225,city!$J$4:$K$352,2,FALSE)&gt;I225,I225+1,1)</f>
        <v>3</v>
      </c>
      <c r="J226" s="3">
        <v>1</v>
      </c>
      <c r="K226" s="3" t="s">
        <v>69</v>
      </c>
      <c r="L226" s="3">
        <v>21</v>
      </c>
    </row>
    <row r="227" spans="1:12">
      <c r="A227" s="3">
        <f t="shared" si="6"/>
        <v>102304</v>
      </c>
      <c r="B227" s="5" t="str">
        <f>VLOOKUP(H227,city!$A$4:$C$352,2,FALSE)</f>
        <v>山西</v>
      </c>
      <c r="C227" s="5" t="str">
        <f>VLOOKUP(H227,city!$A$4:$C$352,3,FALSE)</f>
        <v>运城</v>
      </c>
      <c r="D227" s="3" t="s">
        <v>1617</v>
      </c>
      <c r="E227" s="3" t="s">
        <v>1618</v>
      </c>
      <c r="F227" s="22" t="s">
        <v>1619</v>
      </c>
      <c r="G227" s="23" t="s">
        <v>1620</v>
      </c>
      <c r="H227" s="3">
        <f t="shared" si="7"/>
        <v>23</v>
      </c>
      <c r="I227" s="3">
        <f>IF(VLOOKUP(H226,city!$J$4:$K$352,2,FALSE)&gt;I226,I226+1,1)</f>
        <v>4</v>
      </c>
      <c r="J227" s="3">
        <v>1</v>
      </c>
      <c r="K227" s="3" t="s">
        <v>69</v>
      </c>
      <c r="L227" s="3" t="e">
        <v>#N/A</v>
      </c>
    </row>
    <row r="228" spans="1:12">
      <c r="A228" s="3">
        <f t="shared" si="6"/>
        <v>102305</v>
      </c>
      <c r="B228" s="5" t="str">
        <f>VLOOKUP(H228,city!$A$4:$C$352,2,FALSE)</f>
        <v>山西</v>
      </c>
      <c r="C228" s="5" t="str">
        <f>VLOOKUP(H228,city!$A$4:$C$352,3,FALSE)</f>
        <v>运城</v>
      </c>
      <c r="D228" s="3" t="s">
        <v>1621</v>
      </c>
      <c r="E228" s="3" t="s">
        <v>1622</v>
      </c>
      <c r="F228" s="22" t="s">
        <v>1623</v>
      </c>
      <c r="G228" s="23" t="s">
        <v>1624</v>
      </c>
      <c r="H228" s="3">
        <f t="shared" si="7"/>
        <v>23</v>
      </c>
      <c r="I228" s="3">
        <f>IF(VLOOKUP(H227,city!$J$4:$K$352,2,FALSE)&gt;I227,I227+1,1)</f>
        <v>5</v>
      </c>
      <c r="J228" s="3">
        <v>1</v>
      </c>
      <c r="K228" s="3" t="s">
        <v>69</v>
      </c>
      <c r="L228" s="3">
        <v>10</v>
      </c>
    </row>
    <row r="229" spans="1:12">
      <c r="A229" s="3">
        <f t="shared" si="6"/>
        <v>102306</v>
      </c>
      <c r="B229" s="5" t="str">
        <f>VLOOKUP(H229,city!$A$4:$C$352,2,FALSE)</f>
        <v>山西</v>
      </c>
      <c r="C229" s="5" t="str">
        <f>VLOOKUP(H229,city!$A$4:$C$352,3,FALSE)</f>
        <v>运城</v>
      </c>
      <c r="D229" s="3" t="s">
        <v>1625</v>
      </c>
      <c r="E229" s="3" t="s">
        <v>1626</v>
      </c>
      <c r="F229" s="22" t="s">
        <v>1627</v>
      </c>
      <c r="G229" s="23" t="s">
        <v>1628</v>
      </c>
      <c r="H229" s="3">
        <f t="shared" si="7"/>
        <v>23</v>
      </c>
      <c r="I229" s="3">
        <f>IF(VLOOKUP(H228,city!$J$4:$K$352,2,FALSE)&gt;I228,I228+1,1)</f>
        <v>6</v>
      </c>
      <c r="J229" s="3">
        <v>1</v>
      </c>
      <c r="K229" s="3" t="s">
        <v>69</v>
      </c>
      <c r="L229" s="3">
        <v>8</v>
      </c>
    </row>
    <row r="230" spans="1:12">
      <c r="A230" s="3">
        <f t="shared" si="6"/>
        <v>102307</v>
      </c>
      <c r="B230" s="5" t="str">
        <f>VLOOKUP(H230,city!$A$4:$C$352,2,FALSE)</f>
        <v>山西</v>
      </c>
      <c r="C230" s="5" t="str">
        <f>VLOOKUP(H230,city!$A$4:$C$352,3,FALSE)</f>
        <v>运城</v>
      </c>
      <c r="D230" s="3" t="s">
        <v>1629</v>
      </c>
      <c r="E230" s="3" t="s">
        <v>1630</v>
      </c>
      <c r="F230" s="22" t="s">
        <v>1631</v>
      </c>
      <c r="G230" s="23" t="s">
        <v>1632</v>
      </c>
      <c r="H230" s="3">
        <f t="shared" si="7"/>
        <v>23</v>
      </c>
      <c r="I230" s="3">
        <f>IF(VLOOKUP(H229,city!$J$4:$K$352,2,FALSE)&gt;I229,I229+1,1)</f>
        <v>7</v>
      </c>
      <c r="J230" s="3">
        <v>1</v>
      </c>
      <c r="K230" s="3" t="s">
        <v>69</v>
      </c>
      <c r="L230" s="3">
        <v>16</v>
      </c>
    </row>
    <row r="231" spans="1:12">
      <c r="A231" s="3">
        <f t="shared" si="6"/>
        <v>102308</v>
      </c>
      <c r="B231" s="5" t="str">
        <f>VLOOKUP(H231,city!$A$4:$C$352,2,FALSE)</f>
        <v>山西</v>
      </c>
      <c r="C231" s="5" t="str">
        <f>VLOOKUP(H231,city!$A$4:$C$352,3,FALSE)</f>
        <v>运城</v>
      </c>
      <c r="D231" s="3" t="s">
        <v>1633</v>
      </c>
      <c r="E231" s="3" t="s">
        <v>1634</v>
      </c>
      <c r="F231" s="22" t="s">
        <v>1635</v>
      </c>
      <c r="G231" s="23" t="s">
        <v>1636</v>
      </c>
      <c r="H231" s="3">
        <f t="shared" si="7"/>
        <v>23</v>
      </c>
      <c r="I231" s="3">
        <f>IF(VLOOKUP(H230,city!$J$4:$K$352,2,FALSE)&gt;I230,I230+1,1)</f>
        <v>8</v>
      </c>
      <c r="J231" s="3">
        <v>1</v>
      </c>
      <c r="K231" s="3" t="s">
        <v>69</v>
      </c>
      <c r="L231" s="3">
        <v>3</v>
      </c>
    </row>
    <row r="232" spans="1:12">
      <c r="A232" s="3">
        <f t="shared" si="6"/>
        <v>102309</v>
      </c>
      <c r="B232" s="5" t="str">
        <f>VLOOKUP(H232,city!$A$4:$C$352,2,FALSE)</f>
        <v>山西</v>
      </c>
      <c r="C232" s="5" t="str">
        <f>VLOOKUP(H232,city!$A$4:$C$352,3,FALSE)</f>
        <v>运城</v>
      </c>
      <c r="D232" s="3" t="s">
        <v>1637</v>
      </c>
      <c r="E232" s="3" t="s">
        <v>1638</v>
      </c>
      <c r="F232" s="22" t="s">
        <v>1639</v>
      </c>
      <c r="G232" s="23" t="s">
        <v>1640</v>
      </c>
      <c r="H232" s="3">
        <f t="shared" si="7"/>
        <v>23</v>
      </c>
      <c r="I232" s="3">
        <f>IF(VLOOKUP(H231,city!$J$4:$K$352,2,FALSE)&gt;I231,I231+1,1)</f>
        <v>9</v>
      </c>
      <c r="J232" s="3">
        <v>1</v>
      </c>
      <c r="K232" s="3" t="s">
        <v>69</v>
      </c>
      <c r="L232" s="3">
        <v>5</v>
      </c>
    </row>
    <row r="233" spans="1:12">
      <c r="A233" s="3">
        <f t="shared" si="6"/>
        <v>102310</v>
      </c>
      <c r="B233" s="5" t="str">
        <f>VLOOKUP(H233,city!$A$4:$C$352,2,FALSE)</f>
        <v>山西</v>
      </c>
      <c r="C233" s="5" t="str">
        <f>VLOOKUP(H233,city!$A$4:$C$352,3,FALSE)</f>
        <v>运城</v>
      </c>
      <c r="D233" s="3" t="s">
        <v>1641</v>
      </c>
      <c r="E233" s="3" t="s">
        <v>1642</v>
      </c>
      <c r="F233" s="22" t="s">
        <v>1643</v>
      </c>
      <c r="G233" s="23" t="s">
        <v>1644</v>
      </c>
      <c r="H233" s="3">
        <f t="shared" si="7"/>
        <v>23</v>
      </c>
      <c r="I233" s="3">
        <f>IF(VLOOKUP(H232,city!$J$4:$K$352,2,FALSE)&gt;I232,I232+1,1)</f>
        <v>10</v>
      </c>
      <c r="J233" s="3">
        <v>1</v>
      </c>
      <c r="K233" s="3" t="s">
        <v>69</v>
      </c>
      <c r="L233" s="3">
        <v>12</v>
      </c>
    </row>
    <row r="234" spans="1:12">
      <c r="A234" s="3">
        <f t="shared" si="6"/>
        <v>102401</v>
      </c>
      <c r="B234" s="5" t="str">
        <f>VLOOKUP(H234,city!$A$4:$C$352,2,FALSE)</f>
        <v>山西</v>
      </c>
      <c r="C234" s="5" t="str">
        <f>VLOOKUP(H234,city!$A$4:$C$352,3,FALSE)</f>
        <v>忻州</v>
      </c>
      <c r="D234" s="3" t="s">
        <v>1645</v>
      </c>
      <c r="E234" s="3" t="s">
        <v>1646</v>
      </c>
      <c r="F234" s="22" t="s">
        <v>1647</v>
      </c>
      <c r="G234" s="23" t="s">
        <v>1648</v>
      </c>
      <c r="H234" s="3">
        <f t="shared" si="7"/>
        <v>24</v>
      </c>
      <c r="I234" s="3">
        <f>IF(VLOOKUP(H233,city!$J$4:$K$352,2,FALSE)&gt;I233,I233+1,1)</f>
        <v>1</v>
      </c>
      <c r="J234" s="3">
        <v>1</v>
      </c>
      <c r="K234" s="3" t="s">
        <v>71</v>
      </c>
      <c r="L234" s="3">
        <v>5</v>
      </c>
    </row>
    <row r="235" spans="1:12">
      <c r="A235" s="3">
        <f t="shared" si="6"/>
        <v>102402</v>
      </c>
      <c r="B235" s="5" t="str">
        <f>VLOOKUP(H235,city!$A$4:$C$352,2,FALSE)</f>
        <v>山西</v>
      </c>
      <c r="C235" s="5" t="str">
        <f>VLOOKUP(H235,city!$A$4:$C$352,3,FALSE)</f>
        <v>忻州</v>
      </c>
      <c r="D235" s="3" t="s">
        <v>1649</v>
      </c>
      <c r="E235" s="3" t="s">
        <v>1650</v>
      </c>
      <c r="F235" s="22" t="s">
        <v>1651</v>
      </c>
      <c r="G235" s="23" t="s">
        <v>1652</v>
      </c>
      <c r="H235" s="3">
        <f t="shared" si="7"/>
        <v>24</v>
      </c>
      <c r="I235" s="3">
        <f>IF(VLOOKUP(H234,city!$J$4:$K$352,2,FALSE)&gt;I234,I234+1,1)</f>
        <v>2</v>
      </c>
      <c r="J235" s="3">
        <v>1</v>
      </c>
      <c r="K235" s="3" t="s">
        <v>71</v>
      </c>
      <c r="L235" s="3">
        <v>8</v>
      </c>
    </row>
    <row r="236" spans="1:12">
      <c r="A236" s="3">
        <f t="shared" si="6"/>
        <v>102403</v>
      </c>
      <c r="B236" s="5" t="str">
        <f>VLOOKUP(H236,city!$A$4:$C$352,2,FALSE)</f>
        <v>山西</v>
      </c>
      <c r="C236" s="5" t="str">
        <f>VLOOKUP(H236,city!$A$4:$C$352,3,FALSE)</f>
        <v>忻州</v>
      </c>
      <c r="D236" s="3" t="s">
        <v>1653</v>
      </c>
      <c r="E236" s="3" t="s">
        <v>1654</v>
      </c>
      <c r="F236" s="22" t="s">
        <v>1655</v>
      </c>
      <c r="G236" s="23" t="s">
        <v>1656</v>
      </c>
      <c r="H236" s="3">
        <f t="shared" si="7"/>
        <v>24</v>
      </c>
      <c r="I236" s="3">
        <f>IF(VLOOKUP(H235,city!$J$4:$K$352,2,FALSE)&gt;I235,I235+1,1)</f>
        <v>3</v>
      </c>
      <c r="J236" s="3">
        <v>1</v>
      </c>
      <c r="K236" s="3" t="s">
        <v>71</v>
      </c>
      <c r="L236" s="3">
        <v>6</v>
      </c>
    </row>
    <row r="237" spans="1:12">
      <c r="A237" s="3">
        <f t="shared" si="6"/>
        <v>102404</v>
      </c>
      <c r="B237" s="5" t="str">
        <f>VLOOKUP(H237,city!$A$4:$C$352,2,FALSE)</f>
        <v>山西</v>
      </c>
      <c r="C237" s="5" t="str">
        <f>VLOOKUP(H237,city!$A$4:$C$352,3,FALSE)</f>
        <v>忻州</v>
      </c>
      <c r="D237" s="3" t="s">
        <v>1657</v>
      </c>
      <c r="E237" s="3" t="s">
        <v>1658</v>
      </c>
      <c r="F237" s="22" t="s">
        <v>1659</v>
      </c>
      <c r="G237" s="23" t="s">
        <v>1660</v>
      </c>
      <c r="H237" s="3">
        <f t="shared" si="7"/>
        <v>24</v>
      </c>
      <c r="I237" s="3">
        <f>IF(VLOOKUP(H236,city!$J$4:$K$352,2,FALSE)&gt;I236,I236+1,1)</f>
        <v>4</v>
      </c>
      <c r="J237" s="3">
        <v>1</v>
      </c>
      <c r="K237" s="3" t="s">
        <v>71</v>
      </c>
      <c r="L237" s="3">
        <v>11</v>
      </c>
    </row>
    <row r="238" spans="1:12">
      <c r="A238" s="3">
        <f t="shared" si="6"/>
        <v>102405</v>
      </c>
      <c r="B238" s="5" t="str">
        <f>VLOOKUP(H238,city!$A$4:$C$352,2,FALSE)</f>
        <v>山西</v>
      </c>
      <c r="C238" s="5" t="str">
        <f>VLOOKUP(H238,city!$A$4:$C$352,3,FALSE)</f>
        <v>忻州</v>
      </c>
      <c r="D238" s="3" t="s">
        <v>1661</v>
      </c>
      <c r="E238" s="3" t="s">
        <v>1662</v>
      </c>
      <c r="F238" s="22" t="s">
        <v>1663</v>
      </c>
      <c r="G238" s="23" t="s">
        <v>1664</v>
      </c>
      <c r="H238" s="3">
        <f t="shared" si="7"/>
        <v>24</v>
      </c>
      <c r="I238" s="3">
        <f>IF(VLOOKUP(H237,city!$J$4:$K$352,2,FALSE)&gt;I237,I237+1,1)</f>
        <v>5</v>
      </c>
      <c r="J238" s="3">
        <v>1</v>
      </c>
      <c r="K238" s="3" t="s">
        <v>71</v>
      </c>
      <c r="L238" s="3">
        <v>8</v>
      </c>
    </row>
    <row r="239" spans="1:12">
      <c r="A239" s="3">
        <f t="shared" si="6"/>
        <v>102406</v>
      </c>
      <c r="B239" s="5" t="str">
        <f>VLOOKUP(H239,city!$A$4:$C$352,2,FALSE)</f>
        <v>山西</v>
      </c>
      <c r="C239" s="5" t="str">
        <f>VLOOKUP(H239,city!$A$4:$C$352,3,FALSE)</f>
        <v>忻州</v>
      </c>
      <c r="D239" s="3" t="s">
        <v>1665</v>
      </c>
      <c r="E239" s="3" t="s">
        <v>1666</v>
      </c>
      <c r="F239" s="22" t="s">
        <v>1667</v>
      </c>
      <c r="G239" s="23" t="s">
        <v>1668</v>
      </c>
      <c r="H239" s="3">
        <f t="shared" si="7"/>
        <v>24</v>
      </c>
      <c r="I239" s="3">
        <f>IF(VLOOKUP(H238,city!$J$4:$K$352,2,FALSE)&gt;I238,I238+1,1)</f>
        <v>6</v>
      </c>
      <c r="J239" s="3">
        <v>1</v>
      </c>
      <c r="K239" s="3" t="s">
        <v>71</v>
      </c>
      <c r="L239" s="3">
        <v>11</v>
      </c>
    </row>
    <row r="240" spans="1:12">
      <c r="A240" s="3">
        <f t="shared" si="6"/>
        <v>102407</v>
      </c>
      <c r="B240" s="5" t="str">
        <f>VLOOKUP(H240,city!$A$4:$C$352,2,FALSE)</f>
        <v>山西</v>
      </c>
      <c r="C240" s="5" t="str">
        <f>VLOOKUP(H240,city!$A$4:$C$352,3,FALSE)</f>
        <v>忻州</v>
      </c>
      <c r="D240" s="3" t="s">
        <v>1669</v>
      </c>
      <c r="E240" s="3" t="s">
        <v>1670</v>
      </c>
      <c r="F240" s="22" t="s">
        <v>1671</v>
      </c>
      <c r="G240" s="23" t="s">
        <v>1672</v>
      </c>
      <c r="H240" s="3">
        <f t="shared" si="7"/>
        <v>24</v>
      </c>
      <c r="I240" s="3">
        <f>IF(VLOOKUP(H239,city!$J$4:$K$352,2,FALSE)&gt;I239,I239+1,1)</f>
        <v>7</v>
      </c>
      <c r="J240" s="3">
        <v>1</v>
      </c>
      <c r="K240" s="3" t="s">
        <v>71</v>
      </c>
      <c r="L240" s="3">
        <v>15</v>
      </c>
    </row>
    <row r="241" spans="1:12">
      <c r="A241" s="3">
        <f t="shared" si="6"/>
        <v>102408</v>
      </c>
      <c r="B241" s="5" t="str">
        <f>VLOOKUP(H241,city!$A$4:$C$352,2,FALSE)</f>
        <v>山西</v>
      </c>
      <c r="C241" s="5" t="str">
        <f>VLOOKUP(H241,city!$A$4:$C$352,3,FALSE)</f>
        <v>忻州</v>
      </c>
      <c r="D241" s="3" t="s">
        <v>1673</v>
      </c>
      <c r="E241" s="3" t="s">
        <v>1674</v>
      </c>
      <c r="F241" s="22" t="s">
        <v>1675</v>
      </c>
      <c r="G241" s="23" t="s">
        <v>1676</v>
      </c>
      <c r="H241" s="3">
        <f t="shared" si="7"/>
        <v>24</v>
      </c>
      <c r="I241" s="3">
        <f>IF(VLOOKUP(H240,city!$J$4:$K$352,2,FALSE)&gt;I240,I240+1,1)</f>
        <v>8</v>
      </c>
      <c r="J241" s="3">
        <v>1</v>
      </c>
      <c r="K241" s="3" t="s">
        <v>71</v>
      </c>
      <c r="L241" s="3">
        <v>5</v>
      </c>
    </row>
    <row r="242" spans="1:12">
      <c r="A242" s="3">
        <f t="shared" si="6"/>
        <v>102409</v>
      </c>
      <c r="B242" s="5" t="str">
        <f>VLOOKUP(H242,city!$A$4:$C$352,2,FALSE)</f>
        <v>山西</v>
      </c>
      <c r="C242" s="5" t="str">
        <f>VLOOKUP(H242,city!$A$4:$C$352,3,FALSE)</f>
        <v>忻州</v>
      </c>
      <c r="D242" s="3" t="s">
        <v>1677</v>
      </c>
      <c r="E242" s="3" t="s">
        <v>1678</v>
      </c>
      <c r="F242" s="22" t="s">
        <v>1679</v>
      </c>
      <c r="G242" s="23" t="s">
        <v>1680</v>
      </c>
      <c r="H242" s="3">
        <f t="shared" si="7"/>
        <v>24</v>
      </c>
      <c r="I242" s="3">
        <f>IF(VLOOKUP(H241,city!$J$4:$K$352,2,FALSE)&gt;I241,I241+1,1)</f>
        <v>9</v>
      </c>
      <c r="J242" s="3">
        <v>1</v>
      </c>
      <c r="K242" s="3" t="s">
        <v>71</v>
      </c>
      <c r="L242" s="3">
        <v>8</v>
      </c>
    </row>
    <row r="243" spans="1:12">
      <c r="A243" s="3">
        <f t="shared" si="6"/>
        <v>102410</v>
      </c>
      <c r="B243" s="5" t="str">
        <f>VLOOKUP(H243,city!$A$4:$C$352,2,FALSE)</f>
        <v>山西</v>
      </c>
      <c r="C243" s="5" t="str">
        <f>VLOOKUP(H243,city!$A$4:$C$352,3,FALSE)</f>
        <v>忻州</v>
      </c>
      <c r="D243" s="3" t="s">
        <v>1681</v>
      </c>
      <c r="E243" s="3" t="s">
        <v>1682</v>
      </c>
      <c r="F243" s="22" t="s">
        <v>1683</v>
      </c>
      <c r="G243" s="23" t="s">
        <v>1684</v>
      </c>
      <c r="H243" s="3">
        <f t="shared" si="7"/>
        <v>24</v>
      </c>
      <c r="I243" s="3">
        <f>IF(VLOOKUP(H242,city!$J$4:$K$352,2,FALSE)&gt;I242,I242+1,1)</f>
        <v>10</v>
      </c>
      <c r="J243" s="3">
        <v>1</v>
      </c>
      <c r="K243" s="3" t="s">
        <v>71</v>
      </c>
      <c r="L243" s="3">
        <v>4</v>
      </c>
    </row>
    <row r="244" spans="1:12">
      <c r="A244" s="3">
        <f t="shared" si="6"/>
        <v>102501</v>
      </c>
      <c r="B244" s="5" t="str">
        <f>VLOOKUP(H244,city!$A$4:$C$352,2,FALSE)</f>
        <v>山西</v>
      </c>
      <c r="C244" s="5" t="str">
        <f>VLOOKUP(H244,city!$A$4:$C$352,3,FALSE)</f>
        <v>临汾</v>
      </c>
      <c r="D244" s="3" t="s">
        <v>1685</v>
      </c>
      <c r="E244" s="3" t="s">
        <v>1686</v>
      </c>
      <c r="F244" s="22" t="s">
        <v>1687</v>
      </c>
      <c r="G244" s="23" t="s">
        <v>1688</v>
      </c>
      <c r="H244" s="3">
        <f t="shared" si="7"/>
        <v>25</v>
      </c>
      <c r="I244" s="3">
        <f>IF(VLOOKUP(H243,city!$J$4:$K$352,2,FALSE)&gt;I243,I243+1,1)</f>
        <v>1</v>
      </c>
      <c r="J244" s="3">
        <v>1</v>
      </c>
      <c r="K244" s="3" t="s">
        <v>73</v>
      </c>
      <c r="L244" s="3" t="e">
        <v>#N/A</v>
      </c>
    </row>
    <row r="245" spans="1:12">
      <c r="A245" s="3">
        <f t="shared" si="6"/>
        <v>102502</v>
      </c>
      <c r="B245" s="5" t="str">
        <f>VLOOKUP(H245,city!$A$4:$C$352,2,FALSE)</f>
        <v>山西</v>
      </c>
      <c r="C245" s="5" t="str">
        <f>VLOOKUP(H245,city!$A$4:$C$352,3,FALSE)</f>
        <v>临汾</v>
      </c>
      <c r="D245" s="3" t="s">
        <v>1689</v>
      </c>
      <c r="E245" s="3" t="s">
        <v>1690</v>
      </c>
      <c r="F245" s="22" t="s">
        <v>1691</v>
      </c>
      <c r="G245" s="23" t="s">
        <v>1692</v>
      </c>
      <c r="H245" s="3">
        <f t="shared" si="7"/>
        <v>25</v>
      </c>
      <c r="I245" s="3">
        <f>IF(VLOOKUP(H244,city!$J$4:$K$352,2,FALSE)&gt;I244,I244+1,1)</f>
        <v>2</v>
      </c>
      <c r="J245" s="3">
        <v>1</v>
      </c>
      <c r="K245" s="3" t="s">
        <v>73</v>
      </c>
      <c r="L245" s="3" t="e">
        <v>#N/A</v>
      </c>
    </row>
    <row r="246" spans="1:12">
      <c r="A246" s="3">
        <f t="shared" si="6"/>
        <v>102503</v>
      </c>
      <c r="B246" s="5" t="str">
        <f>VLOOKUP(H246,city!$A$4:$C$352,2,FALSE)</f>
        <v>山西</v>
      </c>
      <c r="C246" s="5" t="str">
        <f>VLOOKUP(H246,city!$A$4:$C$352,3,FALSE)</f>
        <v>临汾</v>
      </c>
      <c r="D246" s="3" t="s">
        <v>1693</v>
      </c>
      <c r="E246" s="3" t="s">
        <v>1694</v>
      </c>
      <c r="F246" s="22" t="s">
        <v>1695</v>
      </c>
      <c r="G246" s="23" t="s">
        <v>1696</v>
      </c>
      <c r="H246" s="3">
        <f t="shared" si="7"/>
        <v>25</v>
      </c>
      <c r="I246" s="3">
        <f>IF(VLOOKUP(H245,city!$J$4:$K$352,2,FALSE)&gt;I245,I245+1,1)</f>
        <v>3</v>
      </c>
      <c r="J246" s="3">
        <v>1</v>
      </c>
      <c r="K246" s="3" t="s">
        <v>73</v>
      </c>
      <c r="L246" s="3">
        <v>12</v>
      </c>
    </row>
    <row r="247" spans="1:12">
      <c r="A247" s="3">
        <f t="shared" si="6"/>
        <v>102504</v>
      </c>
      <c r="B247" s="5" t="str">
        <f>VLOOKUP(H247,city!$A$4:$C$352,2,FALSE)</f>
        <v>山西</v>
      </c>
      <c r="C247" s="5" t="str">
        <f>VLOOKUP(H247,city!$A$4:$C$352,3,FALSE)</f>
        <v>临汾</v>
      </c>
      <c r="D247" s="3" t="s">
        <v>1697</v>
      </c>
      <c r="E247" s="3" t="s">
        <v>1698</v>
      </c>
      <c r="F247" s="22" t="s">
        <v>1699</v>
      </c>
      <c r="G247" s="23" t="s">
        <v>1700</v>
      </c>
      <c r="H247" s="3">
        <f t="shared" si="7"/>
        <v>25</v>
      </c>
      <c r="I247" s="3">
        <f>IF(VLOOKUP(H246,city!$J$4:$K$352,2,FALSE)&gt;I246,I246+1,1)</f>
        <v>4</v>
      </c>
      <c r="J247" s="3">
        <v>1</v>
      </c>
      <c r="K247" s="3" t="s">
        <v>73</v>
      </c>
      <c r="L247" s="3">
        <v>8</v>
      </c>
    </row>
    <row r="248" spans="1:12">
      <c r="A248" s="3">
        <f t="shared" si="6"/>
        <v>102505</v>
      </c>
      <c r="B248" s="5" t="str">
        <f>VLOOKUP(H248,city!$A$4:$C$352,2,FALSE)</f>
        <v>山西</v>
      </c>
      <c r="C248" s="5" t="str">
        <f>VLOOKUP(H248,city!$A$4:$C$352,3,FALSE)</f>
        <v>临汾</v>
      </c>
      <c r="D248" s="3" t="s">
        <v>1701</v>
      </c>
      <c r="E248" s="3" t="s">
        <v>1702</v>
      </c>
      <c r="F248" s="22" t="s">
        <v>1703</v>
      </c>
      <c r="G248" s="23" t="s">
        <v>1704</v>
      </c>
      <c r="H248" s="3">
        <f t="shared" si="7"/>
        <v>25</v>
      </c>
      <c r="I248" s="3">
        <f>IF(VLOOKUP(H247,city!$J$4:$K$352,2,FALSE)&gt;I247,I247+1,1)</f>
        <v>5</v>
      </c>
      <c r="J248" s="3">
        <v>1</v>
      </c>
      <c r="K248" s="3" t="s">
        <v>73</v>
      </c>
      <c r="L248" s="3" t="e">
        <v>#N/A</v>
      </c>
    </row>
    <row r="249" spans="1:12">
      <c r="A249" s="3">
        <f t="shared" si="6"/>
        <v>102506</v>
      </c>
      <c r="B249" s="5" t="str">
        <f>VLOOKUP(H249,city!$A$4:$C$352,2,FALSE)</f>
        <v>山西</v>
      </c>
      <c r="C249" s="5" t="str">
        <f>VLOOKUP(H249,city!$A$4:$C$352,3,FALSE)</f>
        <v>临汾</v>
      </c>
      <c r="D249" s="3" t="s">
        <v>1705</v>
      </c>
      <c r="E249" s="3" t="s">
        <v>1706</v>
      </c>
      <c r="F249" s="22" t="s">
        <v>1707</v>
      </c>
      <c r="G249" s="23" t="s">
        <v>1708</v>
      </c>
      <c r="H249" s="3">
        <f t="shared" si="7"/>
        <v>25</v>
      </c>
      <c r="I249" s="3">
        <f>IF(VLOOKUP(H248,city!$J$4:$K$352,2,FALSE)&gt;I248,I248+1,1)</f>
        <v>6</v>
      </c>
      <c r="J249" s="3">
        <v>1</v>
      </c>
      <c r="K249" s="3" t="s">
        <v>73</v>
      </c>
      <c r="L249" s="3">
        <v>8</v>
      </c>
    </row>
    <row r="250" spans="1:12">
      <c r="A250" s="3">
        <f t="shared" si="6"/>
        <v>102507</v>
      </c>
      <c r="B250" s="5" t="str">
        <f>VLOOKUP(H250,city!$A$4:$C$352,2,FALSE)</f>
        <v>山西</v>
      </c>
      <c r="C250" s="5" t="str">
        <f>VLOOKUP(H250,city!$A$4:$C$352,3,FALSE)</f>
        <v>临汾</v>
      </c>
      <c r="D250" s="3" t="s">
        <v>1709</v>
      </c>
      <c r="E250" s="3" t="s">
        <v>1710</v>
      </c>
      <c r="F250" s="22" t="s">
        <v>1711</v>
      </c>
      <c r="G250" s="23" t="s">
        <v>1712</v>
      </c>
      <c r="H250" s="3">
        <f t="shared" si="7"/>
        <v>25</v>
      </c>
      <c r="I250" s="3">
        <f>IF(VLOOKUP(H249,city!$J$4:$K$352,2,FALSE)&gt;I249,I249+1,1)</f>
        <v>7</v>
      </c>
      <c r="J250" s="3">
        <v>1</v>
      </c>
      <c r="K250" s="3" t="s">
        <v>73</v>
      </c>
      <c r="L250" s="3">
        <v>12</v>
      </c>
    </row>
    <row r="251" spans="1:12">
      <c r="A251" s="3">
        <f t="shared" si="6"/>
        <v>102508</v>
      </c>
      <c r="B251" s="5" t="str">
        <f>VLOOKUP(H251,city!$A$4:$C$352,2,FALSE)</f>
        <v>山西</v>
      </c>
      <c r="C251" s="5" t="str">
        <f>VLOOKUP(H251,city!$A$4:$C$352,3,FALSE)</f>
        <v>临汾</v>
      </c>
      <c r="D251" s="3" t="s">
        <v>1713</v>
      </c>
      <c r="E251" s="3" t="s">
        <v>1714</v>
      </c>
      <c r="F251" s="22" t="s">
        <v>1715</v>
      </c>
      <c r="G251" s="23" t="s">
        <v>1716</v>
      </c>
      <c r="H251" s="3">
        <f t="shared" si="7"/>
        <v>25</v>
      </c>
      <c r="I251" s="3">
        <f>IF(VLOOKUP(H250,city!$J$4:$K$352,2,FALSE)&gt;I250,I250+1,1)</f>
        <v>8</v>
      </c>
      <c r="J251" s="3">
        <v>1</v>
      </c>
      <c r="K251" s="3" t="s">
        <v>73</v>
      </c>
      <c r="L251" s="3">
        <v>12</v>
      </c>
    </row>
    <row r="252" spans="1:12">
      <c r="A252" s="3">
        <f t="shared" si="6"/>
        <v>102509</v>
      </c>
      <c r="B252" s="5" t="str">
        <f>VLOOKUP(H252,city!$A$4:$C$352,2,FALSE)</f>
        <v>山西</v>
      </c>
      <c r="C252" s="5" t="str">
        <f>VLOOKUP(H252,city!$A$4:$C$352,3,FALSE)</f>
        <v>临汾</v>
      </c>
      <c r="D252" s="3" t="s">
        <v>1717</v>
      </c>
      <c r="E252" s="3" t="s">
        <v>1718</v>
      </c>
      <c r="F252" s="22" t="s">
        <v>1719</v>
      </c>
      <c r="G252" s="23" t="s">
        <v>1720</v>
      </c>
      <c r="H252" s="3">
        <f t="shared" si="7"/>
        <v>25</v>
      </c>
      <c r="I252" s="3">
        <f>IF(VLOOKUP(H251,city!$J$4:$K$352,2,FALSE)&gt;I251,I251+1,1)</f>
        <v>9</v>
      </c>
      <c r="J252" s="3">
        <v>1</v>
      </c>
      <c r="K252" s="3" t="s">
        <v>73</v>
      </c>
      <c r="L252" s="3">
        <v>8</v>
      </c>
    </row>
    <row r="253" spans="1:12">
      <c r="A253" s="3">
        <f t="shared" si="6"/>
        <v>102510</v>
      </c>
      <c r="B253" s="5" t="str">
        <f>VLOOKUP(H253,city!$A$4:$C$352,2,FALSE)</f>
        <v>山西</v>
      </c>
      <c r="C253" s="5" t="str">
        <f>VLOOKUP(H253,city!$A$4:$C$352,3,FALSE)</f>
        <v>临汾</v>
      </c>
      <c r="D253" s="3" t="s">
        <v>1721</v>
      </c>
      <c r="E253" s="3" t="s">
        <v>1722</v>
      </c>
      <c r="F253" s="22" t="s">
        <v>1723</v>
      </c>
      <c r="G253" s="23" t="s">
        <v>1724</v>
      </c>
      <c r="H253" s="3">
        <f t="shared" si="7"/>
        <v>25</v>
      </c>
      <c r="I253" s="3">
        <f>IF(VLOOKUP(H252,city!$J$4:$K$352,2,FALSE)&gt;I252,I252+1,1)</f>
        <v>10</v>
      </c>
      <c r="J253" s="3">
        <v>1</v>
      </c>
      <c r="K253" s="3" t="s">
        <v>73</v>
      </c>
      <c r="L253" s="3">
        <v>8</v>
      </c>
    </row>
    <row r="254" spans="1:12">
      <c r="A254" s="3">
        <f t="shared" si="6"/>
        <v>102601</v>
      </c>
      <c r="B254" s="5" t="str">
        <f>VLOOKUP(H254,city!$A$4:$C$352,2,FALSE)</f>
        <v>山西</v>
      </c>
      <c r="C254" s="5" t="str">
        <f>VLOOKUP(H254,city!$A$4:$C$352,3,FALSE)</f>
        <v>吕梁</v>
      </c>
      <c r="D254" s="3" t="s">
        <v>1725</v>
      </c>
      <c r="E254" s="3" t="s">
        <v>1726</v>
      </c>
      <c r="F254" s="22" t="s">
        <v>1727</v>
      </c>
      <c r="G254" s="23" t="s">
        <v>1728</v>
      </c>
      <c r="H254" s="3">
        <f t="shared" si="7"/>
        <v>26</v>
      </c>
      <c r="I254" s="3">
        <f>IF(VLOOKUP(H253,city!$J$4:$K$352,2,FALSE)&gt;I253,I253+1,1)</f>
        <v>1</v>
      </c>
      <c r="J254" s="3">
        <v>1</v>
      </c>
      <c r="K254" s="3" t="s">
        <v>75</v>
      </c>
      <c r="L254" s="3">
        <v>12</v>
      </c>
    </row>
    <row r="255" spans="1:12">
      <c r="A255" s="3">
        <f t="shared" si="6"/>
        <v>102602</v>
      </c>
      <c r="B255" s="5" t="str">
        <f>VLOOKUP(H255,city!$A$4:$C$352,2,FALSE)</f>
        <v>山西</v>
      </c>
      <c r="C255" s="5" t="str">
        <f>VLOOKUP(H255,city!$A$4:$C$352,3,FALSE)</f>
        <v>吕梁</v>
      </c>
      <c r="D255" s="3" t="s">
        <v>1729</v>
      </c>
      <c r="E255" s="3" t="s">
        <v>1730</v>
      </c>
      <c r="F255" s="22" t="s">
        <v>1731</v>
      </c>
      <c r="G255" s="23" t="s">
        <v>1732</v>
      </c>
      <c r="H255" s="3">
        <f t="shared" si="7"/>
        <v>26</v>
      </c>
      <c r="I255" s="3">
        <f>IF(VLOOKUP(H254,city!$J$4:$K$352,2,FALSE)&gt;I254,I254+1,1)</f>
        <v>2</v>
      </c>
      <c r="J255" s="3">
        <v>1</v>
      </c>
      <c r="K255" s="3" t="s">
        <v>75</v>
      </c>
      <c r="L255" s="3">
        <v>3</v>
      </c>
    </row>
    <row r="256" spans="1:12">
      <c r="A256" s="3">
        <f t="shared" si="6"/>
        <v>102603</v>
      </c>
      <c r="B256" s="5" t="str">
        <f>VLOOKUP(H256,city!$A$4:$C$352,2,FALSE)</f>
        <v>山西</v>
      </c>
      <c r="C256" s="5" t="str">
        <f>VLOOKUP(H256,city!$A$4:$C$352,3,FALSE)</f>
        <v>吕梁</v>
      </c>
      <c r="D256" s="3" t="s">
        <v>1733</v>
      </c>
      <c r="E256" s="3" t="s">
        <v>1734</v>
      </c>
      <c r="F256" s="22" t="s">
        <v>1735</v>
      </c>
      <c r="G256" s="23" t="s">
        <v>1736</v>
      </c>
      <c r="H256" s="3">
        <f t="shared" si="7"/>
        <v>26</v>
      </c>
      <c r="I256" s="3">
        <f>IF(VLOOKUP(H255,city!$J$4:$K$352,2,FALSE)&gt;I255,I255+1,1)</f>
        <v>3</v>
      </c>
      <c r="J256" s="3">
        <v>1</v>
      </c>
      <c r="K256" s="3" t="s">
        <v>75</v>
      </c>
      <c r="L256" s="3" t="e">
        <v>#N/A</v>
      </c>
    </row>
    <row r="257" spans="1:12">
      <c r="A257" s="3">
        <f t="shared" si="6"/>
        <v>102604</v>
      </c>
      <c r="B257" s="5" t="str">
        <f>VLOOKUP(H257,city!$A$4:$C$352,2,FALSE)</f>
        <v>山西</v>
      </c>
      <c r="C257" s="5" t="str">
        <f>VLOOKUP(H257,city!$A$4:$C$352,3,FALSE)</f>
        <v>吕梁</v>
      </c>
      <c r="D257" s="3" t="s">
        <v>1737</v>
      </c>
      <c r="E257" s="3" t="s">
        <v>1738</v>
      </c>
      <c r="F257" s="22" t="s">
        <v>1739</v>
      </c>
      <c r="G257" s="23" t="s">
        <v>1740</v>
      </c>
      <c r="H257" s="3">
        <f t="shared" si="7"/>
        <v>26</v>
      </c>
      <c r="I257" s="3">
        <f>IF(VLOOKUP(H256,city!$J$4:$K$352,2,FALSE)&gt;I256,I256+1,1)</f>
        <v>4</v>
      </c>
      <c r="J257" s="3">
        <v>1</v>
      </c>
      <c r="K257" s="3" t="s">
        <v>75</v>
      </c>
      <c r="L257" s="3">
        <v>12</v>
      </c>
    </row>
    <row r="258" spans="1:12">
      <c r="A258" s="3">
        <f t="shared" si="6"/>
        <v>102605</v>
      </c>
      <c r="B258" s="5" t="str">
        <f>VLOOKUP(H258,city!$A$4:$C$352,2,FALSE)</f>
        <v>山西</v>
      </c>
      <c r="C258" s="5" t="str">
        <f>VLOOKUP(H258,city!$A$4:$C$352,3,FALSE)</f>
        <v>吕梁</v>
      </c>
      <c r="D258" s="3" t="s">
        <v>1741</v>
      </c>
      <c r="E258" s="3" t="s">
        <v>1742</v>
      </c>
      <c r="F258" s="22" t="s">
        <v>1743</v>
      </c>
      <c r="G258" s="23" t="s">
        <v>1744</v>
      </c>
      <c r="H258" s="3">
        <f t="shared" si="7"/>
        <v>26</v>
      </c>
      <c r="I258" s="3">
        <f>IF(VLOOKUP(H257,city!$J$4:$K$352,2,FALSE)&gt;I257,I257+1,1)</f>
        <v>5</v>
      </c>
      <c r="J258" s="3">
        <v>1</v>
      </c>
      <c r="K258" s="3" t="s">
        <v>75</v>
      </c>
      <c r="L258" s="3" t="e">
        <v>#N/A</v>
      </c>
    </row>
    <row r="259" spans="1:12">
      <c r="A259" s="3">
        <f t="shared" si="6"/>
        <v>102606</v>
      </c>
      <c r="B259" s="5" t="str">
        <f>VLOOKUP(H259,city!$A$4:$C$352,2,FALSE)</f>
        <v>山西</v>
      </c>
      <c r="C259" s="5" t="str">
        <f>VLOOKUP(H259,city!$A$4:$C$352,3,FALSE)</f>
        <v>吕梁</v>
      </c>
      <c r="D259" s="3" t="s">
        <v>1745</v>
      </c>
      <c r="E259" s="3" t="s">
        <v>1746</v>
      </c>
      <c r="F259" s="22" t="s">
        <v>1747</v>
      </c>
      <c r="G259" s="23" t="s">
        <v>1748</v>
      </c>
      <c r="H259" s="3">
        <f t="shared" si="7"/>
        <v>26</v>
      </c>
      <c r="I259" s="3">
        <f>IF(VLOOKUP(H258,city!$J$4:$K$352,2,FALSE)&gt;I258,I258+1,1)</f>
        <v>6</v>
      </c>
      <c r="J259" s="3">
        <v>1</v>
      </c>
      <c r="K259" s="3" t="s">
        <v>75</v>
      </c>
      <c r="L259" s="3">
        <v>12</v>
      </c>
    </row>
    <row r="260" spans="1:12">
      <c r="A260" s="3">
        <f t="shared" si="6"/>
        <v>102607</v>
      </c>
      <c r="B260" s="5" t="str">
        <f>VLOOKUP(H260,city!$A$4:$C$352,2,FALSE)</f>
        <v>山西</v>
      </c>
      <c r="C260" s="5" t="str">
        <f>VLOOKUP(H260,city!$A$4:$C$352,3,FALSE)</f>
        <v>吕梁</v>
      </c>
      <c r="D260" s="3" t="s">
        <v>1749</v>
      </c>
      <c r="E260" s="3" t="s">
        <v>1750</v>
      </c>
      <c r="F260" s="22" t="s">
        <v>1751</v>
      </c>
      <c r="G260" s="23" t="s">
        <v>1752</v>
      </c>
      <c r="H260" s="3">
        <f t="shared" si="7"/>
        <v>26</v>
      </c>
      <c r="I260" s="3">
        <f>IF(VLOOKUP(H259,city!$J$4:$K$352,2,FALSE)&gt;I259,I259+1,1)</f>
        <v>7</v>
      </c>
      <c r="J260" s="3">
        <v>1</v>
      </c>
      <c r="K260" s="3" t="s">
        <v>75</v>
      </c>
      <c r="L260" s="3" t="e">
        <v>#N/A</v>
      </c>
    </row>
    <row r="261" spans="1:12">
      <c r="A261" s="3">
        <f t="shared" ref="A261:A324" si="8">100000+H261*100+I261</f>
        <v>102608</v>
      </c>
      <c r="B261" s="5" t="str">
        <f>VLOOKUP(H261,city!$A$4:$C$352,2,FALSE)</f>
        <v>山西</v>
      </c>
      <c r="C261" s="5" t="str">
        <f>VLOOKUP(H261,city!$A$4:$C$352,3,FALSE)</f>
        <v>吕梁</v>
      </c>
      <c r="D261" s="3" t="s">
        <v>1753</v>
      </c>
      <c r="E261" s="3" t="s">
        <v>1754</v>
      </c>
      <c r="F261" s="22" t="s">
        <v>1755</v>
      </c>
      <c r="G261" s="23" t="s">
        <v>1756</v>
      </c>
      <c r="H261" s="3">
        <f t="shared" si="7"/>
        <v>26</v>
      </c>
      <c r="I261" s="3">
        <f>IF(VLOOKUP(H260,city!$J$4:$K$352,2,FALSE)&gt;I260,I260+1,1)</f>
        <v>8</v>
      </c>
      <c r="J261" s="3">
        <v>1</v>
      </c>
      <c r="K261" s="3" t="s">
        <v>75</v>
      </c>
      <c r="L261" s="3" t="e">
        <v>#N/A</v>
      </c>
    </row>
    <row r="262" spans="1:12">
      <c r="A262" s="3">
        <f t="shared" si="8"/>
        <v>102609</v>
      </c>
      <c r="B262" s="5" t="str">
        <f>VLOOKUP(H262,city!$A$4:$C$352,2,FALSE)</f>
        <v>山西</v>
      </c>
      <c r="C262" s="5" t="str">
        <f>VLOOKUP(H262,city!$A$4:$C$352,3,FALSE)</f>
        <v>吕梁</v>
      </c>
      <c r="D262" s="3" t="s">
        <v>1757</v>
      </c>
      <c r="E262" s="3" t="s">
        <v>1758</v>
      </c>
      <c r="F262" s="22" t="s">
        <v>1759</v>
      </c>
      <c r="G262" s="23" t="s">
        <v>1760</v>
      </c>
      <c r="H262" s="3">
        <f t="shared" ref="H262:H325" si="9">IF(I262&gt;I261,H261,H261+1)</f>
        <v>26</v>
      </c>
      <c r="I262" s="3">
        <f>IF(VLOOKUP(H261,city!$J$4:$K$352,2,FALSE)&gt;I261,I261+1,1)</f>
        <v>9</v>
      </c>
      <c r="J262" s="3">
        <v>1</v>
      </c>
      <c r="K262" s="3" t="s">
        <v>75</v>
      </c>
      <c r="L262" s="3">
        <v>5</v>
      </c>
    </row>
    <row r="263" spans="1:12">
      <c r="A263" s="3">
        <f t="shared" si="8"/>
        <v>102610</v>
      </c>
      <c r="B263" s="5" t="str">
        <f>VLOOKUP(H263,city!$A$4:$C$352,2,FALSE)</f>
        <v>山西</v>
      </c>
      <c r="C263" s="5" t="str">
        <f>VLOOKUP(H263,city!$A$4:$C$352,3,FALSE)</f>
        <v>吕梁</v>
      </c>
      <c r="D263" s="3" t="s">
        <v>1761</v>
      </c>
      <c r="E263" s="3" t="s">
        <v>1762</v>
      </c>
      <c r="F263" s="22" t="s">
        <v>1763</v>
      </c>
      <c r="G263" s="23" t="s">
        <v>1764</v>
      </c>
      <c r="H263" s="3">
        <f t="shared" si="9"/>
        <v>26</v>
      </c>
      <c r="I263" s="3">
        <f>IF(VLOOKUP(H262,city!$J$4:$K$352,2,FALSE)&gt;I262,I262+1,1)</f>
        <v>10</v>
      </c>
      <c r="J263" s="3">
        <v>1</v>
      </c>
      <c r="K263" s="3" t="s">
        <v>75</v>
      </c>
      <c r="L263" s="3">
        <v>8</v>
      </c>
    </row>
    <row r="264" spans="1:12">
      <c r="A264" s="3">
        <f t="shared" si="8"/>
        <v>102701</v>
      </c>
      <c r="B264" s="5" t="str">
        <f>VLOOKUP(H264,city!$A$4:$C$352,2,FALSE)</f>
        <v>辽宁</v>
      </c>
      <c r="C264" s="5" t="str">
        <f>VLOOKUP(H264,city!$A$4:$C$352,3,FALSE)</f>
        <v>沈阳</v>
      </c>
      <c r="D264" s="3" t="s">
        <v>995</v>
      </c>
      <c r="E264" s="3" t="s">
        <v>996</v>
      </c>
      <c r="F264" s="22" t="s">
        <v>997</v>
      </c>
      <c r="G264" s="23" t="s">
        <v>1765</v>
      </c>
      <c r="H264" s="3">
        <f t="shared" si="9"/>
        <v>27</v>
      </c>
      <c r="I264" s="3">
        <f>IF(VLOOKUP(H263,city!$J$4:$K$352,2,FALSE)&gt;I263,I263+1,1)</f>
        <v>1</v>
      </c>
      <c r="J264" s="3">
        <v>0</v>
      </c>
      <c r="K264" s="3" t="s">
        <v>78</v>
      </c>
      <c r="L264" s="3">
        <v>12</v>
      </c>
    </row>
    <row r="265" spans="1:12">
      <c r="A265" s="3">
        <f t="shared" si="8"/>
        <v>102702</v>
      </c>
      <c r="B265" s="5" t="str">
        <f>VLOOKUP(H265,city!$A$4:$C$352,2,FALSE)</f>
        <v>辽宁</v>
      </c>
      <c r="C265" s="5" t="str">
        <f>VLOOKUP(H265,city!$A$4:$C$352,3,FALSE)</f>
        <v>沈阳</v>
      </c>
      <c r="D265" s="3" t="s">
        <v>999</v>
      </c>
      <c r="E265" s="3" t="s">
        <v>1000</v>
      </c>
      <c r="F265" s="22" t="s">
        <v>1001</v>
      </c>
      <c r="G265" s="23" t="s">
        <v>1766</v>
      </c>
      <c r="H265" s="3">
        <f t="shared" si="9"/>
        <v>27</v>
      </c>
      <c r="I265" s="3">
        <f>IF(VLOOKUP(H264,city!$J$4:$K$352,2,FALSE)&gt;I264,I264+1,1)</f>
        <v>2</v>
      </c>
      <c r="J265" s="3">
        <v>0</v>
      </c>
      <c r="K265" s="3" t="s">
        <v>78</v>
      </c>
      <c r="L265" s="3" t="e">
        <v>#N/A</v>
      </c>
    </row>
    <row r="266" spans="1:12">
      <c r="A266" s="3">
        <f t="shared" si="8"/>
        <v>102703</v>
      </c>
      <c r="B266" s="5" t="str">
        <f>VLOOKUP(H266,city!$A$4:$C$352,2,FALSE)</f>
        <v>辽宁</v>
      </c>
      <c r="C266" s="5" t="str">
        <f>VLOOKUP(H266,city!$A$4:$C$352,3,FALSE)</f>
        <v>沈阳</v>
      </c>
      <c r="D266" s="3" t="s">
        <v>1003</v>
      </c>
      <c r="E266" s="3" t="s">
        <v>1004</v>
      </c>
      <c r="F266" s="22" t="s">
        <v>1005</v>
      </c>
      <c r="G266" s="23" t="s">
        <v>1767</v>
      </c>
      <c r="H266" s="3">
        <f t="shared" si="9"/>
        <v>27</v>
      </c>
      <c r="I266" s="3">
        <f>IF(VLOOKUP(H265,city!$J$4:$K$352,2,FALSE)&gt;I265,I265+1,1)</f>
        <v>3</v>
      </c>
      <c r="J266" s="3">
        <v>0</v>
      </c>
      <c r="K266" s="3" t="s">
        <v>78</v>
      </c>
      <c r="L266" s="3" t="e">
        <v>#N/A</v>
      </c>
    </row>
    <row r="267" spans="1:12">
      <c r="A267" s="3">
        <f t="shared" si="8"/>
        <v>102704</v>
      </c>
      <c r="B267" s="5" t="str">
        <f>VLOOKUP(H267,city!$A$4:$C$352,2,FALSE)</f>
        <v>辽宁</v>
      </c>
      <c r="C267" s="5" t="str">
        <f>VLOOKUP(H267,city!$A$4:$C$352,3,FALSE)</f>
        <v>沈阳</v>
      </c>
      <c r="D267" s="3" t="s">
        <v>1007</v>
      </c>
      <c r="E267" s="3" t="s">
        <v>1008</v>
      </c>
      <c r="F267" s="22" t="s">
        <v>1009</v>
      </c>
      <c r="G267" s="23" t="s">
        <v>1768</v>
      </c>
      <c r="H267" s="3">
        <f t="shared" si="9"/>
        <v>27</v>
      </c>
      <c r="I267" s="3">
        <f>IF(VLOOKUP(H266,city!$J$4:$K$352,2,FALSE)&gt;I266,I266+1,1)</f>
        <v>4</v>
      </c>
      <c r="J267" s="3">
        <v>0</v>
      </c>
      <c r="K267" s="3" t="s">
        <v>78</v>
      </c>
      <c r="L267" s="3">
        <v>13</v>
      </c>
    </row>
    <row r="268" spans="1:12">
      <c r="A268" s="3">
        <f t="shared" si="8"/>
        <v>102705</v>
      </c>
      <c r="B268" s="5" t="str">
        <f>VLOOKUP(H268,city!$A$4:$C$352,2,FALSE)</f>
        <v>辽宁</v>
      </c>
      <c r="C268" s="5" t="str">
        <f>VLOOKUP(H268,city!$A$4:$C$352,3,FALSE)</f>
        <v>沈阳</v>
      </c>
      <c r="D268" s="3" t="s">
        <v>1011</v>
      </c>
      <c r="E268" s="3" t="s">
        <v>1012</v>
      </c>
      <c r="F268" s="22" t="s">
        <v>1013</v>
      </c>
      <c r="G268" s="23" t="s">
        <v>1769</v>
      </c>
      <c r="H268" s="3">
        <f t="shared" si="9"/>
        <v>27</v>
      </c>
      <c r="I268" s="3">
        <f>IF(VLOOKUP(H267,city!$J$4:$K$352,2,FALSE)&gt;I267,I267+1,1)</f>
        <v>5</v>
      </c>
      <c r="J268" s="3">
        <v>0</v>
      </c>
      <c r="K268" s="3" t="s">
        <v>78</v>
      </c>
      <c r="L268" s="3">
        <v>8</v>
      </c>
    </row>
    <row r="269" spans="1:12">
      <c r="A269" s="3">
        <f t="shared" si="8"/>
        <v>102706</v>
      </c>
      <c r="B269" s="5" t="str">
        <f>VLOOKUP(H269,city!$A$4:$C$352,2,FALSE)</f>
        <v>辽宁</v>
      </c>
      <c r="C269" s="5" t="str">
        <f>VLOOKUP(H269,city!$A$4:$C$352,3,FALSE)</f>
        <v>沈阳</v>
      </c>
      <c r="D269" s="3" t="s">
        <v>1015</v>
      </c>
      <c r="E269" s="3" t="s">
        <v>1016</v>
      </c>
      <c r="F269" s="22" t="s">
        <v>1017</v>
      </c>
      <c r="G269" s="23" t="s">
        <v>1770</v>
      </c>
      <c r="H269" s="3">
        <f t="shared" si="9"/>
        <v>27</v>
      </c>
      <c r="I269" s="3">
        <f>IF(VLOOKUP(H268,city!$J$4:$K$352,2,FALSE)&gt;I268,I268+1,1)</f>
        <v>6</v>
      </c>
      <c r="J269" s="3">
        <v>0</v>
      </c>
      <c r="K269" s="3" t="s">
        <v>78</v>
      </c>
      <c r="L269" s="3">
        <v>5</v>
      </c>
    </row>
    <row r="270" spans="1:12">
      <c r="A270" s="3">
        <f t="shared" si="8"/>
        <v>102707</v>
      </c>
      <c r="B270" s="5" t="str">
        <f>VLOOKUP(H270,city!$A$4:$C$352,2,FALSE)</f>
        <v>辽宁</v>
      </c>
      <c r="C270" s="5" t="str">
        <f>VLOOKUP(H270,city!$A$4:$C$352,3,FALSE)</f>
        <v>沈阳</v>
      </c>
      <c r="D270" s="3" t="s">
        <v>1019</v>
      </c>
      <c r="E270" s="3" t="s">
        <v>1020</v>
      </c>
      <c r="F270" s="22" t="s">
        <v>1021</v>
      </c>
      <c r="G270" s="23" t="s">
        <v>1771</v>
      </c>
      <c r="H270" s="3">
        <f t="shared" si="9"/>
        <v>27</v>
      </c>
      <c r="I270" s="3">
        <f>IF(VLOOKUP(H269,city!$J$4:$K$352,2,FALSE)&gt;I269,I269+1,1)</f>
        <v>7</v>
      </c>
      <c r="J270" s="3">
        <v>0</v>
      </c>
      <c r="K270" s="3" t="s">
        <v>78</v>
      </c>
      <c r="L270" s="3">
        <v>4</v>
      </c>
    </row>
    <row r="271" spans="1:12">
      <c r="A271" s="3">
        <f t="shared" si="8"/>
        <v>102708</v>
      </c>
      <c r="B271" s="5" t="str">
        <f>VLOOKUP(H271,city!$A$4:$C$352,2,FALSE)</f>
        <v>辽宁</v>
      </c>
      <c r="C271" s="5" t="str">
        <f>VLOOKUP(H271,city!$A$4:$C$352,3,FALSE)</f>
        <v>沈阳</v>
      </c>
      <c r="D271" s="3" t="s">
        <v>1023</v>
      </c>
      <c r="E271" s="3" t="s">
        <v>1024</v>
      </c>
      <c r="F271" s="22" t="s">
        <v>1025</v>
      </c>
      <c r="G271" s="23" t="s">
        <v>1772</v>
      </c>
      <c r="H271" s="3">
        <f t="shared" si="9"/>
        <v>27</v>
      </c>
      <c r="I271" s="3">
        <f>IF(VLOOKUP(H270,city!$J$4:$K$352,2,FALSE)&gt;I270,I270+1,1)</f>
        <v>8</v>
      </c>
      <c r="J271" s="3">
        <v>0</v>
      </c>
      <c r="K271" s="3" t="s">
        <v>78</v>
      </c>
      <c r="L271" s="3">
        <v>5</v>
      </c>
    </row>
    <row r="272" spans="1:12">
      <c r="A272" s="3">
        <f t="shared" si="8"/>
        <v>102709</v>
      </c>
      <c r="B272" s="5" t="str">
        <f>VLOOKUP(H272,city!$A$4:$C$352,2,FALSE)</f>
        <v>辽宁</v>
      </c>
      <c r="C272" s="5" t="str">
        <f>VLOOKUP(H272,city!$A$4:$C$352,3,FALSE)</f>
        <v>沈阳</v>
      </c>
      <c r="D272" s="3" t="s">
        <v>1027</v>
      </c>
      <c r="E272" s="3" t="s">
        <v>1028</v>
      </c>
      <c r="F272" s="22" t="s">
        <v>1029</v>
      </c>
      <c r="G272" s="23" t="s">
        <v>1773</v>
      </c>
      <c r="H272" s="3">
        <f t="shared" si="9"/>
        <v>27</v>
      </c>
      <c r="I272" s="3">
        <f>IF(VLOOKUP(H271,city!$J$4:$K$352,2,FALSE)&gt;I271,I271+1,1)</f>
        <v>9</v>
      </c>
      <c r="J272" s="3">
        <v>0</v>
      </c>
      <c r="K272" s="3" t="s">
        <v>78</v>
      </c>
      <c r="L272" s="3">
        <v>8</v>
      </c>
    </row>
    <row r="273" spans="1:12">
      <c r="A273" s="3">
        <f t="shared" si="8"/>
        <v>102710</v>
      </c>
      <c r="B273" s="5" t="str">
        <f>VLOOKUP(H273,city!$A$4:$C$352,2,FALSE)</f>
        <v>辽宁</v>
      </c>
      <c r="C273" s="5" t="str">
        <f>VLOOKUP(H273,city!$A$4:$C$352,3,FALSE)</f>
        <v>沈阳</v>
      </c>
      <c r="D273" s="3" t="s">
        <v>1031</v>
      </c>
      <c r="E273" s="3" t="s">
        <v>1032</v>
      </c>
      <c r="F273" s="22" t="s">
        <v>1033</v>
      </c>
      <c r="G273" s="23" t="s">
        <v>1774</v>
      </c>
      <c r="H273" s="3">
        <f t="shared" si="9"/>
        <v>27</v>
      </c>
      <c r="I273" s="3">
        <f>IF(VLOOKUP(H272,city!$J$4:$K$352,2,FALSE)&gt;I272,I272+1,1)</f>
        <v>10</v>
      </c>
      <c r="J273" s="3">
        <v>0</v>
      </c>
      <c r="K273" s="3" t="s">
        <v>78</v>
      </c>
      <c r="L273" s="3">
        <v>3</v>
      </c>
    </row>
    <row r="274" spans="1:12">
      <c r="A274" s="3">
        <f t="shared" si="8"/>
        <v>102801</v>
      </c>
      <c r="B274" s="5" t="str">
        <f>VLOOKUP(H274,city!$A$4:$C$352,2,FALSE)</f>
        <v>辽宁</v>
      </c>
      <c r="C274" s="5" t="str">
        <f>VLOOKUP(H274,city!$A$4:$C$352,3,FALSE)</f>
        <v>大连</v>
      </c>
      <c r="D274" s="3" t="s">
        <v>1035</v>
      </c>
      <c r="E274" s="3" t="s">
        <v>1036</v>
      </c>
      <c r="F274" s="22" t="s">
        <v>1037</v>
      </c>
      <c r="G274" s="23" t="s">
        <v>1775</v>
      </c>
      <c r="H274" s="3">
        <f t="shared" si="9"/>
        <v>28</v>
      </c>
      <c r="I274" s="3">
        <f>IF(VLOOKUP(H273,city!$J$4:$K$352,2,FALSE)&gt;I273,I273+1,1)</f>
        <v>1</v>
      </c>
      <c r="J274" s="3">
        <v>0</v>
      </c>
      <c r="K274" s="3" t="s">
        <v>80</v>
      </c>
      <c r="L274" s="3">
        <v>12</v>
      </c>
    </row>
    <row r="275" spans="1:12">
      <c r="A275" s="3">
        <f t="shared" si="8"/>
        <v>102802</v>
      </c>
      <c r="B275" s="5" t="str">
        <f>VLOOKUP(H275,city!$A$4:$C$352,2,FALSE)</f>
        <v>辽宁</v>
      </c>
      <c r="C275" s="5" t="str">
        <f>VLOOKUP(H275,city!$A$4:$C$352,3,FALSE)</f>
        <v>大连</v>
      </c>
      <c r="D275" s="3" t="s">
        <v>1039</v>
      </c>
      <c r="E275" s="3" t="s">
        <v>1040</v>
      </c>
      <c r="F275" s="22" t="s">
        <v>1041</v>
      </c>
      <c r="G275" s="23" t="s">
        <v>1776</v>
      </c>
      <c r="H275" s="3">
        <f t="shared" si="9"/>
        <v>28</v>
      </c>
      <c r="I275" s="3">
        <f>IF(VLOOKUP(H274,city!$J$4:$K$352,2,FALSE)&gt;I274,I274+1,1)</f>
        <v>2</v>
      </c>
      <c r="J275" s="3">
        <v>0</v>
      </c>
      <c r="K275" s="3" t="s">
        <v>80</v>
      </c>
      <c r="L275" s="3">
        <v>5</v>
      </c>
    </row>
    <row r="276" spans="1:12">
      <c r="A276" s="3">
        <f t="shared" si="8"/>
        <v>102803</v>
      </c>
      <c r="B276" s="5" t="str">
        <f>VLOOKUP(H276,city!$A$4:$C$352,2,FALSE)</f>
        <v>辽宁</v>
      </c>
      <c r="C276" s="5" t="str">
        <f>VLOOKUP(H276,city!$A$4:$C$352,3,FALSE)</f>
        <v>大连</v>
      </c>
      <c r="D276" s="3" t="s">
        <v>1043</v>
      </c>
      <c r="E276" s="3" t="s">
        <v>1044</v>
      </c>
      <c r="F276" s="22" t="s">
        <v>1045</v>
      </c>
      <c r="G276" s="23" t="s">
        <v>1777</v>
      </c>
      <c r="H276" s="3">
        <f t="shared" si="9"/>
        <v>28</v>
      </c>
      <c r="I276" s="3">
        <f>IF(VLOOKUP(H275,city!$J$4:$K$352,2,FALSE)&gt;I275,I275+1,1)</f>
        <v>3</v>
      </c>
      <c r="J276" s="3">
        <v>0</v>
      </c>
      <c r="K276" s="3" t="s">
        <v>80</v>
      </c>
      <c r="L276" s="3">
        <v>8</v>
      </c>
    </row>
    <row r="277" spans="1:12">
      <c r="A277" s="3">
        <f t="shared" si="8"/>
        <v>102804</v>
      </c>
      <c r="B277" s="5" t="str">
        <f>VLOOKUP(H277,city!$A$4:$C$352,2,FALSE)</f>
        <v>辽宁</v>
      </c>
      <c r="C277" s="5" t="str">
        <f>VLOOKUP(H277,city!$A$4:$C$352,3,FALSE)</f>
        <v>大连</v>
      </c>
      <c r="D277" s="3" t="s">
        <v>1047</v>
      </c>
      <c r="E277" s="3" t="s">
        <v>1048</v>
      </c>
      <c r="F277" s="22" t="s">
        <v>1049</v>
      </c>
      <c r="G277" s="23" t="s">
        <v>1778</v>
      </c>
      <c r="H277" s="3">
        <f t="shared" si="9"/>
        <v>28</v>
      </c>
      <c r="I277" s="3">
        <f>IF(VLOOKUP(H276,city!$J$4:$K$352,2,FALSE)&gt;I276,I276+1,1)</f>
        <v>4</v>
      </c>
      <c r="J277" s="3">
        <v>0</v>
      </c>
      <c r="K277" s="3" t="s">
        <v>80</v>
      </c>
      <c r="L277" s="3">
        <v>12</v>
      </c>
    </row>
    <row r="278" spans="1:12">
      <c r="A278" s="3">
        <f t="shared" si="8"/>
        <v>102805</v>
      </c>
      <c r="B278" s="5" t="str">
        <f>VLOOKUP(H278,city!$A$4:$C$352,2,FALSE)</f>
        <v>辽宁</v>
      </c>
      <c r="C278" s="5" t="str">
        <f>VLOOKUP(H278,city!$A$4:$C$352,3,FALSE)</f>
        <v>大连</v>
      </c>
      <c r="D278" s="3" t="s">
        <v>1051</v>
      </c>
      <c r="E278" s="3" t="s">
        <v>1052</v>
      </c>
      <c r="F278" s="22" t="s">
        <v>1053</v>
      </c>
      <c r="G278" s="23" t="s">
        <v>1779</v>
      </c>
      <c r="H278" s="3">
        <f t="shared" si="9"/>
        <v>28</v>
      </c>
      <c r="I278" s="3">
        <f>IF(VLOOKUP(H277,city!$J$4:$K$352,2,FALSE)&gt;I277,I277+1,1)</f>
        <v>5</v>
      </c>
      <c r="J278" s="3">
        <v>0</v>
      </c>
      <c r="K278" s="3" t="s">
        <v>80</v>
      </c>
      <c r="L278" s="3">
        <v>12</v>
      </c>
    </row>
    <row r="279" spans="1:12">
      <c r="A279" s="3">
        <f t="shared" si="8"/>
        <v>102806</v>
      </c>
      <c r="B279" s="5" t="str">
        <f>VLOOKUP(H279,city!$A$4:$C$352,2,FALSE)</f>
        <v>辽宁</v>
      </c>
      <c r="C279" s="5" t="str">
        <f>VLOOKUP(H279,city!$A$4:$C$352,3,FALSE)</f>
        <v>大连</v>
      </c>
      <c r="D279" s="3" t="s">
        <v>1055</v>
      </c>
      <c r="E279" s="3" t="s">
        <v>1056</v>
      </c>
      <c r="F279" s="22" t="s">
        <v>1057</v>
      </c>
      <c r="G279" s="23" t="s">
        <v>1780</v>
      </c>
      <c r="H279" s="3">
        <f t="shared" si="9"/>
        <v>28</v>
      </c>
      <c r="I279" s="3">
        <f>IF(VLOOKUP(H278,city!$J$4:$K$352,2,FALSE)&gt;I278,I278+1,1)</f>
        <v>6</v>
      </c>
      <c r="J279" s="3">
        <v>0</v>
      </c>
      <c r="K279" s="3" t="s">
        <v>80</v>
      </c>
      <c r="L279" s="3">
        <v>5</v>
      </c>
    </row>
    <row r="280" spans="1:12">
      <c r="A280" s="3">
        <f t="shared" si="8"/>
        <v>102807</v>
      </c>
      <c r="B280" s="5" t="str">
        <f>VLOOKUP(H280,city!$A$4:$C$352,2,FALSE)</f>
        <v>辽宁</v>
      </c>
      <c r="C280" s="5" t="str">
        <f>VLOOKUP(H280,city!$A$4:$C$352,3,FALSE)</f>
        <v>大连</v>
      </c>
      <c r="D280" s="3" t="s">
        <v>1059</v>
      </c>
      <c r="E280" s="3" t="s">
        <v>1060</v>
      </c>
      <c r="F280" s="22" t="s">
        <v>1061</v>
      </c>
      <c r="G280" s="23" t="s">
        <v>1781</v>
      </c>
      <c r="H280" s="3">
        <f t="shared" si="9"/>
        <v>28</v>
      </c>
      <c r="I280" s="3">
        <f>IF(VLOOKUP(H279,city!$J$4:$K$352,2,FALSE)&gt;I279,I279+1,1)</f>
        <v>7</v>
      </c>
      <c r="J280" s="3">
        <v>0</v>
      </c>
      <c r="K280" s="3" t="s">
        <v>80</v>
      </c>
      <c r="L280" s="3">
        <v>5</v>
      </c>
    </row>
    <row r="281" spans="1:12">
      <c r="A281" s="3">
        <f t="shared" si="8"/>
        <v>102808</v>
      </c>
      <c r="B281" s="5" t="str">
        <f>VLOOKUP(H281,city!$A$4:$C$352,2,FALSE)</f>
        <v>辽宁</v>
      </c>
      <c r="C281" s="5" t="str">
        <f>VLOOKUP(H281,city!$A$4:$C$352,3,FALSE)</f>
        <v>大连</v>
      </c>
      <c r="D281" s="3" t="s">
        <v>1063</v>
      </c>
      <c r="E281" s="3" t="s">
        <v>1064</v>
      </c>
      <c r="F281" s="22" t="s">
        <v>1065</v>
      </c>
      <c r="G281" s="23" t="s">
        <v>1782</v>
      </c>
      <c r="H281" s="3">
        <f t="shared" si="9"/>
        <v>28</v>
      </c>
      <c r="I281" s="3">
        <f>IF(VLOOKUP(H280,city!$J$4:$K$352,2,FALSE)&gt;I280,I280+1,1)</f>
        <v>8</v>
      </c>
      <c r="J281" s="3">
        <v>0</v>
      </c>
      <c r="K281" s="3" t="s">
        <v>80</v>
      </c>
      <c r="L281" s="3">
        <v>8</v>
      </c>
    </row>
    <row r="282" spans="1:12">
      <c r="A282" s="3">
        <f t="shared" si="8"/>
        <v>102809</v>
      </c>
      <c r="B282" s="5" t="str">
        <f>VLOOKUP(H282,city!$A$4:$C$352,2,FALSE)</f>
        <v>辽宁</v>
      </c>
      <c r="C282" s="5" t="str">
        <f>VLOOKUP(H282,city!$A$4:$C$352,3,FALSE)</f>
        <v>大连</v>
      </c>
      <c r="D282" s="3" t="s">
        <v>1067</v>
      </c>
      <c r="E282" s="3" t="s">
        <v>1068</v>
      </c>
      <c r="F282" s="22" t="s">
        <v>1069</v>
      </c>
      <c r="G282" s="23" t="s">
        <v>1783</v>
      </c>
      <c r="H282" s="3">
        <f t="shared" si="9"/>
        <v>28</v>
      </c>
      <c r="I282" s="3">
        <f>IF(VLOOKUP(H281,city!$J$4:$K$352,2,FALSE)&gt;I281,I281+1,1)</f>
        <v>9</v>
      </c>
      <c r="J282" s="3">
        <v>0</v>
      </c>
      <c r="K282" s="3" t="s">
        <v>80</v>
      </c>
      <c r="L282" s="3">
        <v>13</v>
      </c>
    </row>
    <row r="283" spans="1:12">
      <c r="A283" s="3">
        <f t="shared" si="8"/>
        <v>102810</v>
      </c>
      <c r="B283" s="5" t="str">
        <f>VLOOKUP(H283,city!$A$4:$C$352,2,FALSE)</f>
        <v>辽宁</v>
      </c>
      <c r="C283" s="5" t="str">
        <f>VLOOKUP(H283,city!$A$4:$C$352,3,FALSE)</f>
        <v>大连</v>
      </c>
      <c r="D283" s="3" t="s">
        <v>1071</v>
      </c>
      <c r="E283" s="3" t="s">
        <v>1072</v>
      </c>
      <c r="F283" s="22" t="s">
        <v>1073</v>
      </c>
      <c r="G283" s="23" t="s">
        <v>1784</v>
      </c>
      <c r="H283" s="3">
        <f t="shared" si="9"/>
        <v>28</v>
      </c>
      <c r="I283" s="3">
        <f>IF(VLOOKUP(H282,city!$J$4:$K$352,2,FALSE)&gt;I282,I282+1,1)</f>
        <v>10</v>
      </c>
      <c r="J283" s="3">
        <v>0</v>
      </c>
      <c r="K283" s="3" t="s">
        <v>80</v>
      </c>
      <c r="L283" s="3">
        <v>15</v>
      </c>
    </row>
    <row r="284" spans="1:12">
      <c r="A284" s="3">
        <f t="shared" si="8"/>
        <v>102901</v>
      </c>
      <c r="B284" s="5" t="str">
        <f>VLOOKUP(H284,city!$A$4:$C$352,2,FALSE)</f>
        <v>辽宁</v>
      </c>
      <c r="C284" s="5" t="str">
        <f>VLOOKUP(H284,city!$A$4:$C$352,3,FALSE)</f>
        <v>鞍山</v>
      </c>
      <c r="D284" s="3" t="s">
        <v>1075</v>
      </c>
      <c r="E284" s="3" t="s">
        <v>1076</v>
      </c>
      <c r="F284" s="22" t="s">
        <v>1077</v>
      </c>
      <c r="G284" s="23" t="s">
        <v>1785</v>
      </c>
      <c r="H284" s="3">
        <f t="shared" si="9"/>
        <v>29</v>
      </c>
      <c r="I284" s="3">
        <f>IF(VLOOKUP(H283,city!$J$4:$K$352,2,FALSE)&gt;I283,I283+1,1)</f>
        <v>1</v>
      </c>
      <c r="J284" s="3">
        <v>0</v>
      </c>
      <c r="K284" s="3" t="s">
        <v>82</v>
      </c>
      <c r="L284" s="3" t="e">
        <v>#N/A</v>
      </c>
    </row>
    <row r="285" spans="1:12">
      <c r="A285" s="3">
        <f t="shared" si="8"/>
        <v>102902</v>
      </c>
      <c r="B285" s="5" t="str">
        <f>VLOOKUP(H285,city!$A$4:$C$352,2,FALSE)</f>
        <v>辽宁</v>
      </c>
      <c r="C285" s="5" t="str">
        <f>VLOOKUP(H285,city!$A$4:$C$352,3,FALSE)</f>
        <v>鞍山</v>
      </c>
      <c r="D285" s="3" t="s">
        <v>1079</v>
      </c>
      <c r="E285" s="3" t="s">
        <v>1080</v>
      </c>
      <c r="F285" s="22" t="s">
        <v>1081</v>
      </c>
      <c r="G285" s="23" t="s">
        <v>1786</v>
      </c>
      <c r="H285" s="3">
        <f t="shared" si="9"/>
        <v>29</v>
      </c>
      <c r="I285" s="3">
        <f>IF(VLOOKUP(H284,city!$J$4:$K$352,2,FALSE)&gt;I284,I284+1,1)</f>
        <v>2</v>
      </c>
      <c r="J285" s="3">
        <v>0</v>
      </c>
      <c r="K285" s="3" t="s">
        <v>82</v>
      </c>
      <c r="L285" s="3">
        <v>15</v>
      </c>
    </row>
    <row r="286" spans="1:12">
      <c r="A286" s="3">
        <f t="shared" si="8"/>
        <v>102903</v>
      </c>
      <c r="B286" s="5" t="str">
        <f>VLOOKUP(H286,city!$A$4:$C$352,2,FALSE)</f>
        <v>辽宁</v>
      </c>
      <c r="C286" s="5" t="str">
        <f>VLOOKUP(H286,city!$A$4:$C$352,3,FALSE)</f>
        <v>鞍山</v>
      </c>
      <c r="D286" s="3" t="s">
        <v>1083</v>
      </c>
      <c r="E286" s="3" t="s">
        <v>1084</v>
      </c>
      <c r="F286" s="22" t="s">
        <v>1085</v>
      </c>
      <c r="G286" s="23" t="s">
        <v>1787</v>
      </c>
      <c r="H286" s="3">
        <f t="shared" si="9"/>
        <v>29</v>
      </c>
      <c r="I286" s="3">
        <f>IF(VLOOKUP(H285,city!$J$4:$K$352,2,FALSE)&gt;I285,I285+1,1)</f>
        <v>3</v>
      </c>
      <c r="J286" s="3">
        <v>0</v>
      </c>
      <c r="K286" s="3" t="s">
        <v>82</v>
      </c>
      <c r="L286" s="3">
        <v>15</v>
      </c>
    </row>
    <row r="287" spans="1:12">
      <c r="A287" s="3">
        <f t="shared" si="8"/>
        <v>102904</v>
      </c>
      <c r="B287" s="5" t="str">
        <f>VLOOKUP(H287,city!$A$4:$C$352,2,FALSE)</f>
        <v>辽宁</v>
      </c>
      <c r="C287" s="5" t="str">
        <f>VLOOKUP(H287,city!$A$4:$C$352,3,FALSE)</f>
        <v>鞍山</v>
      </c>
      <c r="D287" s="3" t="s">
        <v>1087</v>
      </c>
      <c r="E287" s="3" t="s">
        <v>1088</v>
      </c>
      <c r="F287" s="22" t="s">
        <v>1089</v>
      </c>
      <c r="G287" s="23" t="s">
        <v>1788</v>
      </c>
      <c r="H287" s="3">
        <f t="shared" si="9"/>
        <v>29</v>
      </c>
      <c r="I287" s="3">
        <f>IF(VLOOKUP(H286,city!$J$4:$K$352,2,FALSE)&gt;I286,I286+1,1)</f>
        <v>4</v>
      </c>
      <c r="J287" s="3">
        <v>0</v>
      </c>
      <c r="K287" s="3" t="s">
        <v>82</v>
      </c>
      <c r="L287" s="3">
        <v>8</v>
      </c>
    </row>
    <row r="288" spans="1:12">
      <c r="A288" s="3">
        <f t="shared" si="8"/>
        <v>102905</v>
      </c>
      <c r="B288" s="5" t="str">
        <f>VLOOKUP(H288,city!$A$4:$C$352,2,FALSE)</f>
        <v>辽宁</v>
      </c>
      <c r="C288" s="5" t="str">
        <f>VLOOKUP(H288,city!$A$4:$C$352,3,FALSE)</f>
        <v>鞍山</v>
      </c>
      <c r="D288" s="3" t="s">
        <v>1091</v>
      </c>
      <c r="E288" s="3" t="s">
        <v>1092</v>
      </c>
      <c r="F288" s="22" t="s">
        <v>1093</v>
      </c>
      <c r="G288" s="23" t="s">
        <v>1789</v>
      </c>
      <c r="H288" s="3">
        <f t="shared" si="9"/>
        <v>29</v>
      </c>
      <c r="I288" s="3">
        <f>IF(VLOOKUP(H287,city!$J$4:$K$352,2,FALSE)&gt;I287,I287+1,1)</f>
        <v>5</v>
      </c>
      <c r="J288" s="3">
        <v>0</v>
      </c>
      <c r="K288" s="3" t="s">
        <v>82</v>
      </c>
      <c r="L288" s="3" t="e">
        <v>#N/A</v>
      </c>
    </row>
    <row r="289" spans="1:12">
      <c r="A289" s="3">
        <f t="shared" si="8"/>
        <v>102906</v>
      </c>
      <c r="B289" s="5" t="str">
        <f>VLOOKUP(H289,city!$A$4:$C$352,2,FALSE)</f>
        <v>辽宁</v>
      </c>
      <c r="C289" s="5" t="str">
        <f>VLOOKUP(H289,city!$A$4:$C$352,3,FALSE)</f>
        <v>鞍山</v>
      </c>
      <c r="D289" s="3" t="s">
        <v>1095</v>
      </c>
      <c r="E289" s="3" t="s">
        <v>1096</v>
      </c>
      <c r="F289" s="22" t="s">
        <v>1097</v>
      </c>
      <c r="G289" s="23" t="s">
        <v>1790</v>
      </c>
      <c r="H289" s="3">
        <f t="shared" si="9"/>
        <v>29</v>
      </c>
      <c r="I289" s="3">
        <f>IF(VLOOKUP(H288,city!$J$4:$K$352,2,FALSE)&gt;I288,I288+1,1)</f>
        <v>6</v>
      </c>
      <c r="J289" s="3">
        <v>0</v>
      </c>
      <c r="K289" s="3" t="s">
        <v>82</v>
      </c>
      <c r="L289" s="3" t="e">
        <v>#N/A</v>
      </c>
    </row>
    <row r="290" spans="1:12">
      <c r="A290" s="3">
        <f t="shared" si="8"/>
        <v>102907</v>
      </c>
      <c r="B290" s="5" t="str">
        <f>VLOOKUP(H290,city!$A$4:$C$352,2,FALSE)</f>
        <v>辽宁</v>
      </c>
      <c r="C290" s="5" t="str">
        <f>VLOOKUP(H290,city!$A$4:$C$352,3,FALSE)</f>
        <v>鞍山</v>
      </c>
      <c r="D290" s="3" t="s">
        <v>1099</v>
      </c>
      <c r="E290" s="3" t="s">
        <v>1100</v>
      </c>
      <c r="F290" s="22" t="s">
        <v>1101</v>
      </c>
      <c r="G290" s="23" t="s">
        <v>1791</v>
      </c>
      <c r="H290" s="3">
        <f t="shared" si="9"/>
        <v>29</v>
      </c>
      <c r="I290" s="3">
        <f>IF(VLOOKUP(H289,city!$J$4:$K$352,2,FALSE)&gt;I289,I289+1,1)</f>
        <v>7</v>
      </c>
      <c r="J290" s="3">
        <v>0</v>
      </c>
      <c r="K290" s="3" t="s">
        <v>82</v>
      </c>
      <c r="L290" s="3" t="e">
        <v>#N/A</v>
      </c>
    </row>
    <row r="291" spans="1:12">
      <c r="A291" s="3">
        <f t="shared" si="8"/>
        <v>102908</v>
      </c>
      <c r="B291" s="5" t="str">
        <f>VLOOKUP(H291,city!$A$4:$C$352,2,FALSE)</f>
        <v>辽宁</v>
      </c>
      <c r="C291" s="5" t="str">
        <f>VLOOKUP(H291,city!$A$4:$C$352,3,FALSE)</f>
        <v>鞍山</v>
      </c>
      <c r="D291" s="3" t="s">
        <v>1103</v>
      </c>
      <c r="E291" s="3" t="s">
        <v>1104</v>
      </c>
      <c r="F291" s="22" t="s">
        <v>1105</v>
      </c>
      <c r="G291" s="23" t="s">
        <v>1792</v>
      </c>
      <c r="H291" s="3">
        <f t="shared" si="9"/>
        <v>29</v>
      </c>
      <c r="I291" s="3">
        <f>IF(VLOOKUP(H290,city!$J$4:$K$352,2,FALSE)&gt;I290,I290+1,1)</f>
        <v>8</v>
      </c>
      <c r="J291" s="3">
        <v>0</v>
      </c>
      <c r="K291" s="3" t="s">
        <v>82</v>
      </c>
      <c r="L291" s="3">
        <v>12</v>
      </c>
    </row>
    <row r="292" spans="1:12">
      <c r="A292" s="3">
        <f t="shared" si="8"/>
        <v>102909</v>
      </c>
      <c r="B292" s="5" t="str">
        <f>VLOOKUP(H292,city!$A$4:$C$352,2,FALSE)</f>
        <v>辽宁</v>
      </c>
      <c r="C292" s="5" t="str">
        <f>VLOOKUP(H292,city!$A$4:$C$352,3,FALSE)</f>
        <v>鞍山</v>
      </c>
      <c r="D292" s="3" t="s">
        <v>1107</v>
      </c>
      <c r="E292" s="3" t="s">
        <v>1108</v>
      </c>
      <c r="F292" s="22" t="s">
        <v>1109</v>
      </c>
      <c r="G292" s="23" t="s">
        <v>1793</v>
      </c>
      <c r="H292" s="3">
        <f t="shared" si="9"/>
        <v>29</v>
      </c>
      <c r="I292" s="3">
        <f>IF(VLOOKUP(H291,city!$J$4:$K$352,2,FALSE)&gt;I291,I291+1,1)</f>
        <v>9</v>
      </c>
      <c r="J292" s="3">
        <v>0</v>
      </c>
      <c r="K292" s="3" t="s">
        <v>82</v>
      </c>
      <c r="L292" s="3">
        <v>12</v>
      </c>
    </row>
    <row r="293" spans="1:12">
      <c r="A293" s="3">
        <f t="shared" si="8"/>
        <v>102910</v>
      </c>
      <c r="B293" s="5" t="str">
        <f>VLOOKUP(H293,city!$A$4:$C$352,2,FALSE)</f>
        <v>辽宁</v>
      </c>
      <c r="C293" s="5" t="str">
        <f>VLOOKUP(H293,city!$A$4:$C$352,3,FALSE)</f>
        <v>鞍山</v>
      </c>
      <c r="D293" s="3" t="s">
        <v>1111</v>
      </c>
      <c r="E293" s="3" t="s">
        <v>1112</v>
      </c>
      <c r="F293" s="22" t="s">
        <v>1113</v>
      </c>
      <c r="G293" s="23" t="s">
        <v>1794</v>
      </c>
      <c r="H293" s="3">
        <f t="shared" si="9"/>
        <v>29</v>
      </c>
      <c r="I293" s="3">
        <f>IF(VLOOKUP(H292,city!$J$4:$K$352,2,FALSE)&gt;I292,I292+1,1)</f>
        <v>10</v>
      </c>
      <c r="J293" s="3">
        <v>0</v>
      </c>
      <c r="K293" s="3" t="s">
        <v>82</v>
      </c>
      <c r="L293" s="3">
        <v>8</v>
      </c>
    </row>
    <row r="294" spans="1:12">
      <c r="A294" s="3">
        <f t="shared" si="8"/>
        <v>103001</v>
      </c>
      <c r="B294" s="5" t="str">
        <f>VLOOKUP(H294,city!$A$4:$C$352,2,FALSE)</f>
        <v>辽宁</v>
      </c>
      <c r="C294" s="5" t="str">
        <f>VLOOKUP(H294,city!$A$4:$C$352,3,FALSE)</f>
        <v>抚顺</v>
      </c>
      <c r="D294" s="3" t="s">
        <v>1115</v>
      </c>
      <c r="E294" s="3" t="s">
        <v>1116</v>
      </c>
      <c r="F294" s="22" t="s">
        <v>1117</v>
      </c>
      <c r="G294" s="23" t="s">
        <v>1795</v>
      </c>
      <c r="H294" s="3">
        <f t="shared" si="9"/>
        <v>30</v>
      </c>
      <c r="I294" s="3">
        <f>IF(VLOOKUP(H293,city!$J$4:$K$352,2,FALSE)&gt;I293,I293+1,1)</f>
        <v>1</v>
      </c>
      <c r="J294" s="3">
        <v>0</v>
      </c>
      <c r="K294" s="3" t="s">
        <v>84</v>
      </c>
      <c r="L294" s="3" t="e">
        <v>#N/A</v>
      </c>
    </row>
    <row r="295" spans="1:12">
      <c r="A295" s="3">
        <f t="shared" si="8"/>
        <v>103002</v>
      </c>
      <c r="B295" s="5" t="str">
        <f>VLOOKUP(H295,city!$A$4:$C$352,2,FALSE)</f>
        <v>辽宁</v>
      </c>
      <c r="C295" s="5" t="str">
        <f>VLOOKUP(H295,city!$A$4:$C$352,3,FALSE)</f>
        <v>抚顺</v>
      </c>
      <c r="D295" s="3" t="s">
        <v>1119</v>
      </c>
      <c r="E295" s="3" t="s">
        <v>1120</v>
      </c>
      <c r="F295" s="22" t="s">
        <v>1121</v>
      </c>
      <c r="G295" s="23" t="s">
        <v>1796</v>
      </c>
      <c r="H295" s="3">
        <f t="shared" si="9"/>
        <v>30</v>
      </c>
      <c r="I295" s="3">
        <f>IF(VLOOKUP(H294,city!$J$4:$K$352,2,FALSE)&gt;I294,I294+1,1)</f>
        <v>2</v>
      </c>
      <c r="J295" s="3">
        <v>0</v>
      </c>
      <c r="K295" s="3" t="s">
        <v>84</v>
      </c>
      <c r="L295" s="3">
        <v>8</v>
      </c>
    </row>
    <row r="296" spans="1:12">
      <c r="A296" s="3">
        <f t="shared" si="8"/>
        <v>103003</v>
      </c>
      <c r="B296" s="5" t="str">
        <f>VLOOKUP(H296,city!$A$4:$C$352,2,FALSE)</f>
        <v>辽宁</v>
      </c>
      <c r="C296" s="5" t="str">
        <f>VLOOKUP(H296,city!$A$4:$C$352,3,FALSE)</f>
        <v>抚顺</v>
      </c>
      <c r="D296" s="3" t="s">
        <v>1123</v>
      </c>
      <c r="E296" s="3" t="s">
        <v>1124</v>
      </c>
      <c r="F296" s="22" t="s">
        <v>1125</v>
      </c>
      <c r="G296" s="23" t="s">
        <v>1797</v>
      </c>
      <c r="H296" s="3">
        <f t="shared" si="9"/>
        <v>30</v>
      </c>
      <c r="I296" s="3">
        <f>IF(VLOOKUP(H295,city!$J$4:$K$352,2,FALSE)&gt;I295,I295+1,1)</f>
        <v>3</v>
      </c>
      <c r="J296" s="3">
        <v>0</v>
      </c>
      <c r="K296" s="3" t="s">
        <v>84</v>
      </c>
      <c r="L296" s="3">
        <v>12</v>
      </c>
    </row>
    <row r="297" spans="1:12">
      <c r="A297" s="3">
        <f t="shared" si="8"/>
        <v>103004</v>
      </c>
      <c r="B297" s="5" t="str">
        <f>VLOOKUP(H297,city!$A$4:$C$352,2,FALSE)</f>
        <v>辽宁</v>
      </c>
      <c r="C297" s="5" t="str">
        <f>VLOOKUP(H297,city!$A$4:$C$352,3,FALSE)</f>
        <v>抚顺</v>
      </c>
      <c r="D297" s="3" t="s">
        <v>1127</v>
      </c>
      <c r="E297" s="3" t="s">
        <v>1128</v>
      </c>
      <c r="F297" s="22" t="s">
        <v>1129</v>
      </c>
      <c r="G297" s="23" t="s">
        <v>1798</v>
      </c>
      <c r="H297" s="3">
        <f t="shared" si="9"/>
        <v>30</v>
      </c>
      <c r="I297" s="3">
        <f>IF(VLOOKUP(H296,city!$J$4:$K$352,2,FALSE)&gt;I296,I296+1,1)</f>
        <v>4</v>
      </c>
      <c r="J297" s="3">
        <v>0</v>
      </c>
      <c r="K297" s="3" t="s">
        <v>84</v>
      </c>
      <c r="L297" s="3">
        <v>12</v>
      </c>
    </row>
    <row r="298" spans="1:12">
      <c r="A298" s="3">
        <f t="shared" si="8"/>
        <v>103005</v>
      </c>
      <c r="B298" s="5" t="str">
        <f>VLOOKUP(H298,city!$A$4:$C$352,2,FALSE)</f>
        <v>辽宁</v>
      </c>
      <c r="C298" s="5" t="str">
        <f>VLOOKUP(H298,city!$A$4:$C$352,3,FALSE)</f>
        <v>抚顺</v>
      </c>
      <c r="D298" s="3" t="s">
        <v>1131</v>
      </c>
      <c r="E298" s="3" t="s">
        <v>1132</v>
      </c>
      <c r="F298" s="22" t="s">
        <v>1133</v>
      </c>
      <c r="G298" s="23" t="s">
        <v>1799</v>
      </c>
      <c r="H298" s="3">
        <f t="shared" si="9"/>
        <v>30</v>
      </c>
      <c r="I298" s="3">
        <f>IF(VLOOKUP(H297,city!$J$4:$K$352,2,FALSE)&gt;I297,I297+1,1)</f>
        <v>5</v>
      </c>
      <c r="J298" s="3">
        <v>0</v>
      </c>
      <c r="K298" s="3" t="s">
        <v>84</v>
      </c>
      <c r="L298" s="3" t="e">
        <v>#N/A</v>
      </c>
    </row>
    <row r="299" spans="1:12">
      <c r="A299" s="3">
        <f t="shared" si="8"/>
        <v>103006</v>
      </c>
      <c r="B299" s="5" t="str">
        <f>VLOOKUP(H299,city!$A$4:$C$352,2,FALSE)</f>
        <v>辽宁</v>
      </c>
      <c r="C299" s="5" t="str">
        <f>VLOOKUP(H299,city!$A$4:$C$352,3,FALSE)</f>
        <v>抚顺</v>
      </c>
      <c r="D299" s="3" t="s">
        <v>1135</v>
      </c>
      <c r="E299" s="3" t="s">
        <v>1136</v>
      </c>
      <c r="F299" s="22" t="s">
        <v>1137</v>
      </c>
      <c r="G299" s="23" t="s">
        <v>1800</v>
      </c>
      <c r="H299" s="3">
        <f t="shared" si="9"/>
        <v>30</v>
      </c>
      <c r="I299" s="3">
        <f>IF(VLOOKUP(H298,city!$J$4:$K$352,2,FALSE)&gt;I298,I298+1,1)</f>
        <v>6</v>
      </c>
      <c r="J299" s="3">
        <v>0</v>
      </c>
      <c r="K299" s="3" t="s">
        <v>84</v>
      </c>
      <c r="L299" s="3" t="e">
        <v>#N/A</v>
      </c>
    </row>
    <row r="300" spans="1:12">
      <c r="A300" s="3">
        <f t="shared" si="8"/>
        <v>103007</v>
      </c>
      <c r="B300" s="5" t="str">
        <f>VLOOKUP(H300,city!$A$4:$C$352,2,FALSE)</f>
        <v>辽宁</v>
      </c>
      <c r="C300" s="5" t="str">
        <f>VLOOKUP(H300,city!$A$4:$C$352,3,FALSE)</f>
        <v>抚顺</v>
      </c>
      <c r="D300" s="3" t="s">
        <v>1139</v>
      </c>
      <c r="E300" s="3" t="s">
        <v>1140</v>
      </c>
      <c r="F300" s="22" t="s">
        <v>1141</v>
      </c>
      <c r="G300" s="23" t="s">
        <v>1801</v>
      </c>
      <c r="H300" s="3">
        <f t="shared" si="9"/>
        <v>30</v>
      </c>
      <c r="I300" s="3">
        <f>IF(VLOOKUP(H299,city!$J$4:$K$352,2,FALSE)&gt;I299,I299+1,1)</f>
        <v>7</v>
      </c>
      <c r="J300" s="3">
        <v>0</v>
      </c>
      <c r="K300" s="3" t="s">
        <v>84</v>
      </c>
      <c r="L300" s="3">
        <v>8</v>
      </c>
    </row>
    <row r="301" spans="1:12">
      <c r="A301" s="3">
        <f t="shared" si="8"/>
        <v>103008</v>
      </c>
      <c r="B301" s="5" t="str">
        <f>VLOOKUP(H301,city!$A$4:$C$352,2,FALSE)</f>
        <v>辽宁</v>
      </c>
      <c r="C301" s="5" t="str">
        <f>VLOOKUP(H301,city!$A$4:$C$352,3,FALSE)</f>
        <v>抚顺</v>
      </c>
      <c r="D301" s="3" t="s">
        <v>1143</v>
      </c>
      <c r="E301" s="3" t="s">
        <v>1144</v>
      </c>
      <c r="F301" s="22" t="s">
        <v>1145</v>
      </c>
      <c r="G301" s="23" t="s">
        <v>1802</v>
      </c>
      <c r="H301" s="3">
        <f t="shared" si="9"/>
        <v>30</v>
      </c>
      <c r="I301" s="3">
        <f>IF(VLOOKUP(H300,city!$J$4:$K$352,2,FALSE)&gt;I300,I300+1,1)</f>
        <v>8</v>
      </c>
      <c r="J301" s="3">
        <v>0</v>
      </c>
      <c r="K301" s="3" t="s">
        <v>84</v>
      </c>
      <c r="L301" s="3" t="e">
        <v>#N/A</v>
      </c>
    </row>
    <row r="302" spans="1:12">
      <c r="A302" s="3">
        <f t="shared" si="8"/>
        <v>103009</v>
      </c>
      <c r="B302" s="5" t="str">
        <f>VLOOKUP(H302,city!$A$4:$C$352,2,FALSE)</f>
        <v>辽宁</v>
      </c>
      <c r="C302" s="5" t="str">
        <f>VLOOKUP(H302,city!$A$4:$C$352,3,FALSE)</f>
        <v>抚顺</v>
      </c>
      <c r="D302" s="3" t="s">
        <v>1147</v>
      </c>
      <c r="E302" s="3" t="s">
        <v>1148</v>
      </c>
      <c r="F302" s="22" t="s">
        <v>1149</v>
      </c>
      <c r="G302" s="23" t="s">
        <v>1803</v>
      </c>
      <c r="H302" s="3">
        <f t="shared" si="9"/>
        <v>30</v>
      </c>
      <c r="I302" s="3">
        <f>IF(VLOOKUP(H301,city!$J$4:$K$352,2,FALSE)&gt;I301,I301+1,1)</f>
        <v>9</v>
      </c>
      <c r="J302" s="3">
        <v>0</v>
      </c>
      <c r="K302" s="3" t="s">
        <v>84</v>
      </c>
      <c r="L302" s="3">
        <v>8</v>
      </c>
    </row>
    <row r="303" spans="1:12">
      <c r="A303" s="3">
        <f t="shared" si="8"/>
        <v>103010</v>
      </c>
      <c r="B303" s="5" t="str">
        <f>VLOOKUP(H303,city!$A$4:$C$352,2,FALSE)</f>
        <v>辽宁</v>
      </c>
      <c r="C303" s="5" t="str">
        <f>VLOOKUP(H303,city!$A$4:$C$352,3,FALSE)</f>
        <v>抚顺</v>
      </c>
      <c r="D303" s="3" t="s">
        <v>1151</v>
      </c>
      <c r="E303" s="3" t="s">
        <v>1152</v>
      </c>
      <c r="F303" s="22" t="s">
        <v>1153</v>
      </c>
      <c r="G303" s="23" t="s">
        <v>1804</v>
      </c>
      <c r="H303" s="3">
        <f t="shared" si="9"/>
        <v>30</v>
      </c>
      <c r="I303" s="3">
        <f>IF(VLOOKUP(H302,city!$J$4:$K$352,2,FALSE)&gt;I302,I302+1,1)</f>
        <v>10</v>
      </c>
      <c r="J303" s="3">
        <v>0</v>
      </c>
      <c r="K303" s="3" t="s">
        <v>84</v>
      </c>
      <c r="L303" s="3">
        <v>8</v>
      </c>
    </row>
    <row r="304" spans="1:12">
      <c r="A304" s="3">
        <f t="shared" si="8"/>
        <v>103101</v>
      </c>
      <c r="B304" s="5" t="str">
        <f>VLOOKUP(H304,city!$A$4:$C$352,2,FALSE)</f>
        <v>辽宁</v>
      </c>
      <c r="C304" s="5" t="str">
        <f>VLOOKUP(H304,city!$A$4:$C$352,3,FALSE)</f>
        <v>本溪</v>
      </c>
      <c r="D304" s="3" t="s">
        <v>1155</v>
      </c>
      <c r="E304" s="3" t="s">
        <v>1156</v>
      </c>
      <c r="F304" s="22" t="s">
        <v>1157</v>
      </c>
      <c r="G304" s="23" t="s">
        <v>1805</v>
      </c>
      <c r="H304" s="3">
        <f t="shared" si="9"/>
        <v>31</v>
      </c>
      <c r="I304" s="3">
        <f>IF(VLOOKUP(H303,city!$J$4:$K$352,2,FALSE)&gt;I303,I303+1,1)</f>
        <v>1</v>
      </c>
      <c r="J304" s="3">
        <v>0</v>
      </c>
      <c r="K304" s="3" t="s">
        <v>86</v>
      </c>
      <c r="L304" s="3" t="e">
        <v>#N/A</v>
      </c>
    </row>
    <row r="305" spans="1:12">
      <c r="A305" s="3">
        <f t="shared" si="8"/>
        <v>103102</v>
      </c>
      <c r="B305" s="5" t="str">
        <f>VLOOKUP(H305,city!$A$4:$C$352,2,FALSE)</f>
        <v>辽宁</v>
      </c>
      <c r="C305" s="5" t="str">
        <f>VLOOKUP(H305,city!$A$4:$C$352,3,FALSE)</f>
        <v>本溪</v>
      </c>
      <c r="D305" s="3" t="s">
        <v>1159</v>
      </c>
      <c r="E305" s="3" t="s">
        <v>1160</v>
      </c>
      <c r="F305" s="22" t="s">
        <v>1161</v>
      </c>
      <c r="G305" s="23" t="s">
        <v>1806</v>
      </c>
      <c r="H305" s="3">
        <f t="shared" si="9"/>
        <v>31</v>
      </c>
      <c r="I305" s="3">
        <f>IF(VLOOKUP(H304,city!$J$4:$K$352,2,FALSE)&gt;I304,I304+1,1)</f>
        <v>2</v>
      </c>
      <c r="J305" s="3">
        <v>0</v>
      </c>
      <c r="K305" s="3" t="s">
        <v>86</v>
      </c>
      <c r="L305" s="3">
        <v>3</v>
      </c>
    </row>
    <row r="306" spans="1:12">
      <c r="A306" s="3">
        <f t="shared" si="8"/>
        <v>103103</v>
      </c>
      <c r="B306" s="5" t="str">
        <f>VLOOKUP(H306,city!$A$4:$C$352,2,FALSE)</f>
        <v>辽宁</v>
      </c>
      <c r="C306" s="5" t="str">
        <f>VLOOKUP(H306,city!$A$4:$C$352,3,FALSE)</f>
        <v>本溪</v>
      </c>
      <c r="D306" s="3" t="s">
        <v>1163</v>
      </c>
      <c r="E306" s="3" t="s">
        <v>1164</v>
      </c>
      <c r="F306" s="22" t="s">
        <v>1165</v>
      </c>
      <c r="G306" s="23" t="s">
        <v>1807</v>
      </c>
      <c r="H306" s="3">
        <f t="shared" si="9"/>
        <v>31</v>
      </c>
      <c r="I306" s="3">
        <f>IF(VLOOKUP(H305,city!$J$4:$K$352,2,FALSE)&gt;I305,I305+1,1)</f>
        <v>3</v>
      </c>
      <c r="J306" s="3">
        <v>0</v>
      </c>
      <c r="K306" s="3" t="s">
        <v>86</v>
      </c>
      <c r="L306" s="3">
        <v>7</v>
      </c>
    </row>
    <row r="307" spans="1:12">
      <c r="A307" s="3">
        <f t="shared" si="8"/>
        <v>103104</v>
      </c>
      <c r="B307" s="5" t="str">
        <f>VLOOKUP(H307,city!$A$4:$C$352,2,FALSE)</f>
        <v>辽宁</v>
      </c>
      <c r="C307" s="5" t="str">
        <f>VLOOKUP(H307,city!$A$4:$C$352,3,FALSE)</f>
        <v>本溪</v>
      </c>
      <c r="D307" s="3" t="s">
        <v>1167</v>
      </c>
      <c r="E307" s="3" t="s">
        <v>1168</v>
      </c>
      <c r="F307" s="22" t="s">
        <v>1169</v>
      </c>
      <c r="G307" s="23" t="s">
        <v>1808</v>
      </c>
      <c r="H307" s="3">
        <f t="shared" si="9"/>
        <v>31</v>
      </c>
      <c r="I307" s="3">
        <f>IF(VLOOKUP(H306,city!$J$4:$K$352,2,FALSE)&gt;I306,I306+1,1)</f>
        <v>4</v>
      </c>
      <c r="J307" s="3">
        <v>0</v>
      </c>
      <c r="K307" s="3" t="s">
        <v>86</v>
      </c>
      <c r="L307" s="3">
        <v>16</v>
      </c>
    </row>
    <row r="308" spans="1:12">
      <c r="A308" s="3">
        <f t="shared" si="8"/>
        <v>103105</v>
      </c>
      <c r="B308" s="5" t="str">
        <f>VLOOKUP(H308,city!$A$4:$C$352,2,FALSE)</f>
        <v>辽宁</v>
      </c>
      <c r="C308" s="5" t="str">
        <f>VLOOKUP(H308,city!$A$4:$C$352,3,FALSE)</f>
        <v>本溪</v>
      </c>
      <c r="D308" s="3" t="s">
        <v>1171</v>
      </c>
      <c r="E308" s="3" t="s">
        <v>1172</v>
      </c>
      <c r="F308" s="22" t="s">
        <v>1173</v>
      </c>
      <c r="G308" s="23" t="s">
        <v>1809</v>
      </c>
      <c r="H308" s="3">
        <f t="shared" si="9"/>
        <v>31</v>
      </c>
      <c r="I308" s="3">
        <f>IF(VLOOKUP(H307,city!$J$4:$K$352,2,FALSE)&gt;I307,I307+1,1)</f>
        <v>5</v>
      </c>
      <c r="J308" s="3">
        <v>0</v>
      </c>
      <c r="K308" s="3" t="s">
        <v>86</v>
      </c>
      <c r="L308" s="3">
        <v>2</v>
      </c>
    </row>
    <row r="309" spans="1:12">
      <c r="A309" s="3">
        <f t="shared" si="8"/>
        <v>103106</v>
      </c>
      <c r="B309" s="5" t="str">
        <f>VLOOKUP(H309,city!$A$4:$C$352,2,FALSE)</f>
        <v>辽宁</v>
      </c>
      <c r="C309" s="5" t="str">
        <f>VLOOKUP(H309,city!$A$4:$C$352,3,FALSE)</f>
        <v>本溪</v>
      </c>
      <c r="D309" s="3" t="s">
        <v>1175</v>
      </c>
      <c r="E309" s="3" t="s">
        <v>1176</v>
      </c>
      <c r="F309" s="22" t="s">
        <v>1177</v>
      </c>
      <c r="G309" s="23" t="s">
        <v>1810</v>
      </c>
      <c r="H309" s="3">
        <f t="shared" si="9"/>
        <v>31</v>
      </c>
      <c r="I309" s="3">
        <f>IF(VLOOKUP(H308,city!$J$4:$K$352,2,FALSE)&gt;I308,I308+1,1)</f>
        <v>6</v>
      </c>
      <c r="J309" s="3">
        <v>0</v>
      </c>
      <c r="K309" s="3" t="s">
        <v>86</v>
      </c>
      <c r="L309" s="3" t="e">
        <v>#N/A</v>
      </c>
    </row>
    <row r="310" spans="1:12">
      <c r="A310" s="3">
        <f t="shared" si="8"/>
        <v>103107</v>
      </c>
      <c r="B310" s="5" t="str">
        <f>VLOOKUP(H310,city!$A$4:$C$352,2,FALSE)</f>
        <v>辽宁</v>
      </c>
      <c r="C310" s="5" t="str">
        <f>VLOOKUP(H310,city!$A$4:$C$352,3,FALSE)</f>
        <v>本溪</v>
      </c>
      <c r="D310" s="3" t="s">
        <v>1179</v>
      </c>
      <c r="E310" s="3" t="s">
        <v>1180</v>
      </c>
      <c r="F310" s="22" t="s">
        <v>1181</v>
      </c>
      <c r="G310" s="23" t="s">
        <v>1811</v>
      </c>
      <c r="H310" s="3">
        <f t="shared" si="9"/>
        <v>31</v>
      </c>
      <c r="I310" s="3">
        <f>IF(VLOOKUP(H309,city!$J$4:$K$352,2,FALSE)&gt;I309,I309+1,1)</f>
        <v>7</v>
      </c>
      <c r="J310" s="3">
        <v>0</v>
      </c>
      <c r="K310" s="3" t="s">
        <v>86</v>
      </c>
      <c r="L310" s="3">
        <v>8</v>
      </c>
    </row>
    <row r="311" spans="1:12">
      <c r="A311" s="3">
        <f t="shared" si="8"/>
        <v>103108</v>
      </c>
      <c r="B311" s="5" t="str">
        <f>VLOOKUP(H311,city!$A$4:$C$352,2,FALSE)</f>
        <v>辽宁</v>
      </c>
      <c r="C311" s="5" t="str">
        <f>VLOOKUP(H311,city!$A$4:$C$352,3,FALSE)</f>
        <v>本溪</v>
      </c>
      <c r="D311" s="3" t="s">
        <v>1183</v>
      </c>
      <c r="E311" s="3" t="s">
        <v>1184</v>
      </c>
      <c r="F311" s="22" t="s">
        <v>1185</v>
      </c>
      <c r="G311" s="23" t="s">
        <v>1812</v>
      </c>
      <c r="H311" s="3">
        <f t="shared" si="9"/>
        <v>31</v>
      </c>
      <c r="I311" s="3">
        <f>IF(VLOOKUP(H310,city!$J$4:$K$352,2,FALSE)&gt;I310,I310+1,1)</f>
        <v>8</v>
      </c>
      <c r="J311" s="3">
        <v>0</v>
      </c>
      <c r="K311" s="3" t="s">
        <v>86</v>
      </c>
      <c r="L311" s="3" t="e">
        <v>#N/A</v>
      </c>
    </row>
    <row r="312" spans="1:12">
      <c r="A312" s="3">
        <f t="shared" si="8"/>
        <v>103109</v>
      </c>
      <c r="B312" s="5" t="str">
        <f>VLOOKUP(H312,city!$A$4:$C$352,2,FALSE)</f>
        <v>辽宁</v>
      </c>
      <c r="C312" s="5" t="str">
        <f>VLOOKUP(H312,city!$A$4:$C$352,3,FALSE)</f>
        <v>本溪</v>
      </c>
      <c r="D312" s="3" t="s">
        <v>1187</v>
      </c>
      <c r="E312" s="3" t="s">
        <v>1188</v>
      </c>
      <c r="F312" s="22" t="s">
        <v>1189</v>
      </c>
      <c r="G312" s="23" t="s">
        <v>1813</v>
      </c>
      <c r="H312" s="3">
        <f t="shared" si="9"/>
        <v>31</v>
      </c>
      <c r="I312" s="3">
        <f>IF(VLOOKUP(H311,city!$J$4:$K$352,2,FALSE)&gt;I311,I311+1,1)</f>
        <v>9</v>
      </c>
      <c r="J312" s="3">
        <v>0</v>
      </c>
      <c r="K312" s="3" t="s">
        <v>86</v>
      </c>
      <c r="L312" s="3">
        <v>2</v>
      </c>
    </row>
    <row r="313" spans="1:12">
      <c r="A313" s="3">
        <f t="shared" si="8"/>
        <v>103110</v>
      </c>
      <c r="B313" s="5" t="str">
        <f>VLOOKUP(H313,city!$A$4:$C$352,2,FALSE)</f>
        <v>辽宁</v>
      </c>
      <c r="C313" s="5" t="str">
        <f>VLOOKUP(H313,city!$A$4:$C$352,3,FALSE)</f>
        <v>本溪</v>
      </c>
      <c r="D313" s="3" t="s">
        <v>1191</v>
      </c>
      <c r="E313" s="3" t="s">
        <v>1192</v>
      </c>
      <c r="F313" s="22" t="s">
        <v>1193</v>
      </c>
      <c r="G313" s="23" t="s">
        <v>1814</v>
      </c>
      <c r="H313" s="3">
        <f t="shared" si="9"/>
        <v>31</v>
      </c>
      <c r="I313" s="3">
        <f>IF(VLOOKUP(H312,city!$J$4:$K$352,2,FALSE)&gt;I312,I312+1,1)</f>
        <v>10</v>
      </c>
      <c r="J313" s="3">
        <v>0</v>
      </c>
      <c r="K313" s="3" t="s">
        <v>86</v>
      </c>
      <c r="L313" s="3" t="e">
        <v>#N/A</v>
      </c>
    </row>
    <row r="314" spans="1:12">
      <c r="A314" s="3">
        <f t="shared" si="8"/>
        <v>103201</v>
      </c>
      <c r="B314" s="5" t="str">
        <f>VLOOKUP(H314,city!$A$4:$C$352,2,FALSE)</f>
        <v>辽宁</v>
      </c>
      <c r="C314" s="5" t="str">
        <f>VLOOKUP(H314,city!$A$4:$C$352,3,FALSE)</f>
        <v>丹东</v>
      </c>
      <c r="D314" s="3" t="s">
        <v>1195</v>
      </c>
      <c r="E314" s="3" t="s">
        <v>1196</v>
      </c>
      <c r="F314" s="24" t="s">
        <v>1197</v>
      </c>
      <c r="G314" s="23" t="s">
        <v>1815</v>
      </c>
      <c r="H314" s="3">
        <f t="shared" si="9"/>
        <v>32</v>
      </c>
      <c r="I314" s="3">
        <f>IF(VLOOKUP(H313,city!$J$4:$K$352,2,FALSE)&gt;I313,I313+1,1)</f>
        <v>1</v>
      </c>
      <c r="J314" s="3">
        <v>0</v>
      </c>
      <c r="K314" s="3" t="s">
        <v>88</v>
      </c>
      <c r="L314" s="3" t="e">
        <v>#N/A</v>
      </c>
    </row>
    <row r="315" spans="1:12">
      <c r="A315" s="3">
        <f t="shared" si="8"/>
        <v>103202</v>
      </c>
      <c r="B315" s="5" t="str">
        <f>VLOOKUP(H315,city!$A$4:$C$352,2,FALSE)</f>
        <v>辽宁</v>
      </c>
      <c r="C315" s="5" t="str">
        <f>VLOOKUP(H315,city!$A$4:$C$352,3,FALSE)</f>
        <v>丹东</v>
      </c>
      <c r="D315" s="3" t="s">
        <v>1199</v>
      </c>
      <c r="E315" s="3" t="s">
        <v>1200</v>
      </c>
      <c r="F315" s="22" t="s">
        <v>1201</v>
      </c>
      <c r="G315" s="23" t="s">
        <v>1816</v>
      </c>
      <c r="H315" s="3">
        <f t="shared" si="9"/>
        <v>32</v>
      </c>
      <c r="I315" s="3">
        <f>IF(VLOOKUP(H314,city!$J$4:$K$352,2,FALSE)&gt;I314,I314+1,1)</f>
        <v>2</v>
      </c>
      <c r="J315" s="3">
        <v>0</v>
      </c>
      <c r="K315" s="3" t="s">
        <v>88</v>
      </c>
      <c r="L315" s="3">
        <v>4</v>
      </c>
    </row>
    <row r="316" spans="1:12">
      <c r="A316" s="3">
        <f t="shared" si="8"/>
        <v>103203</v>
      </c>
      <c r="B316" s="5" t="str">
        <f>VLOOKUP(H316,city!$A$4:$C$352,2,FALSE)</f>
        <v>辽宁</v>
      </c>
      <c r="C316" s="5" t="str">
        <f>VLOOKUP(H316,city!$A$4:$C$352,3,FALSE)</f>
        <v>丹东</v>
      </c>
      <c r="D316" s="3" t="s">
        <v>1203</v>
      </c>
      <c r="E316" s="3" t="s">
        <v>1204</v>
      </c>
      <c r="F316" s="22" t="s">
        <v>1205</v>
      </c>
      <c r="G316" s="23" t="s">
        <v>1817</v>
      </c>
      <c r="H316" s="3">
        <f t="shared" si="9"/>
        <v>32</v>
      </c>
      <c r="I316" s="3">
        <f>IF(VLOOKUP(H315,city!$J$4:$K$352,2,FALSE)&gt;I315,I315+1,1)</f>
        <v>3</v>
      </c>
      <c r="J316" s="3">
        <v>0</v>
      </c>
      <c r="K316" s="3" t="s">
        <v>88</v>
      </c>
      <c r="L316" s="3">
        <v>3</v>
      </c>
    </row>
    <row r="317" spans="1:12">
      <c r="A317" s="3">
        <f t="shared" si="8"/>
        <v>103204</v>
      </c>
      <c r="B317" s="5" t="str">
        <f>VLOOKUP(H317,city!$A$4:$C$352,2,FALSE)</f>
        <v>辽宁</v>
      </c>
      <c r="C317" s="5" t="str">
        <f>VLOOKUP(H317,city!$A$4:$C$352,3,FALSE)</f>
        <v>丹东</v>
      </c>
      <c r="D317" s="3" t="s">
        <v>1207</v>
      </c>
      <c r="E317" s="3" t="s">
        <v>1208</v>
      </c>
      <c r="F317" s="22" t="s">
        <v>1209</v>
      </c>
      <c r="G317" s="23" t="s">
        <v>1818</v>
      </c>
      <c r="H317" s="3">
        <f t="shared" si="9"/>
        <v>32</v>
      </c>
      <c r="I317" s="3">
        <f>IF(VLOOKUP(H316,city!$J$4:$K$352,2,FALSE)&gt;I316,I316+1,1)</f>
        <v>4</v>
      </c>
      <c r="J317" s="3">
        <v>0</v>
      </c>
      <c r="K317" s="3" t="s">
        <v>88</v>
      </c>
      <c r="L317" s="3">
        <v>13</v>
      </c>
    </row>
    <row r="318" spans="1:12">
      <c r="A318" s="3">
        <f t="shared" si="8"/>
        <v>103205</v>
      </c>
      <c r="B318" s="5" t="str">
        <f>VLOOKUP(H318,city!$A$4:$C$352,2,FALSE)</f>
        <v>辽宁</v>
      </c>
      <c r="C318" s="5" t="str">
        <f>VLOOKUP(H318,city!$A$4:$C$352,3,FALSE)</f>
        <v>丹东</v>
      </c>
      <c r="D318" s="3" t="s">
        <v>1211</v>
      </c>
      <c r="E318" s="3" t="s">
        <v>1212</v>
      </c>
      <c r="F318" s="22" t="s">
        <v>1213</v>
      </c>
      <c r="G318" s="23" t="s">
        <v>1819</v>
      </c>
      <c r="H318" s="3">
        <f t="shared" si="9"/>
        <v>32</v>
      </c>
      <c r="I318" s="3">
        <f>IF(VLOOKUP(H317,city!$J$4:$K$352,2,FALSE)&gt;I317,I317+1,1)</f>
        <v>5</v>
      </c>
      <c r="J318" s="3">
        <v>0</v>
      </c>
      <c r="K318" s="3" t="s">
        <v>88</v>
      </c>
      <c r="L318" s="3">
        <v>12</v>
      </c>
    </row>
    <row r="319" spans="1:12">
      <c r="A319" s="3">
        <f t="shared" si="8"/>
        <v>103206</v>
      </c>
      <c r="B319" s="5" t="str">
        <f>VLOOKUP(H319,city!$A$4:$C$352,2,FALSE)</f>
        <v>辽宁</v>
      </c>
      <c r="C319" s="5" t="str">
        <f>VLOOKUP(H319,city!$A$4:$C$352,3,FALSE)</f>
        <v>丹东</v>
      </c>
      <c r="D319" s="3" t="s">
        <v>1215</v>
      </c>
      <c r="E319" s="3" t="s">
        <v>1216</v>
      </c>
      <c r="F319" s="22" t="s">
        <v>1217</v>
      </c>
      <c r="G319" s="23" t="s">
        <v>1820</v>
      </c>
      <c r="H319" s="3">
        <f t="shared" si="9"/>
        <v>32</v>
      </c>
      <c r="I319" s="3">
        <f>IF(VLOOKUP(H318,city!$J$4:$K$352,2,FALSE)&gt;I318,I318+1,1)</f>
        <v>6</v>
      </c>
      <c r="J319" s="3">
        <v>0</v>
      </c>
      <c r="K319" s="3" t="s">
        <v>88</v>
      </c>
      <c r="L319" s="3">
        <v>12</v>
      </c>
    </row>
    <row r="320" spans="1:12">
      <c r="A320" s="3">
        <f t="shared" si="8"/>
        <v>103207</v>
      </c>
      <c r="B320" s="5" t="str">
        <f>VLOOKUP(H320,city!$A$4:$C$352,2,FALSE)</f>
        <v>辽宁</v>
      </c>
      <c r="C320" s="5" t="str">
        <f>VLOOKUP(H320,city!$A$4:$C$352,3,FALSE)</f>
        <v>丹东</v>
      </c>
      <c r="D320" s="3" t="s">
        <v>1219</v>
      </c>
      <c r="E320" s="3" t="s">
        <v>1220</v>
      </c>
      <c r="F320" s="22" t="s">
        <v>1221</v>
      </c>
      <c r="G320" s="23" t="s">
        <v>1821</v>
      </c>
      <c r="H320" s="3">
        <f t="shared" si="9"/>
        <v>32</v>
      </c>
      <c r="I320" s="3">
        <f>IF(VLOOKUP(H319,city!$J$4:$K$352,2,FALSE)&gt;I319,I319+1,1)</f>
        <v>7</v>
      </c>
      <c r="J320" s="3">
        <v>0</v>
      </c>
      <c r="K320" s="3" t="s">
        <v>88</v>
      </c>
      <c r="L320" s="3">
        <v>8</v>
      </c>
    </row>
    <row r="321" spans="1:12">
      <c r="A321" s="3">
        <f t="shared" si="8"/>
        <v>103208</v>
      </c>
      <c r="B321" s="5" t="str">
        <f>VLOOKUP(H321,city!$A$4:$C$352,2,FALSE)</f>
        <v>辽宁</v>
      </c>
      <c r="C321" s="5" t="str">
        <f>VLOOKUP(H321,city!$A$4:$C$352,3,FALSE)</f>
        <v>丹东</v>
      </c>
      <c r="D321" s="3" t="s">
        <v>1223</v>
      </c>
      <c r="E321" s="3" t="s">
        <v>1224</v>
      </c>
      <c r="F321" s="22" t="s">
        <v>1225</v>
      </c>
      <c r="G321" s="23" t="s">
        <v>1822</v>
      </c>
      <c r="H321" s="3">
        <f t="shared" si="9"/>
        <v>32</v>
      </c>
      <c r="I321" s="3">
        <f>IF(VLOOKUP(H320,city!$J$4:$K$352,2,FALSE)&gt;I320,I320+1,1)</f>
        <v>8</v>
      </c>
      <c r="J321" s="3">
        <v>0</v>
      </c>
      <c r="K321" s="3" t="s">
        <v>88</v>
      </c>
      <c r="L321" s="3" t="e">
        <v>#N/A</v>
      </c>
    </row>
    <row r="322" spans="1:12">
      <c r="A322" s="3">
        <f t="shared" si="8"/>
        <v>103209</v>
      </c>
      <c r="B322" s="5" t="str">
        <f>VLOOKUP(H322,city!$A$4:$C$352,2,FALSE)</f>
        <v>辽宁</v>
      </c>
      <c r="C322" s="5" t="str">
        <f>VLOOKUP(H322,city!$A$4:$C$352,3,FALSE)</f>
        <v>丹东</v>
      </c>
      <c r="D322" s="3" t="s">
        <v>1227</v>
      </c>
      <c r="E322" s="3" t="s">
        <v>1228</v>
      </c>
      <c r="F322" s="22" t="s">
        <v>1229</v>
      </c>
      <c r="G322" s="23" t="s">
        <v>1823</v>
      </c>
      <c r="H322" s="3">
        <f t="shared" si="9"/>
        <v>32</v>
      </c>
      <c r="I322" s="3">
        <f>IF(VLOOKUP(H321,city!$J$4:$K$352,2,FALSE)&gt;I321,I321+1,1)</f>
        <v>9</v>
      </c>
      <c r="J322" s="3">
        <v>0</v>
      </c>
      <c r="K322" s="3" t="s">
        <v>88</v>
      </c>
      <c r="L322" s="3">
        <v>8</v>
      </c>
    </row>
    <row r="323" spans="1:12">
      <c r="A323" s="3">
        <f t="shared" si="8"/>
        <v>103210</v>
      </c>
      <c r="B323" s="5" t="str">
        <f>VLOOKUP(H323,city!$A$4:$C$352,2,FALSE)</f>
        <v>辽宁</v>
      </c>
      <c r="C323" s="5" t="str">
        <f>VLOOKUP(H323,city!$A$4:$C$352,3,FALSE)</f>
        <v>丹东</v>
      </c>
      <c r="D323" s="3" t="s">
        <v>1231</v>
      </c>
      <c r="E323" s="3" t="s">
        <v>1232</v>
      </c>
      <c r="F323" s="22" t="s">
        <v>1233</v>
      </c>
      <c r="G323" s="23" t="s">
        <v>1824</v>
      </c>
      <c r="H323" s="3">
        <f t="shared" si="9"/>
        <v>32</v>
      </c>
      <c r="I323" s="3">
        <f>IF(VLOOKUP(H322,city!$J$4:$K$352,2,FALSE)&gt;I322,I322+1,1)</f>
        <v>10</v>
      </c>
      <c r="J323" s="3">
        <v>0</v>
      </c>
      <c r="K323" s="3" t="s">
        <v>88</v>
      </c>
      <c r="L323" s="3">
        <v>5</v>
      </c>
    </row>
    <row r="324" spans="1:12">
      <c r="A324" s="3">
        <f t="shared" si="8"/>
        <v>103301</v>
      </c>
      <c r="B324" s="5" t="str">
        <f>VLOOKUP(H324,city!$A$4:$C$352,2,FALSE)</f>
        <v>辽宁</v>
      </c>
      <c r="C324" s="5" t="str">
        <f>VLOOKUP(H324,city!$A$4:$C$352,3,FALSE)</f>
        <v>锦州</v>
      </c>
      <c r="D324" s="3" t="s">
        <v>1235</v>
      </c>
      <c r="E324" s="3" t="s">
        <v>1236</v>
      </c>
      <c r="F324" s="22" t="s">
        <v>1237</v>
      </c>
      <c r="G324" s="23" t="s">
        <v>1825</v>
      </c>
      <c r="H324" s="3">
        <f t="shared" si="9"/>
        <v>33</v>
      </c>
      <c r="I324" s="3">
        <f>IF(VLOOKUP(H323,city!$J$4:$K$352,2,FALSE)&gt;I323,I323+1,1)</f>
        <v>1</v>
      </c>
      <c r="J324" s="3">
        <v>0</v>
      </c>
      <c r="K324" s="3" t="s">
        <v>90</v>
      </c>
      <c r="L324" s="3">
        <v>12</v>
      </c>
    </row>
    <row r="325" spans="1:12">
      <c r="A325" s="3">
        <f t="shared" ref="A325:A388" si="10">100000+H325*100+I325</f>
        <v>103302</v>
      </c>
      <c r="B325" s="5" t="str">
        <f>VLOOKUP(H325,city!$A$4:$C$352,2,FALSE)</f>
        <v>辽宁</v>
      </c>
      <c r="C325" s="5" t="str">
        <f>VLOOKUP(H325,city!$A$4:$C$352,3,FALSE)</f>
        <v>锦州</v>
      </c>
      <c r="D325" s="3" t="s">
        <v>1239</v>
      </c>
      <c r="E325" s="3" t="s">
        <v>1240</v>
      </c>
      <c r="F325" s="22" t="s">
        <v>1241</v>
      </c>
      <c r="G325" s="23" t="s">
        <v>1826</v>
      </c>
      <c r="H325" s="3">
        <f t="shared" si="9"/>
        <v>33</v>
      </c>
      <c r="I325" s="3">
        <f>IF(VLOOKUP(H324,city!$J$4:$K$352,2,FALSE)&gt;I324,I324+1,1)</f>
        <v>2</v>
      </c>
      <c r="J325" s="3">
        <v>0</v>
      </c>
      <c r="K325" s="3" t="s">
        <v>90</v>
      </c>
      <c r="L325" s="3">
        <v>1</v>
      </c>
    </row>
    <row r="326" spans="1:12">
      <c r="A326" s="3">
        <f t="shared" si="10"/>
        <v>103303</v>
      </c>
      <c r="B326" s="5" t="str">
        <f>VLOOKUP(H326,city!$A$4:$C$352,2,FALSE)</f>
        <v>辽宁</v>
      </c>
      <c r="C326" s="5" t="str">
        <f>VLOOKUP(H326,city!$A$4:$C$352,3,FALSE)</f>
        <v>锦州</v>
      </c>
      <c r="D326" s="3" t="s">
        <v>1243</v>
      </c>
      <c r="E326" s="3" t="s">
        <v>1244</v>
      </c>
      <c r="F326" s="22" t="s">
        <v>1245</v>
      </c>
      <c r="G326" s="23" t="s">
        <v>1827</v>
      </c>
      <c r="H326" s="3">
        <f t="shared" ref="H326:H346" si="11">IF(I326&gt;I325,H325,H325+1)</f>
        <v>33</v>
      </c>
      <c r="I326" s="3">
        <f>IF(VLOOKUP(H325,city!$J$4:$K$352,2,FALSE)&gt;I325,I325+1,1)</f>
        <v>3</v>
      </c>
      <c r="J326" s="3">
        <v>0</v>
      </c>
      <c r="K326" s="3" t="s">
        <v>90</v>
      </c>
      <c r="L326" s="3">
        <v>21</v>
      </c>
    </row>
    <row r="327" spans="1:12">
      <c r="A327" s="3">
        <f t="shared" si="10"/>
        <v>103304</v>
      </c>
      <c r="B327" s="5" t="str">
        <f>VLOOKUP(H327,city!$A$4:$C$352,2,FALSE)</f>
        <v>辽宁</v>
      </c>
      <c r="C327" s="5" t="str">
        <f>VLOOKUP(H327,city!$A$4:$C$352,3,FALSE)</f>
        <v>锦州</v>
      </c>
      <c r="D327" s="3" t="s">
        <v>1247</v>
      </c>
      <c r="E327" s="3" t="s">
        <v>1248</v>
      </c>
      <c r="F327" s="22" t="s">
        <v>1249</v>
      </c>
      <c r="G327" s="23" t="s">
        <v>1828</v>
      </c>
      <c r="H327" s="3">
        <f t="shared" si="11"/>
        <v>33</v>
      </c>
      <c r="I327" s="3">
        <f>IF(VLOOKUP(H326,city!$J$4:$K$352,2,FALSE)&gt;I326,I326+1,1)</f>
        <v>4</v>
      </c>
      <c r="J327" s="3">
        <v>0</v>
      </c>
      <c r="K327" s="3" t="s">
        <v>90</v>
      </c>
      <c r="L327" s="3" t="e">
        <v>#N/A</v>
      </c>
    </row>
    <row r="328" spans="1:12">
      <c r="A328" s="3">
        <f t="shared" si="10"/>
        <v>103305</v>
      </c>
      <c r="B328" s="5" t="str">
        <f>VLOOKUP(H328,city!$A$4:$C$352,2,FALSE)</f>
        <v>辽宁</v>
      </c>
      <c r="C328" s="5" t="str">
        <f>VLOOKUP(H328,city!$A$4:$C$352,3,FALSE)</f>
        <v>锦州</v>
      </c>
      <c r="D328" s="3" t="s">
        <v>1251</v>
      </c>
      <c r="E328" s="3" t="s">
        <v>1252</v>
      </c>
      <c r="F328" s="22" t="s">
        <v>1253</v>
      </c>
      <c r="G328" s="23" t="s">
        <v>1829</v>
      </c>
      <c r="H328" s="3">
        <f t="shared" si="11"/>
        <v>33</v>
      </c>
      <c r="I328" s="3">
        <f>IF(VLOOKUP(H327,city!$J$4:$K$352,2,FALSE)&gt;I327,I327+1,1)</f>
        <v>5</v>
      </c>
      <c r="J328" s="3">
        <v>0</v>
      </c>
      <c r="K328" s="3" t="s">
        <v>90</v>
      </c>
      <c r="L328" s="3">
        <v>10</v>
      </c>
    </row>
    <row r="329" spans="1:12">
      <c r="A329" s="3">
        <f t="shared" si="10"/>
        <v>103306</v>
      </c>
      <c r="B329" s="5" t="str">
        <f>VLOOKUP(H329,city!$A$4:$C$352,2,FALSE)</f>
        <v>辽宁</v>
      </c>
      <c r="C329" s="5" t="str">
        <f>VLOOKUP(H329,city!$A$4:$C$352,3,FALSE)</f>
        <v>锦州</v>
      </c>
      <c r="D329" s="3" t="s">
        <v>1255</v>
      </c>
      <c r="E329" s="3" t="s">
        <v>1256</v>
      </c>
      <c r="F329" s="22" t="s">
        <v>1257</v>
      </c>
      <c r="G329" s="23" t="s">
        <v>1830</v>
      </c>
      <c r="H329" s="3">
        <f t="shared" si="11"/>
        <v>33</v>
      </c>
      <c r="I329" s="3">
        <f>IF(VLOOKUP(H328,city!$J$4:$K$352,2,FALSE)&gt;I328,I328+1,1)</f>
        <v>6</v>
      </c>
      <c r="J329" s="3">
        <v>0</v>
      </c>
      <c r="K329" s="3" t="s">
        <v>90</v>
      </c>
      <c r="L329" s="3">
        <v>8</v>
      </c>
    </row>
    <row r="330" spans="1:12">
      <c r="A330" s="3">
        <f t="shared" si="10"/>
        <v>103307</v>
      </c>
      <c r="B330" s="5" t="str">
        <f>VLOOKUP(H330,city!$A$4:$C$352,2,FALSE)</f>
        <v>辽宁</v>
      </c>
      <c r="C330" s="5" t="str">
        <f>VLOOKUP(H330,city!$A$4:$C$352,3,FALSE)</f>
        <v>锦州</v>
      </c>
      <c r="D330" s="3" t="s">
        <v>1259</v>
      </c>
      <c r="E330" s="3" t="s">
        <v>1260</v>
      </c>
      <c r="F330" s="22" t="s">
        <v>1261</v>
      </c>
      <c r="G330" s="23" t="s">
        <v>1831</v>
      </c>
      <c r="H330" s="3">
        <f t="shared" si="11"/>
        <v>33</v>
      </c>
      <c r="I330" s="3">
        <f>IF(VLOOKUP(H329,city!$J$4:$K$352,2,FALSE)&gt;I329,I329+1,1)</f>
        <v>7</v>
      </c>
      <c r="J330" s="3">
        <v>0</v>
      </c>
      <c r="K330" s="3" t="s">
        <v>90</v>
      </c>
      <c r="L330" s="3">
        <v>16</v>
      </c>
    </row>
    <row r="331" spans="1:12">
      <c r="A331" s="3">
        <f t="shared" si="10"/>
        <v>103308</v>
      </c>
      <c r="B331" s="5" t="str">
        <f>VLOOKUP(H331,city!$A$4:$C$352,2,FALSE)</f>
        <v>辽宁</v>
      </c>
      <c r="C331" s="5" t="str">
        <f>VLOOKUP(H331,city!$A$4:$C$352,3,FALSE)</f>
        <v>锦州</v>
      </c>
      <c r="D331" s="3" t="s">
        <v>1263</v>
      </c>
      <c r="E331" s="3" t="s">
        <v>1264</v>
      </c>
      <c r="F331" s="22" t="s">
        <v>1265</v>
      </c>
      <c r="G331" s="23" t="s">
        <v>1832</v>
      </c>
      <c r="H331" s="3">
        <f t="shared" si="11"/>
        <v>33</v>
      </c>
      <c r="I331" s="3">
        <f>IF(VLOOKUP(H330,city!$J$4:$K$352,2,FALSE)&gt;I330,I330+1,1)</f>
        <v>8</v>
      </c>
      <c r="J331" s="3">
        <v>0</v>
      </c>
      <c r="K331" s="3" t="s">
        <v>90</v>
      </c>
      <c r="L331" s="3">
        <v>3</v>
      </c>
    </row>
    <row r="332" spans="1:12">
      <c r="A332" s="3">
        <f t="shared" si="10"/>
        <v>103309</v>
      </c>
      <c r="B332" s="5" t="str">
        <f>VLOOKUP(H332,city!$A$4:$C$352,2,FALSE)</f>
        <v>辽宁</v>
      </c>
      <c r="C332" s="5" t="str">
        <f>VLOOKUP(H332,city!$A$4:$C$352,3,FALSE)</f>
        <v>锦州</v>
      </c>
      <c r="D332" s="3" t="s">
        <v>1267</v>
      </c>
      <c r="E332" s="3" t="s">
        <v>1268</v>
      </c>
      <c r="F332" s="22" t="s">
        <v>1269</v>
      </c>
      <c r="G332" s="23" t="s">
        <v>1833</v>
      </c>
      <c r="H332" s="3">
        <f t="shared" si="11"/>
        <v>33</v>
      </c>
      <c r="I332" s="3">
        <f>IF(VLOOKUP(H331,city!$J$4:$K$352,2,FALSE)&gt;I331,I331+1,1)</f>
        <v>9</v>
      </c>
      <c r="J332" s="3">
        <v>0</v>
      </c>
      <c r="K332" s="3" t="s">
        <v>90</v>
      </c>
      <c r="L332" s="3">
        <v>5</v>
      </c>
    </row>
    <row r="333" spans="1:12">
      <c r="A333" s="3">
        <f t="shared" si="10"/>
        <v>103310</v>
      </c>
      <c r="B333" s="5" t="str">
        <f>VLOOKUP(H333,city!$A$4:$C$352,2,FALSE)</f>
        <v>辽宁</v>
      </c>
      <c r="C333" s="5" t="str">
        <f>VLOOKUP(H333,city!$A$4:$C$352,3,FALSE)</f>
        <v>锦州</v>
      </c>
      <c r="D333" s="3" t="s">
        <v>1271</v>
      </c>
      <c r="E333" s="3" t="s">
        <v>1272</v>
      </c>
      <c r="F333" s="22" t="s">
        <v>1273</v>
      </c>
      <c r="G333" s="23" t="s">
        <v>1834</v>
      </c>
      <c r="H333" s="3">
        <f t="shared" si="11"/>
        <v>33</v>
      </c>
      <c r="I333" s="3">
        <f>IF(VLOOKUP(H332,city!$J$4:$K$352,2,FALSE)&gt;I332,I332+1,1)</f>
        <v>10</v>
      </c>
      <c r="J333" s="3">
        <v>0</v>
      </c>
      <c r="K333" s="3" t="s">
        <v>90</v>
      </c>
      <c r="L333" s="3">
        <v>12</v>
      </c>
    </row>
    <row r="334" spans="1:12">
      <c r="A334" s="3">
        <f t="shared" si="10"/>
        <v>103401</v>
      </c>
      <c r="B334" s="5" t="str">
        <f>VLOOKUP(H334,city!$A$4:$C$352,2,FALSE)</f>
        <v>辽宁</v>
      </c>
      <c r="C334" s="5" t="str">
        <f>VLOOKUP(H334,city!$A$4:$C$352,3,FALSE)</f>
        <v>营口</v>
      </c>
      <c r="D334" s="3" t="s">
        <v>1275</v>
      </c>
      <c r="E334" s="3" t="s">
        <v>1276</v>
      </c>
      <c r="F334" s="22" t="s">
        <v>1277</v>
      </c>
      <c r="G334" s="23" t="s">
        <v>1835</v>
      </c>
      <c r="H334" s="3">
        <f t="shared" si="11"/>
        <v>34</v>
      </c>
      <c r="I334" s="3">
        <f>IF(VLOOKUP(H333,city!$J$4:$K$352,2,FALSE)&gt;I333,I333+1,1)</f>
        <v>1</v>
      </c>
      <c r="J334" s="3">
        <v>0</v>
      </c>
      <c r="K334" s="3" t="s">
        <v>92</v>
      </c>
      <c r="L334" s="3">
        <v>5</v>
      </c>
    </row>
    <row r="335" spans="1:12">
      <c r="A335" s="3">
        <f t="shared" si="10"/>
        <v>103402</v>
      </c>
      <c r="B335" s="5" t="str">
        <f>VLOOKUP(H335,city!$A$4:$C$352,2,FALSE)</f>
        <v>辽宁</v>
      </c>
      <c r="C335" s="5" t="str">
        <f>VLOOKUP(H335,city!$A$4:$C$352,3,FALSE)</f>
        <v>营口</v>
      </c>
      <c r="D335" s="3" t="s">
        <v>1279</v>
      </c>
      <c r="E335" s="3" t="s">
        <v>1280</v>
      </c>
      <c r="F335" s="22" t="s">
        <v>1281</v>
      </c>
      <c r="G335" s="23" t="s">
        <v>1836</v>
      </c>
      <c r="H335" s="3">
        <f t="shared" si="11"/>
        <v>34</v>
      </c>
      <c r="I335" s="3">
        <f>IF(VLOOKUP(H334,city!$J$4:$K$352,2,FALSE)&gt;I334,I334+1,1)</f>
        <v>2</v>
      </c>
      <c r="J335" s="3">
        <v>0</v>
      </c>
      <c r="K335" s="3" t="s">
        <v>92</v>
      </c>
      <c r="L335" s="3">
        <v>8</v>
      </c>
    </row>
    <row r="336" spans="1:12">
      <c r="A336" s="3">
        <f t="shared" si="10"/>
        <v>103403</v>
      </c>
      <c r="B336" s="5" t="str">
        <f>VLOOKUP(H336,city!$A$4:$C$352,2,FALSE)</f>
        <v>辽宁</v>
      </c>
      <c r="C336" s="5" t="str">
        <f>VLOOKUP(H336,city!$A$4:$C$352,3,FALSE)</f>
        <v>营口</v>
      </c>
      <c r="D336" s="3" t="s">
        <v>1283</v>
      </c>
      <c r="E336" s="3" t="s">
        <v>1284</v>
      </c>
      <c r="F336" s="22" t="s">
        <v>1285</v>
      </c>
      <c r="G336" s="23" t="s">
        <v>1837</v>
      </c>
      <c r="H336" s="3">
        <f t="shared" si="11"/>
        <v>34</v>
      </c>
      <c r="I336" s="3">
        <f>IF(VLOOKUP(H335,city!$J$4:$K$352,2,FALSE)&gt;I335,I335+1,1)</f>
        <v>3</v>
      </c>
      <c r="J336" s="3">
        <v>0</v>
      </c>
      <c r="K336" s="3" t="s">
        <v>92</v>
      </c>
      <c r="L336" s="3">
        <v>6</v>
      </c>
    </row>
    <row r="337" spans="1:12">
      <c r="A337" s="3">
        <f t="shared" si="10"/>
        <v>103404</v>
      </c>
      <c r="B337" s="5" t="str">
        <f>VLOOKUP(H337,city!$A$4:$C$352,2,FALSE)</f>
        <v>辽宁</v>
      </c>
      <c r="C337" s="5" t="str">
        <f>VLOOKUP(H337,city!$A$4:$C$352,3,FALSE)</f>
        <v>营口</v>
      </c>
      <c r="D337" s="3" t="s">
        <v>1287</v>
      </c>
      <c r="E337" s="3" t="s">
        <v>1288</v>
      </c>
      <c r="F337" s="22" t="s">
        <v>1289</v>
      </c>
      <c r="G337" s="23" t="s">
        <v>1838</v>
      </c>
      <c r="H337" s="3">
        <f t="shared" si="11"/>
        <v>34</v>
      </c>
      <c r="I337" s="3">
        <f>IF(VLOOKUP(H336,city!$J$4:$K$352,2,FALSE)&gt;I336,I336+1,1)</f>
        <v>4</v>
      </c>
      <c r="J337" s="3">
        <v>0</v>
      </c>
      <c r="K337" s="3" t="s">
        <v>92</v>
      </c>
      <c r="L337" s="3">
        <v>11</v>
      </c>
    </row>
    <row r="338" spans="1:12">
      <c r="A338" s="3">
        <f t="shared" si="10"/>
        <v>103405</v>
      </c>
      <c r="B338" s="5" t="str">
        <f>VLOOKUP(H338,city!$A$4:$C$352,2,FALSE)</f>
        <v>辽宁</v>
      </c>
      <c r="C338" s="5" t="str">
        <f>VLOOKUP(H338,city!$A$4:$C$352,3,FALSE)</f>
        <v>营口</v>
      </c>
      <c r="D338" s="3" t="s">
        <v>1291</v>
      </c>
      <c r="E338" s="3" t="s">
        <v>1292</v>
      </c>
      <c r="F338" s="22" t="s">
        <v>1293</v>
      </c>
      <c r="G338" s="23" t="s">
        <v>1839</v>
      </c>
      <c r="H338" s="3">
        <f t="shared" si="11"/>
        <v>34</v>
      </c>
      <c r="I338" s="3">
        <f>IF(VLOOKUP(H337,city!$J$4:$K$352,2,FALSE)&gt;I337,I337+1,1)</f>
        <v>5</v>
      </c>
      <c r="J338" s="3">
        <v>0</v>
      </c>
      <c r="K338" s="3" t="s">
        <v>92</v>
      </c>
      <c r="L338" s="3">
        <v>8</v>
      </c>
    </row>
    <row r="339" spans="1:12">
      <c r="A339" s="3">
        <f t="shared" si="10"/>
        <v>103406</v>
      </c>
      <c r="B339" s="5" t="str">
        <f>VLOOKUP(H339,city!$A$4:$C$352,2,FALSE)</f>
        <v>辽宁</v>
      </c>
      <c r="C339" s="5" t="str">
        <f>VLOOKUP(H339,city!$A$4:$C$352,3,FALSE)</f>
        <v>营口</v>
      </c>
      <c r="D339" s="3" t="s">
        <v>1295</v>
      </c>
      <c r="E339" s="3" t="s">
        <v>1296</v>
      </c>
      <c r="F339" s="22" t="s">
        <v>1297</v>
      </c>
      <c r="G339" s="23" t="s">
        <v>1840</v>
      </c>
      <c r="H339" s="3">
        <f t="shared" si="11"/>
        <v>34</v>
      </c>
      <c r="I339" s="3">
        <f>IF(VLOOKUP(H338,city!$J$4:$K$352,2,FALSE)&gt;I338,I338+1,1)</f>
        <v>6</v>
      </c>
      <c r="J339" s="3">
        <v>0</v>
      </c>
      <c r="K339" s="3" t="s">
        <v>92</v>
      </c>
      <c r="L339" s="3">
        <v>11</v>
      </c>
    </row>
    <row r="340" spans="1:12">
      <c r="A340" s="3">
        <f t="shared" si="10"/>
        <v>103407</v>
      </c>
      <c r="B340" s="5" t="str">
        <f>VLOOKUP(H340,city!$A$4:$C$352,2,FALSE)</f>
        <v>辽宁</v>
      </c>
      <c r="C340" s="5" t="str">
        <f>VLOOKUP(H340,city!$A$4:$C$352,3,FALSE)</f>
        <v>营口</v>
      </c>
      <c r="D340" s="3" t="s">
        <v>1299</v>
      </c>
      <c r="E340" s="3" t="s">
        <v>1300</v>
      </c>
      <c r="F340" s="22" t="s">
        <v>1301</v>
      </c>
      <c r="G340" s="23" t="s">
        <v>1841</v>
      </c>
      <c r="H340" s="3">
        <f t="shared" si="11"/>
        <v>34</v>
      </c>
      <c r="I340" s="3">
        <f>IF(VLOOKUP(H339,city!$J$4:$K$352,2,FALSE)&gt;I339,I339+1,1)</f>
        <v>7</v>
      </c>
      <c r="J340" s="3">
        <v>0</v>
      </c>
      <c r="K340" s="3" t="s">
        <v>92</v>
      </c>
      <c r="L340" s="3">
        <v>15</v>
      </c>
    </row>
    <row r="341" spans="1:12">
      <c r="A341" s="3">
        <f t="shared" si="10"/>
        <v>103408</v>
      </c>
      <c r="B341" s="5" t="str">
        <f>VLOOKUP(H341,city!$A$4:$C$352,2,FALSE)</f>
        <v>辽宁</v>
      </c>
      <c r="C341" s="5" t="str">
        <f>VLOOKUP(H341,city!$A$4:$C$352,3,FALSE)</f>
        <v>营口</v>
      </c>
      <c r="D341" s="3" t="s">
        <v>1303</v>
      </c>
      <c r="E341" s="3" t="s">
        <v>1304</v>
      </c>
      <c r="F341" s="22" t="s">
        <v>1305</v>
      </c>
      <c r="G341" s="23" t="s">
        <v>1842</v>
      </c>
      <c r="H341" s="3">
        <f t="shared" si="11"/>
        <v>34</v>
      </c>
      <c r="I341" s="3">
        <f>IF(VLOOKUP(H340,city!$J$4:$K$352,2,FALSE)&gt;I340,I340+1,1)</f>
        <v>8</v>
      </c>
      <c r="J341" s="3">
        <v>0</v>
      </c>
      <c r="K341" s="3" t="s">
        <v>92</v>
      </c>
      <c r="L341" s="3">
        <v>5</v>
      </c>
    </row>
    <row r="342" spans="1:12">
      <c r="A342" s="3">
        <f t="shared" si="10"/>
        <v>103409</v>
      </c>
      <c r="B342" s="5" t="str">
        <f>VLOOKUP(H342,city!$A$4:$C$352,2,FALSE)</f>
        <v>辽宁</v>
      </c>
      <c r="C342" s="5" t="str">
        <f>VLOOKUP(H342,city!$A$4:$C$352,3,FALSE)</f>
        <v>营口</v>
      </c>
      <c r="D342" s="3" t="s">
        <v>1307</v>
      </c>
      <c r="E342" s="3" t="s">
        <v>1308</v>
      </c>
      <c r="F342" s="22" t="s">
        <v>1309</v>
      </c>
      <c r="G342" s="23" t="s">
        <v>1843</v>
      </c>
      <c r="H342" s="3">
        <f t="shared" si="11"/>
        <v>34</v>
      </c>
      <c r="I342" s="3">
        <f>IF(VLOOKUP(H341,city!$J$4:$K$352,2,FALSE)&gt;I341,I341+1,1)</f>
        <v>9</v>
      </c>
      <c r="J342" s="3">
        <v>0</v>
      </c>
      <c r="K342" s="3" t="s">
        <v>92</v>
      </c>
      <c r="L342" s="3">
        <v>8</v>
      </c>
    </row>
    <row r="343" spans="1:12">
      <c r="A343" s="3">
        <f t="shared" si="10"/>
        <v>103410</v>
      </c>
      <c r="B343" s="5" t="str">
        <f>VLOOKUP(H343,city!$A$4:$C$352,2,FALSE)</f>
        <v>辽宁</v>
      </c>
      <c r="C343" s="5" t="str">
        <f>VLOOKUP(H343,city!$A$4:$C$352,3,FALSE)</f>
        <v>营口</v>
      </c>
      <c r="D343" s="3" t="s">
        <v>1311</v>
      </c>
      <c r="E343" s="3" t="s">
        <v>1312</v>
      </c>
      <c r="F343" s="22" t="s">
        <v>1313</v>
      </c>
      <c r="G343" s="23" t="s">
        <v>1844</v>
      </c>
      <c r="H343" s="3">
        <f t="shared" si="11"/>
        <v>34</v>
      </c>
      <c r="I343" s="3">
        <f>IF(VLOOKUP(H342,city!$J$4:$K$352,2,FALSE)&gt;I342,I342+1,1)</f>
        <v>10</v>
      </c>
      <c r="J343" s="3">
        <v>0</v>
      </c>
      <c r="K343" s="3" t="s">
        <v>92</v>
      </c>
      <c r="L343" s="3">
        <v>4</v>
      </c>
    </row>
    <row r="344" spans="1:12">
      <c r="A344" s="3">
        <f t="shared" si="10"/>
        <v>103501</v>
      </c>
      <c r="B344" s="5" t="str">
        <f>VLOOKUP(H344,city!$A$4:$C$352,2,FALSE)</f>
        <v>辽宁</v>
      </c>
      <c r="C344" s="5" t="str">
        <f>VLOOKUP(H344,city!$A$4:$C$352,3,FALSE)</f>
        <v>阜新</v>
      </c>
      <c r="D344" s="3" t="s">
        <v>918</v>
      </c>
      <c r="E344" s="3" t="s">
        <v>919</v>
      </c>
      <c r="F344" s="22" t="s">
        <v>920</v>
      </c>
      <c r="G344" s="23" t="s">
        <v>1845</v>
      </c>
      <c r="H344" s="3">
        <f t="shared" si="11"/>
        <v>35</v>
      </c>
      <c r="I344" s="3">
        <f>IF(VLOOKUP(H343,city!$J$4:$K$352,2,FALSE)&gt;I343,I343+1,1)</f>
        <v>1</v>
      </c>
      <c r="J344" s="3">
        <v>0</v>
      </c>
      <c r="K344" s="3" t="s">
        <v>94</v>
      </c>
      <c r="L344" s="3" t="e">
        <v>#N/A</v>
      </c>
    </row>
    <row r="345" spans="1:12">
      <c r="A345" s="3">
        <f t="shared" si="10"/>
        <v>103502</v>
      </c>
      <c r="B345" s="5" t="str">
        <f>VLOOKUP(H345,city!$A$4:$C$352,2,FALSE)</f>
        <v>辽宁</v>
      </c>
      <c r="C345" s="5" t="str">
        <f>VLOOKUP(H345,city!$A$4:$C$352,3,FALSE)</f>
        <v>阜新</v>
      </c>
      <c r="D345" s="3" t="s">
        <v>922</v>
      </c>
      <c r="E345" s="3" t="s">
        <v>923</v>
      </c>
      <c r="F345" s="22" t="s">
        <v>924</v>
      </c>
      <c r="G345" s="23" t="s">
        <v>1846</v>
      </c>
      <c r="H345" s="3">
        <f t="shared" si="11"/>
        <v>35</v>
      </c>
      <c r="I345" s="3">
        <f>IF(VLOOKUP(H344,city!$J$4:$K$352,2,FALSE)&gt;I344,I344+1,1)</f>
        <v>2</v>
      </c>
      <c r="J345" s="3">
        <v>0</v>
      </c>
      <c r="K345" s="3" t="s">
        <v>94</v>
      </c>
      <c r="L345" s="3" t="e">
        <v>#N/A</v>
      </c>
    </row>
    <row r="346" spans="1:12">
      <c r="A346" s="3">
        <f t="shared" si="10"/>
        <v>103503</v>
      </c>
      <c r="B346" s="5" t="str">
        <f>VLOOKUP(H346,city!$A$4:$C$352,2,FALSE)</f>
        <v>辽宁</v>
      </c>
      <c r="C346" s="5" t="str">
        <f>VLOOKUP(H346,city!$A$4:$C$352,3,FALSE)</f>
        <v>阜新</v>
      </c>
      <c r="D346" s="3" t="s">
        <v>926</v>
      </c>
      <c r="E346" s="3" t="s">
        <v>927</v>
      </c>
      <c r="F346" s="22" t="s">
        <v>928</v>
      </c>
      <c r="G346" s="23" t="s">
        <v>1847</v>
      </c>
      <c r="H346" s="3">
        <f t="shared" si="11"/>
        <v>35</v>
      </c>
      <c r="I346" s="3">
        <f>IF(VLOOKUP(H345,city!$J$4:$K$352,2,FALSE)&gt;I345,I345+1,1)</f>
        <v>3</v>
      </c>
      <c r="J346" s="3">
        <v>0</v>
      </c>
      <c r="K346" s="3" t="s">
        <v>94</v>
      </c>
      <c r="L346" s="3">
        <v>12</v>
      </c>
    </row>
    <row r="347" spans="1:12">
      <c r="A347" s="3">
        <f t="shared" si="10"/>
        <v>103504</v>
      </c>
      <c r="B347" s="5" t="str">
        <f>VLOOKUP(H347,city!$A$4:$C$352,2,FALSE)</f>
        <v>辽宁</v>
      </c>
      <c r="C347" s="5" t="str">
        <f>VLOOKUP(H347,city!$A$4:$C$352,3,FALSE)</f>
        <v>阜新</v>
      </c>
      <c r="D347" s="3" t="s">
        <v>930</v>
      </c>
      <c r="E347" s="3" t="s">
        <v>931</v>
      </c>
      <c r="F347" s="22" t="s">
        <v>932</v>
      </c>
      <c r="G347" s="23" t="s">
        <v>1848</v>
      </c>
      <c r="H347" s="3">
        <f t="shared" ref="H347:H410" si="12">IF(I347&gt;I346,H346,H346+1)</f>
        <v>35</v>
      </c>
      <c r="I347" s="3">
        <f>IF(VLOOKUP(H346,city!$J$4:$K$352,2,FALSE)&gt;I346,I346+1,1)</f>
        <v>4</v>
      </c>
      <c r="J347" s="3">
        <v>0</v>
      </c>
      <c r="K347" s="3" t="s">
        <v>94</v>
      </c>
      <c r="L347" s="3">
        <v>8</v>
      </c>
    </row>
    <row r="348" spans="1:12">
      <c r="A348" s="3">
        <f t="shared" si="10"/>
        <v>103505</v>
      </c>
      <c r="B348" s="5" t="str">
        <f>VLOOKUP(H348,city!$A$4:$C$352,2,FALSE)</f>
        <v>辽宁</v>
      </c>
      <c r="C348" s="5" t="str">
        <f>VLOOKUP(H348,city!$A$4:$C$352,3,FALSE)</f>
        <v>阜新</v>
      </c>
      <c r="D348" s="3" t="s">
        <v>934</v>
      </c>
      <c r="E348" s="3" t="s">
        <v>935</v>
      </c>
      <c r="F348" s="22" t="s">
        <v>936</v>
      </c>
      <c r="G348" s="23" t="s">
        <v>1849</v>
      </c>
      <c r="H348" s="3">
        <f t="shared" si="12"/>
        <v>35</v>
      </c>
      <c r="I348" s="3">
        <f>IF(VLOOKUP(H347,city!$J$4:$K$352,2,FALSE)&gt;I347,I347+1,1)</f>
        <v>5</v>
      </c>
      <c r="J348" s="3">
        <v>0</v>
      </c>
      <c r="K348" s="3" t="s">
        <v>94</v>
      </c>
      <c r="L348" s="3" t="e">
        <v>#N/A</v>
      </c>
    </row>
    <row r="349" spans="1:12">
      <c r="A349" s="3">
        <f t="shared" si="10"/>
        <v>103506</v>
      </c>
      <c r="B349" s="5" t="str">
        <f>VLOOKUP(H349,city!$A$4:$C$352,2,FALSE)</f>
        <v>辽宁</v>
      </c>
      <c r="C349" s="5" t="str">
        <f>VLOOKUP(H349,city!$A$4:$C$352,3,FALSE)</f>
        <v>阜新</v>
      </c>
      <c r="D349" s="3" t="s">
        <v>938</v>
      </c>
      <c r="E349" s="3" t="s">
        <v>939</v>
      </c>
      <c r="F349" s="22" t="s">
        <v>940</v>
      </c>
      <c r="G349" s="23" t="s">
        <v>1850</v>
      </c>
      <c r="H349" s="3">
        <f t="shared" si="12"/>
        <v>35</v>
      </c>
      <c r="I349" s="3">
        <f>IF(VLOOKUP(H348,city!$J$4:$K$352,2,FALSE)&gt;I348,I348+1,1)</f>
        <v>6</v>
      </c>
      <c r="J349" s="3">
        <v>0</v>
      </c>
      <c r="K349" s="3" t="s">
        <v>94</v>
      </c>
      <c r="L349" s="3">
        <v>8</v>
      </c>
    </row>
    <row r="350" spans="1:12">
      <c r="A350" s="3">
        <f t="shared" si="10"/>
        <v>103507</v>
      </c>
      <c r="B350" s="5" t="str">
        <f>VLOOKUP(H350,city!$A$4:$C$352,2,FALSE)</f>
        <v>辽宁</v>
      </c>
      <c r="C350" s="5" t="str">
        <f>VLOOKUP(H350,city!$A$4:$C$352,3,FALSE)</f>
        <v>阜新</v>
      </c>
      <c r="D350" s="3" t="s">
        <v>942</v>
      </c>
      <c r="E350" s="3" t="s">
        <v>943</v>
      </c>
      <c r="F350" s="22" t="s">
        <v>944</v>
      </c>
      <c r="G350" s="23" t="s">
        <v>1851</v>
      </c>
      <c r="H350" s="3">
        <f t="shared" si="12"/>
        <v>35</v>
      </c>
      <c r="I350" s="3">
        <f>IF(VLOOKUP(H349,city!$J$4:$K$352,2,FALSE)&gt;I349,I349+1,1)</f>
        <v>7</v>
      </c>
      <c r="J350" s="3">
        <v>0</v>
      </c>
      <c r="K350" s="3" t="s">
        <v>94</v>
      </c>
      <c r="L350" s="3">
        <v>12</v>
      </c>
    </row>
    <row r="351" spans="1:12">
      <c r="A351" s="3">
        <f t="shared" si="10"/>
        <v>103508</v>
      </c>
      <c r="B351" s="5" t="str">
        <f>VLOOKUP(H351,city!$A$4:$C$352,2,FALSE)</f>
        <v>辽宁</v>
      </c>
      <c r="C351" s="5" t="str">
        <f>VLOOKUP(H351,city!$A$4:$C$352,3,FALSE)</f>
        <v>阜新</v>
      </c>
      <c r="D351" s="3" t="s">
        <v>942</v>
      </c>
      <c r="E351" s="3" t="s">
        <v>943</v>
      </c>
      <c r="F351" s="22"/>
      <c r="G351" s="23" t="s">
        <v>1852</v>
      </c>
      <c r="H351" s="3">
        <f t="shared" si="12"/>
        <v>35</v>
      </c>
      <c r="I351" s="3">
        <f>IF(VLOOKUP(H350,city!$J$4:$K$352,2,FALSE)&gt;I350,I350+1,1)</f>
        <v>8</v>
      </c>
      <c r="J351" s="3">
        <v>0</v>
      </c>
      <c r="K351" s="3" t="s">
        <v>94</v>
      </c>
      <c r="L351" s="3">
        <v>12</v>
      </c>
    </row>
    <row r="352" spans="1:12">
      <c r="A352" s="3">
        <f t="shared" si="10"/>
        <v>103509</v>
      </c>
      <c r="B352" s="5" t="str">
        <f>VLOOKUP(H352,city!$A$4:$C$352,2,FALSE)</f>
        <v>辽宁</v>
      </c>
      <c r="C352" s="5" t="str">
        <f>VLOOKUP(H352,city!$A$4:$C$352,3,FALSE)</f>
        <v>阜新</v>
      </c>
      <c r="D352" s="3" t="s">
        <v>947</v>
      </c>
      <c r="E352" s="3" t="s">
        <v>948</v>
      </c>
      <c r="F352" s="22" t="s">
        <v>949</v>
      </c>
      <c r="G352" s="23" t="s">
        <v>1853</v>
      </c>
      <c r="H352" s="3">
        <f t="shared" si="12"/>
        <v>35</v>
      </c>
      <c r="I352" s="3">
        <f>IF(VLOOKUP(H351,city!$J$4:$K$352,2,FALSE)&gt;I351,I351+1,1)</f>
        <v>9</v>
      </c>
      <c r="J352" s="3">
        <v>0</v>
      </c>
      <c r="K352" s="3" t="s">
        <v>94</v>
      </c>
      <c r="L352" s="3">
        <v>8</v>
      </c>
    </row>
    <row r="353" spans="1:12">
      <c r="A353" s="3">
        <f t="shared" si="10"/>
        <v>103510</v>
      </c>
      <c r="B353" s="5" t="str">
        <f>VLOOKUP(H353,city!$A$4:$C$352,2,FALSE)</f>
        <v>辽宁</v>
      </c>
      <c r="C353" s="5" t="str">
        <f>VLOOKUP(H353,city!$A$4:$C$352,3,FALSE)</f>
        <v>阜新</v>
      </c>
      <c r="D353" s="3" t="s">
        <v>951</v>
      </c>
      <c r="E353" s="3" t="s">
        <v>952</v>
      </c>
      <c r="F353" s="22" t="s">
        <v>953</v>
      </c>
      <c r="G353" s="23" t="s">
        <v>1854</v>
      </c>
      <c r="H353" s="3">
        <f t="shared" si="12"/>
        <v>35</v>
      </c>
      <c r="I353" s="3">
        <f>IF(VLOOKUP(H352,city!$J$4:$K$352,2,FALSE)&gt;I352,I352+1,1)</f>
        <v>10</v>
      </c>
      <c r="J353" s="3">
        <v>0</v>
      </c>
      <c r="K353" s="3" t="s">
        <v>94</v>
      </c>
      <c r="L353" s="3">
        <v>8</v>
      </c>
    </row>
    <row r="354" spans="1:12">
      <c r="A354" s="3">
        <f t="shared" si="10"/>
        <v>103601</v>
      </c>
      <c r="B354" s="5" t="str">
        <f>VLOOKUP(H354,city!$A$4:$C$352,2,FALSE)</f>
        <v>辽宁</v>
      </c>
      <c r="C354" s="5" t="str">
        <f>VLOOKUP(H354,city!$A$4:$C$352,3,FALSE)</f>
        <v>辽阳</v>
      </c>
      <c r="D354" s="3" t="s">
        <v>955</v>
      </c>
      <c r="E354" s="3" t="s">
        <v>956</v>
      </c>
      <c r="F354" s="22" t="s">
        <v>957</v>
      </c>
      <c r="G354" s="23" t="s">
        <v>1855</v>
      </c>
      <c r="H354" s="3">
        <f t="shared" si="12"/>
        <v>36</v>
      </c>
      <c r="I354" s="3">
        <f>IF(VLOOKUP(H353,city!$J$4:$K$352,2,FALSE)&gt;I353,I353+1,1)</f>
        <v>1</v>
      </c>
      <c r="J354" s="3">
        <v>0</v>
      </c>
      <c r="K354" s="3" t="s">
        <v>96</v>
      </c>
      <c r="L354" s="3">
        <v>12</v>
      </c>
    </row>
    <row r="355" spans="1:12">
      <c r="A355" s="3">
        <f t="shared" si="10"/>
        <v>103602</v>
      </c>
      <c r="B355" s="5" t="str">
        <f>VLOOKUP(H355,city!$A$4:$C$352,2,FALSE)</f>
        <v>辽宁</v>
      </c>
      <c r="C355" s="5" t="str">
        <f>VLOOKUP(H355,city!$A$4:$C$352,3,FALSE)</f>
        <v>辽阳</v>
      </c>
      <c r="D355" s="3" t="s">
        <v>959</v>
      </c>
      <c r="E355" s="3" t="s">
        <v>960</v>
      </c>
      <c r="F355" s="22" t="s">
        <v>961</v>
      </c>
      <c r="G355" s="23" t="s">
        <v>1856</v>
      </c>
      <c r="H355" s="3">
        <f t="shared" si="12"/>
        <v>36</v>
      </c>
      <c r="I355" s="3">
        <f>IF(VLOOKUP(H354,city!$J$4:$K$352,2,FALSE)&gt;I354,I354+1,1)</f>
        <v>2</v>
      </c>
      <c r="J355" s="3">
        <v>0</v>
      </c>
      <c r="K355" s="3" t="s">
        <v>96</v>
      </c>
      <c r="L355" s="3">
        <v>3</v>
      </c>
    </row>
    <row r="356" spans="1:12">
      <c r="A356" s="3">
        <f t="shared" si="10"/>
        <v>103603</v>
      </c>
      <c r="B356" s="5" t="str">
        <f>VLOOKUP(H356,city!$A$4:$C$352,2,FALSE)</f>
        <v>辽宁</v>
      </c>
      <c r="C356" s="5" t="str">
        <f>VLOOKUP(H356,city!$A$4:$C$352,3,FALSE)</f>
        <v>辽阳</v>
      </c>
      <c r="D356" s="3" t="s">
        <v>963</v>
      </c>
      <c r="E356" s="3" t="s">
        <v>964</v>
      </c>
      <c r="F356" s="22" t="s">
        <v>965</v>
      </c>
      <c r="G356" s="23" t="s">
        <v>1857</v>
      </c>
      <c r="H356" s="3">
        <f t="shared" si="12"/>
        <v>36</v>
      </c>
      <c r="I356" s="3">
        <f>IF(VLOOKUP(H355,city!$J$4:$K$352,2,FALSE)&gt;I355,I355+1,1)</f>
        <v>3</v>
      </c>
      <c r="J356" s="3">
        <v>0</v>
      </c>
      <c r="K356" s="3" t="s">
        <v>96</v>
      </c>
      <c r="L356" s="3" t="e">
        <v>#N/A</v>
      </c>
    </row>
    <row r="357" spans="1:12">
      <c r="A357" s="3">
        <f t="shared" si="10"/>
        <v>103604</v>
      </c>
      <c r="B357" s="5" t="str">
        <f>VLOOKUP(H357,city!$A$4:$C$352,2,FALSE)</f>
        <v>辽宁</v>
      </c>
      <c r="C357" s="5" t="str">
        <f>VLOOKUP(H357,city!$A$4:$C$352,3,FALSE)</f>
        <v>辽阳</v>
      </c>
      <c r="D357" s="3" t="s">
        <v>967</v>
      </c>
      <c r="E357" s="3" t="s">
        <v>968</v>
      </c>
      <c r="F357" s="22" t="s">
        <v>969</v>
      </c>
      <c r="G357" s="23" t="s">
        <v>1858</v>
      </c>
      <c r="H357" s="3">
        <f t="shared" si="12"/>
        <v>36</v>
      </c>
      <c r="I357" s="3">
        <f>IF(VLOOKUP(H356,city!$J$4:$K$352,2,FALSE)&gt;I356,I356+1,1)</f>
        <v>4</v>
      </c>
      <c r="J357" s="3">
        <v>0</v>
      </c>
      <c r="K357" s="3" t="s">
        <v>96</v>
      </c>
      <c r="L357" s="3">
        <v>12</v>
      </c>
    </row>
    <row r="358" spans="1:12">
      <c r="A358" s="3">
        <f t="shared" si="10"/>
        <v>103605</v>
      </c>
      <c r="B358" s="5" t="str">
        <f>VLOOKUP(H358,city!$A$4:$C$352,2,FALSE)</f>
        <v>辽宁</v>
      </c>
      <c r="C358" s="5" t="str">
        <f>VLOOKUP(H358,city!$A$4:$C$352,3,FALSE)</f>
        <v>辽阳</v>
      </c>
      <c r="D358" s="3" t="s">
        <v>971</v>
      </c>
      <c r="E358" s="3" t="s">
        <v>972</v>
      </c>
      <c r="F358" s="22" t="s">
        <v>973</v>
      </c>
      <c r="G358" s="23" t="s">
        <v>1859</v>
      </c>
      <c r="H358" s="3">
        <f t="shared" si="12"/>
        <v>36</v>
      </c>
      <c r="I358" s="3">
        <f>IF(VLOOKUP(H357,city!$J$4:$K$352,2,FALSE)&gt;I357,I357+1,1)</f>
        <v>5</v>
      </c>
      <c r="J358" s="3">
        <v>0</v>
      </c>
      <c r="K358" s="3" t="s">
        <v>96</v>
      </c>
      <c r="L358" s="3" t="e">
        <v>#N/A</v>
      </c>
    </row>
    <row r="359" spans="1:12">
      <c r="A359" s="3">
        <f t="shared" si="10"/>
        <v>103606</v>
      </c>
      <c r="B359" s="5" t="str">
        <f>VLOOKUP(H359,city!$A$4:$C$352,2,FALSE)</f>
        <v>辽宁</v>
      </c>
      <c r="C359" s="5" t="str">
        <f>VLOOKUP(H359,city!$A$4:$C$352,3,FALSE)</f>
        <v>辽阳</v>
      </c>
      <c r="D359" s="3" t="s">
        <v>975</v>
      </c>
      <c r="E359" s="3" t="s">
        <v>976</v>
      </c>
      <c r="F359" s="22" t="s">
        <v>977</v>
      </c>
      <c r="G359" s="23" t="s">
        <v>1860</v>
      </c>
      <c r="H359" s="3">
        <f t="shared" si="12"/>
        <v>36</v>
      </c>
      <c r="I359" s="3">
        <f>IF(VLOOKUP(H358,city!$J$4:$K$352,2,FALSE)&gt;I358,I358+1,1)</f>
        <v>6</v>
      </c>
      <c r="J359" s="3">
        <v>0</v>
      </c>
      <c r="K359" s="3" t="s">
        <v>96</v>
      </c>
      <c r="L359" s="3">
        <v>12</v>
      </c>
    </row>
    <row r="360" spans="1:12">
      <c r="A360" s="3">
        <f t="shared" si="10"/>
        <v>103607</v>
      </c>
      <c r="B360" s="5" t="str">
        <f>VLOOKUP(H360,city!$A$4:$C$352,2,FALSE)</f>
        <v>辽宁</v>
      </c>
      <c r="C360" s="5" t="str">
        <f>VLOOKUP(H360,city!$A$4:$C$352,3,FALSE)</f>
        <v>辽阳</v>
      </c>
      <c r="D360" s="3" t="s">
        <v>979</v>
      </c>
      <c r="E360" s="3" t="s">
        <v>980</v>
      </c>
      <c r="F360" s="22" t="s">
        <v>981</v>
      </c>
      <c r="G360" s="23" t="s">
        <v>1861</v>
      </c>
      <c r="H360" s="3">
        <f t="shared" si="12"/>
        <v>36</v>
      </c>
      <c r="I360" s="3">
        <f>IF(VLOOKUP(H359,city!$J$4:$K$352,2,FALSE)&gt;I359,I359+1,1)</f>
        <v>7</v>
      </c>
      <c r="J360" s="3">
        <v>0</v>
      </c>
      <c r="K360" s="3" t="s">
        <v>96</v>
      </c>
      <c r="L360" s="3" t="e">
        <v>#N/A</v>
      </c>
    </row>
    <row r="361" spans="1:12">
      <c r="A361" s="3">
        <f t="shared" si="10"/>
        <v>103608</v>
      </c>
      <c r="B361" s="5" t="str">
        <f>VLOOKUP(H361,city!$A$4:$C$352,2,FALSE)</f>
        <v>辽宁</v>
      </c>
      <c r="C361" s="5" t="str">
        <f>VLOOKUP(H361,city!$A$4:$C$352,3,FALSE)</f>
        <v>辽阳</v>
      </c>
      <c r="D361" s="3" t="s">
        <v>983</v>
      </c>
      <c r="E361" s="3" t="s">
        <v>984</v>
      </c>
      <c r="F361" s="22" t="s">
        <v>985</v>
      </c>
      <c r="G361" s="23" t="s">
        <v>1862</v>
      </c>
      <c r="H361" s="3">
        <f t="shared" si="12"/>
        <v>36</v>
      </c>
      <c r="I361" s="3">
        <f>IF(VLOOKUP(H360,city!$J$4:$K$352,2,FALSE)&gt;I360,I360+1,1)</f>
        <v>8</v>
      </c>
      <c r="J361" s="3">
        <v>0</v>
      </c>
      <c r="K361" s="3" t="s">
        <v>96</v>
      </c>
      <c r="L361" s="3" t="e">
        <v>#N/A</v>
      </c>
    </row>
    <row r="362" spans="1:12">
      <c r="A362" s="3">
        <f t="shared" si="10"/>
        <v>103609</v>
      </c>
      <c r="B362" s="5" t="str">
        <f>VLOOKUP(H362,city!$A$4:$C$352,2,FALSE)</f>
        <v>辽宁</v>
      </c>
      <c r="C362" s="5" t="str">
        <f>VLOOKUP(H362,city!$A$4:$C$352,3,FALSE)</f>
        <v>辽阳</v>
      </c>
      <c r="D362" s="3" t="s">
        <v>987</v>
      </c>
      <c r="E362" s="3" t="s">
        <v>988</v>
      </c>
      <c r="F362" s="22" t="s">
        <v>989</v>
      </c>
      <c r="G362" s="23" t="s">
        <v>1863</v>
      </c>
      <c r="H362" s="3">
        <f t="shared" si="12"/>
        <v>36</v>
      </c>
      <c r="I362" s="3">
        <f>IF(VLOOKUP(H361,city!$J$4:$K$352,2,FALSE)&gt;I361,I361+1,1)</f>
        <v>9</v>
      </c>
      <c r="J362" s="3">
        <v>0</v>
      </c>
      <c r="K362" s="3" t="s">
        <v>96</v>
      </c>
      <c r="L362" s="3">
        <v>5</v>
      </c>
    </row>
    <row r="363" spans="1:12">
      <c r="A363" s="3">
        <f t="shared" si="10"/>
        <v>103610</v>
      </c>
      <c r="B363" s="5" t="str">
        <f>VLOOKUP(H363,city!$A$4:$C$352,2,FALSE)</f>
        <v>辽宁</v>
      </c>
      <c r="C363" s="5" t="str">
        <f>VLOOKUP(H363,city!$A$4:$C$352,3,FALSE)</f>
        <v>辽阳</v>
      </c>
      <c r="D363" s="3" t="s">
        <v>991</v>
      </c>
      <c r="E363" s="3" t="s">
        <v>992</v>
      </c>
      <c r="F363" s="22" t="s">
        <v>993</v>
      </c>
      <c r="G363" s="23" t="s">
        <v>1864</v>
      </c>
      <c r="H363" s="3">
        <f t="shared" si="12"/>
        <v>36</v>
      </c>
      <c r="I363" s="3">
        <f>IF(VLOOKUP(H362,city!$J$4:$K$352,2,FALSE)&gt;I362,I362+1,1)</f>
        <v>10</v>
      </c>
      <c r="J363" s="3">
        <v>0</v>
      </c>
      <c r="K363" s="3" t="s">
        <v>96</v>
      </c>
      <c r="L363" s="3">
        <v>8</v>
      </c>
    </row>
    <row r="364" spans="1:12">
      <c r="A364" s="3">
        <f t="shared" si="10"/>
        <v>103701</v>
      </c>
      <c r="B364" s="5" t="str">
        <f>VLOOKUP(H364,city!$A$4:$C$352,2,FALSE)</f>
        <v>辽宁</v>
      </c>
      <c r="C364" s="5" t="str">
        <f>VLOOKUP(H364,city!$A$4:$C$352,3,FALSE)</f>
        <v>盘锦</v>
      </c>
      <c r="D364" s="3" t="s">
        <v>995</v>
      </c>
      <c r="E364" s="3" t="s">
        <v>996</v>
      </c>
      <c r="F364" s="22" t="s">
        <v>997</v>
      </c>
      <c r="G364" s="23" t="s">
        <v>1865</v>
      </c>
      <c r="H364" s="3">
        <f t="shared" si="12"/>
        <v>37</v>
      </c>
      <c r="I364" s="3">
        <f>IF(VLOOKUP(H363,city!$J$4:$K$352,2,FALSE)&gt;I363,I363+1,1)</f>
        <v>1</v>
      </c>
      <c r="J364" s="3">
        <v>0</v>
      </c>
      <c r="K364" s="3" t="s">
        <v>98</v>
      </c>
      <c r="L364" s="3">
        <v>12</v>
      </c>
    </row>
    <row r="365" spans="1:12">
      <c r="A365" s="3">
        <f t="shared" si="10"/>
        <v>103702</v>
      </c>
      <c r="B365" s="5" t="str">
        <f>VLOOKUP(H365,city!$A$4:$C$352,2,FALSE)</f>
        <v>辽宁</v>
      </c>
      <c r="C365" s="5" t="str">
        <f>VLOOKUP(H365,city!$A$4:$C$352,3,FALSE)</f>
        <v>盘锦</v>
      </c>
      <c r="D365" s="3" t="s">
        <v>999</v>
      </c>
      <c r="E365" s="3" t="s">
        <v>1000</v>
      </c>
      <c r="F365" s="22" t="s">
        <v>1001</v>
      </c>
      <c r="G365" s="23" t="s">
        <v>1866</v>
      </c>
      <c r="H365" s="3">
        <f t="shared" si="12"/>
        <v>37</v>
      </c>
      <c r="I365" s="3">
        <f>IF(VLOOKUP(H364,city!$J$4:$K$352,2,FALSE)&gt;I364,I364+1,1)</f>
        <v>2</v>
      </c>
      <c r="J365" s="3">
        <v>0</v>
      </c>
      <c r="K365" s="3" t="s">
        <v>98</v>
      </c>
      <c r="L365" s="3" t="e">
        <v>#N/A</v>
      </c>
    </row>
    <row r="366" spans="1:12">
      <c r="A366" s="3">
        <f t="shared" si="10"/>
        <v>103703</v>
      </c>
      <c r="B366" s="5" t="str">
        <f>VLOOKUP(H366,city!$A$4:$C$352,2,FALSE)</f>
        <v>辽宁</v>
      </c>
      <c r="C366" s="5" t="str">
        <f>VLOOKUP(H366,city!$A$4:$C$352,3,FALSE)</f>
        <v>盘锦</v>
      </c>
      <c r="D366" s="3" t="s">
        <v>1003</v>
      </c>
      <c r="E366" s="3" t="s">
        <v>1004</v>
      </c>
      <c r="F366" s="22" t="s">
        <v>1005</v>
      </c>
      <c r="G366" s="23" t="s">
        <v>1867</v>
      </c>
      <c r="H366" s="3">
        <f t="shared" si="12"/>
        <v>37</v>
      </c>
      <c r="I366" s="3">
        <f>IF(VLOOKUP(H365,city!$J$4:$K$352,2,FALSE)&gt;I365,I365+1,1)</f>
        <v>3</v>
      </c>
      <c r="J366" s="3">
        <v>0</v>
      </c>
      <c r="K366" s="3" t="s">
        <v>98</v>
      </c>
      <c r="L366" s="3" t="e">
        <v>#N/A</v>
      </c>
    </row>
    <row r="367" spans="1:12">
      <c r="A367" s="3">
        <f t="shared" si="10"/>
        <v>103704</v>
      </c>
      <c r="B367" s="5" t="str">
        <f>VLOOKUP(H367,city!$A$4:$C$352,2,FALSE)</f>
        <v>辽宁</v>
      </c>
      <c r="C367" s="5" t="str">
        <f>VLOOKUP(H367,city!$A$4:$C$352,3,FALSE)</f>
        <v>盘锦</v>
      </c>
      <c r="D367" s="3" t="s">
        <v>1007</v>
      </c>
      <c r="E367" s="3" t="s">
        <v>1008</v>
      </c>
      <c r="F367" s="22" t="s">
        <v>1009</v>
      </c>
      <c r="G367" s="23" t="s">
        <v>1868</v>
      </c>
      <c r="H367" s="3">
        <f t="shared" si="12"/>
        <v>37</v>
      </c>
      <c r="I367" s="3">
        <f>IF(VLOOKUP(H366,city!$J$4:$K$352,2,FALSE)&gt;I366,I366+1,1)</f>
        <v>4</v>
      </c>
      <c r="J367" s="3">
        <v>0</v>
      </c>
      <c r="K367" s="3" t="s">
        <v>98</v>
      </c>
      <c r="L367" s="3">
        <v>13</v>
      </c>
    </row>
    <row r="368" spans="1:12">
      <c r="A368" s="3">
        <f t="shared" si="10"/>
        <v>103705</v>
      </c>
      <c r="B368" s="5" t="str">
        <f>VLOOKUP(H368,city!$A$4:$C$352,2,FALSE)</f>
        <v>辽宁</v>
      </c>
      <c r="C368" s="5" t="str">
        <f>VLOOKUP(H368,city!$A$4:$C$352,3,FALSE)</f>
        <v>盘锦</v>
      </c>
      <c r="D368" s="3" t="s">
        <v>1011</v>
      </c>
      <c r="E368" s="3" t="s">
        <v>1012</v>
      </c>
      <c r="F368" s="22" t="s">
        <v>1013</v>
      </c>
      <c r="G368" s="23" t="s">
        <v>1869</v>
      </c>
      <c r="H368" s="3">
        <f t="shared" si="12"/>
        <v>37</v>
      </c>
      <c r="I368" s="3">
        <f>IF(VLOOKUP(H367,city!$J$4:$K$352,2,FALSE)&gt;I367,I367+1,1)</f>
        <v>5</v>
      </c>
      <c r="J368" s="3">
        <v>0</v>
      </c>
      <c r="K368" s="3" t="s">
        <v>98</v>
      </c>
      <c r="L368" s="3">
        <v>8</v>
      </c>
    </row>
    <row r="369" spans="1:12">
      <c r="A369" s="3">
        <f t="shared" si="10"/>
        <v>103706</v>
      </c>
      <c r="B369" s="5" t="str">
        <f>VLOOKUP(H369,city!$A$4:$C$352,2,FALSE)</f>
        <v>辽宁</v>
      </c>
      <c r="C369" s="5" t="str">
        <f>VLOOKUP(H369,city!$A$4:$C$352,3,FALSE)</f>
        <v>盘锦</v>
      </c>
      <c r="D369" s="3" t="s">
        <v>1015</v>
      </c>
      <c r="E369" s="3" t="s">
        <v>1016</v>
      </c>
      <c r="F369" s="22" t="s">
        <v>1017</v>
      </c>
      <c r="G369" s="23" t="s">
        <v>1870</v>
      </c>
      <c r="H369" s="3">
        <f t="shared" si="12"/>
        <v>37</v>
      </c>
      <c r="I369" s="3">
        <f>IF(VLOOKUP(H368,city!$J$4:$K$352,2,FALSE)&gt;I368,I368+1,1)</f>
        <v>6</v>
      </c>
      <c r="J369" s="3">
        <v>0</v>
      </c>
      <c r="K369" s="3" t="s">
        <v>98</v>
      </c>
      <c r="L369" s="3">
        <v>5</v>
      </c>
    </row>
    <row r="370" spans="1:12">
      <c r="A370" s="3">
        <f t="shared" si="10"/>
        <v>103707</v>
      </c>
      <c r="B370" s="5" t="str">
        <f>VLOOKUP(H370,city!$A$4:$C$352,2,FALSE)</f>
        <v>辽宁</v>
      </c>
      <c r="C370" s="5" t="str">
        <f>VLOOKUP(H370,city!$A$4:$C$352,3,FALSE)</f>
        <v>盘锦</v>
      </c>
      <c r="D370" s="3" t="s">
        <v>1019</v>
      </c>
      <c r="E370" s="3" t="s">
        <v>1020</v>
      </c>
      <c r="F370" s="22" t="s">
        <v>1021</v>
      </c>
      <c r="G370" s="23" t="s">
        <v>1871</v>
      </c>
      <c r="H370" s="3">
        <f t="shared" si="12"/>
        <v>37</v>
      </c>
      <c r="I370" s="3">
        <f>IF(VLOOKUP(H369,city!$J$4:$K$352,2,FALSE)&gt;I369,I369+1,1)</f>
        <v>7</v>
      </c>
      <c r="J370" s="3">
        <v>0</v>
      </c>
      <c r="K370" s="3" t="s">
        <v>98</v>
      </c>
      <c r="L370" s="3">
        <v>4</v>
      </c>
    </row>
    <row r="371" spans="1:12">
      <c r="A371" s="3">
        <f t="shared" si="10"/>
        <v>103708</v>
      </c>
      <c r="B371" s="5" t="str">
        <f>VLOOKUP(H371,city!$A$4:$C$352,2,FALSE)</f>
        <v>辽宁</v>
      </c>
      <c r="C371" s="5" t="str">
        <f>VLOOKUP(H371,city!$A$4:$C$352,3,FALSE)</f>
        <v>盘锦</v>
      </c>
      <c r="D371" s="3" t="s">
        <v>1023</v>
      </c>
      <c r="E371" s="3" t="s">
        <v>1024</v>
      </c>
      <c r="F371" s="22" t="s">
        <v>1025</v>
      </c>
      <c r="G371" s="23" t="s">
        <v>1872</v>
      </c>
      <c r="H371" s="3">
        <f t="shared" si="12"/>
        <v>37</v>
      </c>
      <c r="I371" s="3">
        <f>IF(VLOOKUP(H370,city!$J$4:$K$352,2,FALSE)&gt;I370,I370+1,1)</f>
        <v>8</v>
      </c>
      <c r="J371" s="3">
        <v>0</v>
      </c>
      <c r="K371" s="3" t="s">
        <v>98</v>
      </c>
      <c r="L371" s="3">
        <v>5</v>
      </c>
    </row>
    <row r="372" spans="1:12">
      <c r="A372" s="3">
        <f t="shared" si="10"/>
        <v>103709</v>
      </c>
      <c r="B372" s="5" t="str">
        <f>VLOOKUP(H372,city!$A$4:$C$352,2,FALSE)</f>
        <v>辽宁</v>
      </c>
      <c r="C372" s="5" t="str">
        <f>VLOOKUP(H372,city!$A$4:$C$352,3,FALSE)</f>
        <v>盘锦</v>
      </c>
      <c r="D372" s="3" t="s">
        <v>1027</v>
      </c>
      <c r="E372" s="3" t="s">
        <v>1028</v>
      </c>
      <c r="F372" s="22" t="s">
        <v>1029</v>
      </c>
      <c r="G372" s="23" t="s">
        <v>1873</v>
      </c>
      <c r="H372" s="3">
        <f t="shared" si="12"/>
        <v>37</v>
      </c>
      <c r="I372" s="3">
        <f>IF(VLOOKUP(H371,city!$J$4:$K$352,2,FALSE)&gt;I371,I371+1,1)</f>
        <v>9</v>
      </c>
      <c r="J372" s="3">
        <v>0</v>
      </c>
      <c r="K372" s="3" t="s">
        <v>98</v>
      </c>
      <c r="L372" s="3">
        <v>8</v>
      </c>
    </row>
    <row r="373" spans="1:12">
      <c r="A373" s="3">
        <f t="shared" si="10"/>
        <v>103710</v>
      </c>
      <c r="B373" s="5" t="str">
        <f>VLOOKUP(H373,city!$A$4:$C$352,2,FALSE)</f>
        <v>辽宁</v>
      </c>
      <c r="C373" s="5" t="str">
        <f>VLOOKUP(H373,city!$A$4:$C$352,3,FALSE)</f>
        <v>盘锦</v>
      </c>
      <c r="D373" s="3" t="s">
        <v>1031</v>
      </c>
      <c r="E373" s="3" t="s">
        <v>1032</v>
      </c>
      <c r="F373" s="22" t="s">
        <v>1033</v>
      </c>
      <c r="G373" s="23" t="s">
        <v>1874</v>
      </c>
      <c r="H373" s="3">
        <f t="shared" si="12"/>
        <v>37</v>
      </c>
      <c r="I373" s="3">
        <f>IF(VLOOKUP(H372,city!$J$4:$K$352,2,FALSE)&gt;I372,I372+1,1)</f>
        <v>10</v>
      </c>
      <c r="J373" s="3">
        <v>0</v>
      </c>
      <c r="K373" s="3" t="s">
        <v>98</v>
      </c>
      <c r="L373" s="3">
        <v>3</v>
      </c>
    </row>
    <row r="374" spans="1:12">
      <c r="A374" s="3">
        <f t="shared" si="10"/>
        <v>103801</v>
      </c>
      <c r="B374" s="5" t="str">
        <f>VLOOKUP(H374,city!$A$4:$C$352,2,FALSE)</f>
        <v>辽宁</v>
      </c>
      <c r="C374" s="5" t="str">
        <f>VLOOKUP(H374,city!$A$4:$C$352,3,FALSE)</f>
        <v>铁岭</v>
      </c>
      <c r="D374" s="3" t="s">
        <v>1035</v>
      </c>
      <c r="E374" s="3" t="s">
        <v>1036</v>
      </c>
      <c r="F374" s="22" t="s">
        <v>1037</v>
      </c>
      <c r="G374" s="23" t="s">
        <v>1875</v>
      </c>
      <c r="H374" s="3">
        <f t="shared" si="12"/>
        <v>38</v>
      </c>
      <c r="I374" s="3">
        <f>IF(VLOOKUP(H373,city!$J$4:$K$352,2,FALSE)&gt;I373,I373+1,1)</f>
        <v>1</v>
      </c>
      <c r="J374" s="3">
        <v>0</v>
      </c>
      <c r="K374" s="3" t="s">
        <v>100</v>
      </c>
      <c r="L374" s="3">
        <v>12</v>
      </c>
    </row>
    <row r="375" spans="1:12">
      <c r="A375" s="3">
        <f t="shared" si="10"/>
        <v>103802</v>
      </c>
      <c r="B375" s="5" t="str">
        <f>VLOOKUP(H375,city!$A$4:$C$352,2,FALSE)</f>
        <v>辽宁</v>
      </c>
      <c r="C375" s="5" t="str">
        <f>VLOOKUP(H375,city!$A$4:$C$352,3,FALSE)</f>
        <v>铁岭</v>
      </c>
      <c r="D375" s="3" t="s">
        <v>1039</v>
      </c>
      <c r="E375" s="3" t="s">
        <v>1040</v>
      </c>
      <c r="F375" s="22" t="s">
        <v>1041</v>
      </c>
      <c r="G375" s="23" t="s">
        <v>1876</v>
      </c>
      <c r="H375" s="3">
        <f t="shared" si="12"/>
        <v>38</v>
      </c>
      <c r="I375" s="3">
        <f>IF(VLOOKUP(H374,city!$J$4:$K$352,2,FALSE)&gt;I374,I374+1,1)</f>
        <v>2</v>
      </c>
      <c r="J375" s="3">
        <v>0</v>
      </c>
      <c r="K375" s="3" t="s">
        <v>100</v>
      </c>
      <c r="L375" s="3">
        <v>5</v>
      </c>
    </row>
    <row r="376" spans="1:12">
      <c r="A376" s="3">
        <f t="shared" si="10"/>
        <v>103803</v>
      </c>
      <c r="B376" s="5" t="str">
        <f>VLOOKUP(H376,city!$A$4:$C$352,2,FALSE)</f>
        <v>辽宁</v>
      </c>
      <c r="C376" s="5" t="str">
        <f>VLOOKUP(H376,city!$A$4:$C$352,3,FALSE)</f>
        <v>铁岭</v>
      </c>
      <c r="D376" s="3" t="s">
        <v>1043</v>
      </c>
      <c r="E376" s="3" t="s">
        <v>1044</v>
      </c>
      <c r="F376" s="22" t="s">
        <v>1045</v>
      </c>
      <c r="G376" s="23" t="s">
        <v>1877</v>
      </c>
      <c r="H376" s="3">
        <f t="shared" si="12"/>
        <v>38</v>
      </c>
      <c r="I376" s="3">
        <f>IF(VLOOKUP(H375,city!$J$4:$K$352,2,FALSE)&gt;I375,I375+1,1)</f>
        <v>3</v>
      </c>
      <c r="J376" s="3">
        <v>0</v>
      </c>
      <c r="K376" s="3" t="s">
        <v>100</v>
      </c>
      <c r="L376" s="3">
        <v>8</v>
      </c>
    </row>
    <row r="377" spans="1:12">
      <c r="A377" s="3">
        <f t="shared" si="10"/>
        <v>103804</v>
      </c>
      <c r="B377" s="5" t="str">
        <f>VLOOKUP(H377,city!$A$4:$C$352,2,FALSE)</f>
        <v>辽宁</v>
      </c>
      <c r="C377" s="5" t="str">
        <f>VLOOKUP(H377,city!$A$4:$C$352,3,FALSE)</f>
        <v>铁岭</v>
      </c>
      <c r="D377" s="3" t="s">
        <v>1047</v>
      </c>
      <c r="E377" s="3" t="s">
        <v>1048</v>
      </c>
      <c r="F377" s="22" t="s">
        <v>1049</v>
      </c>
      <c r="G377" s="23" t="s">
        <v>1878</v>
      </c>
      <c r="H377" s="3">
        <f t="shared" si="12"/>
        <v>38</v>
      </c>
      <c r="I377" s="3">
        <f>IF(VLOOKUP(H376,city!$J$4:$K$352,2,FALSE)&gt;I376,I376+1,1)</f>
        <v>4</v>
      </c>
      <c r="J377" s="3">
        <v>0</v>
      </c>
      <c r="K377" s="3" t="s">
        <v>100</v>
      </c>
      <c r="L377" s="3">
        <v>12</v>
      </c>
    </row>
    <row r="378" spans="1:12">
      <c r="A378" s="3">
        <f t="shared" si="10"/>
        <v>103805</v>
      </c>
      <c r="B378" s="5" t="str">
        <f>VLOOKUP(H378,city!$A$4:$C$352,2,FALSE)</f>
        <v>辽宁</v>
      </c>
      <c r="C378" s="5" t="str">
        <f>VLOOKUP(H378,city!$A$4:$C$352,3,FALSE)</f>
        <v>铁岭</v>
      </c>
      <c r="D378" s="3" t="s">
        <v>1051</v>
      </c>
      <c r="E378" s="3" t="s">
        <v>1052</v>
      </c>
      <c r="F378" s="22" t="s">
        <v>1053</v>
      </c>
      <c r="G378" s="23" t="s">
        <v>1879</v>
      </c>
      <c r="H378" s="3">
        <f t="shared" si="12"/>
        <v>38</v>
      </c>
      <c r="I378" s="3">
        <f>IF(VLOOKUP(H377,city!$J$4:$K$352,2,FALSE)&gt;I377,I377+1,1)</f>
        <v>5</v>
      </c>
      <c r="J378" s="3">
        <v>0</v>
      </c>
      <c r="K378" s="3" t="s">
        <v>100</v>
      </c>
      <c r="L378" s="3">
        <v>12</v>
      </c>
    </row>
    <row r="379" spans="1:12">
      <c r="A379" s="3">
        <f t="shared" si="10"/>
        <v>103806</v>
      </c>
      <c r="B379" s="5" t="str">
        <f>VLOOKUP(H379,city!$A$4:$C$352,2,FALSE)</f>
        <v>辽宁</v>
      </c>
      <c r="C379" s="5" t="str">
        <f>VLOOKUP(H379,city!$A$4:$C$352,3,FALSE)</f>
        <v>铁岭</v>
      </c>
      <c r="D379" s="3" t="s">
        <v>1055</v>
      </c>
      <c r="E379" s="3" t="s">
        <v>1056</v>
      </c>
      <c r="F379" s="22" t="s">
        <v>1057</v>
      </c>
      <c r="G379" s="23" t="s">
        <v>1880</v>
      </c>
      <c r="H379" s="3">
        <f t="shared" si="12"/>
        <v>38</v>
      </c>
      <c r="I379" s="3">
        <f>IF(VLOOKUP(H378,city!$J$4:$K$352,2,FALSE)&gt;I378,I378+1,1)</f>
        <v>6</v>
      </c>
      <c r="J379" s="3">
        <v>0</v>
      </c>
      <c r="K379" s="3" t="s">
        <v>100</v>
      </c>
      <c r="L379" s="3">
        <v>5</v>
      </c>
    </row>
    <row r="380" spans="1:12">
      <c r="A380" s="3">
        <f t="shared" si="10"/>
        <v>103807</v>
      </c>
      <c r="B380" s="5" t="str">
        <f>VLOOKUP(H380,city!$A$4:$C$352,2,FALSE)</f>
        <v>辽宁</v>
      </c>
      <c r="C380" s="5" t="str">
        <f>VLOOKUP(H380,city!$A$4:$C$352,3,FALSE)</f>
        <v>铁岭</v>
      </c>
      <c r="D380" s="3" t="s">
        <v>1059</v>
      </c>
      <c r="E380" s="3" t="s">
        <v>1060</v>
      </c>
      <c r="F380" s="22" t="s">
        <v>1061</v>
      </c>
      <c r="G380" s="23" t="s">
        <v>1881</v>
      </c>
      <c r="H380" s="3">
        <f t="shared" si="12"/>
        <v>38</v>
      </c>
      <c r="I380" s="3">
        <f>IF(VLOOKUP(H379,city!$J$4:$K$352,2,FALSE)&gt;I379,I379+1,1)</f>
        <v>7</v>
      </c>
      <c r="J380" s="3">
        <v>0</v>
      </c>
      <c r="K380" s="3" t="s">
        <v>100</v>
      </c>
      <c r="L380" s="3">
        <v>5</v>
      </c>
    </row>
    <row r="381" spans="1:12">
      <c r="A381" s="3">
        <f t="shared" si="10"/>
        <v>103808</v>
      </c>
      <c r="B381" s="5" t="str">
        <f>VLOOKUP(H381,city!$A$4:$C$352,2,FALSE)</f>
        <v>辽宁</v>
      </c>
      <c r="C381" s="5" t="str">
        <f>VLOOKUP(H381,city!$A$4:$C$352,3,FALSE)</f>
        <v>铁岭</v>
      </c>
      <c r="D381" s="3" t="s">
        <v>1063</v>
      </c>
      <c r="E381" s="3" t="s">
        <v>1064</v>
      </c>
      <c r="F381" s="22" t="s">
        <v>1065</v>
      </c>
      <c r="G381" s="23" t="s">
        <v>1882</v>
      </c>
      <c r="H381" s="3">
        <f t="shared" si="12"/>
        <v>38</v>
      </c>
      <c r="I381" s="3">
        <f>IF(VLOOKUP(H380,city!$J$4:$K$352,2,FALSE)&gt;I380,I380+1,1)</f>
        <v>8</v>
      </c>
      <c r="J381" s="3">
        <v>0</v>
      </c>
      <c r="K381" s="3" t="s">
        <v>100</v>
      </c>
      <c r="L381" s="3">
        <v>8</v>
      </c>
    </row>
    <row r="382" spans="1:12">
      <c r="A382" s="3">
        <f t="shared" si="10"/>
        <v>103809</v>
      </c>
      <c r="B382" s="5" t="str">
        <f>VLOOKUP(H382,city!$A$4:$C$352,2,FALSE)</f>
        <v>辽宁</v>
      </c>
      <c r="C382" s="5" t="str">
        <f>VLOOKUP(H382,city!$A$4:$C$352,3,FALSE)</f>
        <v>铁岭</v>
      </c>
      <c r="D382" s="3" t="s">
        <v>1067</v>
      </c>
      <c r="E382" s="3" t="s">
        <v>1068</v>
      </c>
      <c r="F382" s="22" t="s">
        <v>1069</v>
      </c>
      <c r="G382" s="23" t="s">
        <v>1883</v>
      </c>
      <c r="H382" s="3">
        <f t="shared" si="12"/>
        <v>38</v>
      </c>
      <c r="I382" s="3">
        <f>IF(VLOOKUP(H381,city!$J$4:$K$352,2,FALSE)&gt;I381,I381+1,1)</f>
        <v>9</v>
      </c>
      <c r="J382" s="3">
        <v>0</v>
      </c>
      <c r="K382" s="3" t="s">
        <v>100</v>
      </c>
      <c r="L382" s="3">
        <v>13</v>
      </c>
    </row>
    <row r="383" spans="1:12">
      <c r="A383" s="3">
        <f t="shared" si="10"/>
        <v>103810</v>
      </c>
      <c r="B383" s="5" t="str">
        <f>VLOOKUP(H383,city!$A$4:$C$352,2,FALSE)</f>
        <v>辽宁</v>
      </c>
      <c r="C383" s="5" t="str">
        <f>VLOOKUP(H383,city!$A$4:$C$352,3,FALSE)</f>
        <v>铁岭</v>
      </c>
      <c r="D383" s="3" t="s">
        <v>1071</v>
      </c>
      <c r="E383" s="3" t="s">
        <v>1072</v>
      </c>
      <c r="F383" s="22" t="s">
        <v>1073</v>
      </c>
      <c r="G383" s="23" t="s">
        <v>1884</v>
      </c>
      <c r="H383" s="3">
        <f t="shared" si="12"/>
        <v>38</v>
      </c>
      <c r="I383" s="3">
        <f>IF(VLOOKUP(H382,city!$J$4:$K$352,2,FALSE)&gt;I382,I382+1,1)</f>
        <v>10</v>
      </c>
      <c r="J383" s="3">
        <v>0</v>
      </c>
      <c r="K383" s="3" t="s">
        <v>100</v>
      </c>
      <c r="L383" s="3">
        <v>15</v>
      </c>
    </row>
    <row r="384" spans="1:12">
      <c r="A384" s="3">
        <f t="shared" si="10"/>
        <v>103901</v>
      </c>
      <c r="B384" s="5" t="str">
        <f>VLOOKUP(H384,city!$A$4:$C$352,2,FALSE)</f>
        <v>辽宁</v>
      </c>
      <c r="C384" s="5" t="str">
        <f>VLOOKUP(H384,city!$A$4:$C$352,3,FALSE)</f>
        <v>朝阳</v>
      </c>
      <c r="D384" s="3" t="s">
        <v>1075</v>
      </c>
      <c r="E384" s="3" t="s">
        <v>1076</v>
      </c>
      <c r="F384" s="22" t="s">
        <v>1077</v>
      </c>
      <c r="G384" s="23" t="s">
        <v>1885</v>
      </c>
      <c r="H384" s="3">
        <f t="shared" si="12"/>
        <v>39</v>
      </c>
      <c r="I384" s="3">
        <f>IF(VLOOKUP(H383,city!$J$4:$K$352,2,FALSE)&gt;I383,I383+1,1)</f>
        <v>1</v>
      </c>
      <c r="J384" s="3">
        <v>0</v>
      </c>
      <c r="K384" s="3" t="s">
        <v>102</v>
      </c>
      <c r="L384" s="3" t="e">
        <v>#N/A</v>
      </c>
    </row>
    <row r="385" spans="1:12">
      <c r="A385" s="3">
        <f t="shared" si="10"/>
        <v>103902</v>
      </c>
      <c r="B385" s="5" t="str">
        <f>VLOOKUP(H385,city!$A$4:$C$352,2,FALSE)</f>
        <v>辽宁</v>
      </c>
      <c r="C385" s="5" t="str">
        <f>VLOOKUP(H385,city!$A$4:$C$352,3,FALSE)</f>
        <v>朝阳</v>
      </c>
      <c r="D385" s="3" t="s">
        <v>1079</v>
      </c>
      <c r="E385" s="3" t="s">
        <v>1080</v>
      </c>
      <c r="F385" s="22" t="s">
        <v>1081</v>
      </c>
      <c r="G385" s="23" t="s">
        <v>1886</v>
      </c>
      <c r="H385" s="3">
        <f t="shared" si="12"/>
        <v>39</v>
      </c>
      <c r="I385" s="3">
        <f>IF(VLOOKUP(H384,city!$J$4:$K$352,2,FALSE)&gt;I384,I384+1,1)</f>
        <v>2</v>
      </c>
      <c r="J385" s="3">
        <v>0</v>
      </c>
      <c r="K385" s="3" t="s">
        <v>102</v>
      </c>
      <c r="L385" s="3">
        <v>15</v>
      </c>
    </row>
    <row r="386" spans="1:12">
      <c r="A386" s="3">
        <f t="shared" si="10"/>
        <v>103903</v>
      </c>
      <c r="B386" s="5" t="str">
        <f>VLOOKUP(H386,city!$A$4:$C$352,2,FALSE)</f>
        <v>辽宁</v>
      </c>
      <c r="C386" s="5" t="str">
        <f>VLOOKUP(H386,city!$A$4:$C$352,3,FALSE)</f>
        <v>朝阳</v>
      </c>
      <c r="D386" s="3" t="s">
        <v>1083</v>
      </c>
      <c r="E386" s="3" t="s">
        <v>1084</v>
      </c>
      <c r="F386" s="22" t="s">
        <v>1085</v>
      </c>
      <c r="G386" s="23" t="s">
        <v>1887</v>
      </c>
      <c r="H386" s="3">
        <f t="shared" si="12"/>
        <v>39</v>
      </c>
      <c r="I386" s="3">
        <f>IF(VLOOKUP(H385,city!$J$4:$K$352,2,FALSE)&gt;I385,I385+1,1)</f>
        <v>3</v>
      </c>
      <c r="J386" s="3">
        <v>0</v>
      </c>
      <c r="K386" s="3" t="s">
        <v>102</v>
      </c>
      <c r="L386" s="3">
        <v>15</v>
      </c>
    </row>
    <row r="387" spans="1:12">
      <c r="A387" s="3">
        <f t="shared" si="10"/>
        <v>103904</v>
      </c>
      <c r="B387" s="5" t="str">
        <f>VLOOKUP(H387,city!$A$4:$C$352,2,FALSE)</f>
        <v>辽宁</v>
      </c>
      <c r="C387" s="5" t="str">
        <f>VLOOKUP(H387,city!$A$4:$C$352,3,FALSE)</f>
        <v>朝阳</v>
      </c>
      <c r="D387" s="3" t="s">
        <v>1087</v>
      </c>
      <c r="E387" s="3" t="s">
        <v>1088</v>
      </c>
      <c r="F387" s="22" t="s">
        <v>1089</v>
      </c>
      <c r="G387" s="23" t="s">
        <v>1888</v>
      </c>
      <c r="H387" s="3">
        <f t="shared" si="12"/>
        <v>39</v>
      </c>
      <c r="I387" s="3">
        <f>IF(VLOOKUP(H386,city!$J$4:$K$352,2,FALSE)&gt;I386,I386+1,1)</f>
        <v>4</v>
      </c>
      <c r="J387" s="3">
        <v>0</v>
      </c>
      <c r="K387" s="3" t="s">
        <v>102</v>
      </c>
      <c r="L387" s="3">
        <v>8</v>
      </c>
    </row>
    <row r="388" spans="1:12">
      <c r="A388" s="3">
        <f t="shared" si="10"/>
        <v>103905</v>
      </c>
      <c r="B388" s="5" t="str">
        <f>VLOOKUP(H388,city!$A$4:$C$352,2,FALSE)</f>
        <v>辽宁</v>
      </c>
      <c r="C388" s="5" t="str">
        <f>VLOOKUP(H388,city!$A$4:$C$352,3,FALSE)</f>
        <v>朝阳</v>
      </c>
      <c r="D388" s="3" t="s">
        <v>1091</v>
      </c>
      <c r="E388" s="3" t="s">
        <v>1092</v>
      </c>
      <c r="F388" s="22" t="s">
        <v>1093</v>
      </c>
      <c r="G388" s="23" t="s">
        <v>1889</v>
      </c>
      <c r="H388" s="3">
        <f t="shared" si="12"/>
        <v>39</v>
      </c>
      <c r="I388" s="3">
        <f>IF(VLOOKUP(H387,city!$J$4:$K$352,2,FALSE)&gt;I387,I387+1,1)</f>
        <v>5</v>
      </c>
      <c r="J388" s="3">
        <v>0</v>
      </c>
      <c r="K388" s="3" t="s">
        <v>102</v>
      </c>
      <c r="L388" s="3" t="e">
        <v>#N/A</v>
      </c>
    </row>
    <row r="389" spans="1:12">
      <c r="A389" s="3">
        <f t="shared" ref="A389:A452" si="13">100000+H389*100+I389</f>
        <v>103906</v>
      </c>
      <c r="B389" s="5" t="str">
        <f>VLOOKUP(H389,city!$A$4:$C$352,2,FALSE)</f>
        <v>辽宁</v>
      </c>
      <c r="C389" s="5" t="str">
        <f>VLOOKUP(H389,city!$A$4:$C$352,3,FALSE)</f>
        <v>朝阳</v>
      </c>
      <c r="D389" s="3" t="s">
        <v>1095</v>
      </c>
      <c r="E389" s="3" t="s">
        <v>1096</v>
      </c>
      <c r="F389" s="22" t="s">
        <v>1097</v>
      </c>
      <c r="G389" s="23" t="s">
        <v>1890</v>
      </c>
      <c r="H389" s="3">
        <f t="shared" si="12"/>
        <v>39</v>
      </c>
      <c r="I389" s="3">
        <f>IF(VLOOKUP(H388,city!$J$4:$K$352,2,FALSE)&gt;I388,I388+1,1)</f>
        <v>6</v>
      </c>
      <c r="J389" s="3">
        <v>0</v>
      </c>
      <c r="K389" s="3" t="s">
        <v>102</v>
      </c>
      <c r="L389" s="3" t="e">
        <v>#N/A</v>
      </c>
    </row>
    <row r="390" spans="1:12">
      <c r="A390" s="3">
        <f t="shared" si="13"/>
        <v>103907</v>
      </c>
      <c r="B390" s="5" t="str">
        <f>VLOOKUP(H390,city!$A$4:$C$352,2,FALSE)</f>
        <v>辽宁</v>
      </c>
      <c r="C390" s="5" t="str">
        <f>VLOOKUP(H390,city!$A$4:$C$352,3,FALSE)</f>
        <v>朝阳</v>
      </c>
      <c r="D390" s="3" t="s">
        <v>1099</v>
      </c>
      <c r="E390" s="3" t="s">
        <v>1100</v>
      </c>
      <c r="F390" s="22" t="s">
        <v>1101</v>
      </c>
      <c r="G390" s="23" t="s">
        <v>1891</v>
      </c>
      <c r="H390" s="3">
        <f t="shared" si="12"/>
        <v>39</v>
      </c>
      <c r="I390" s="3">
        <f>IF(VLOOKUP(H389,city!$J$4:$K$352,2,FALSE)&gt;I389,I389+1,1)</f>
        <v>7</v>
      </c>
      <c r="J390" s="3">
        <v>0</v>
      </c>
      <c r="K390" s="3" t="s">
        <v>102</v>
      </c>
      <c r="L390" s="3" t="e">
        <v>#N/A</v>
      </c>
    </row>
    <row r="391" spans="1:12">
      <c r="A391" s="3">
        <f t="shared" si="13"/>
        <v>103908</v>
      </c>
      <c r="B391" s="5" t="str">
        <f>VLOOKUP(H391,city!$A$4:$C$352,2,FALSE)</f>
        <v>辽宁</v>
      </c>
      <c r="C391" s="5" t="str">
        <f>VLOOKUP(H391,city!$A$4:$C$352,3,FALSE)</f>
        <v>朝阳</v>
      </c>
      <c r="D391" s="3" t="s">
        <v>1103</v>
      </c>
      <c r="E391" s="3" t="s">
        <v>1104</v>
      </c>
      <c r="F391" s="22" t="s">
        <v>1105</v>
      </c>
      <c r="G391" s="23" t="s">
        <v>1892</v>
      </c>
      <c r="H391" s="3">
        <f t="shared" si="12"/>
        <v>39</v>
      </c>
      <c r="I391" s="3">
        <f>IF(VLOOKUP(H390,city!$J$4:$K$352,2,FALSE)&gt;I390,I390+1,1)</f>
        <v>8</v>
      </c>
      <c r="J391" s="3">
        <v>0</v>
      </c>
      <c r="K391" s="3" t="s">
        <v>102</v>
      </c>
      <c r="L391" s="3">
        <v>12</v>
      </c>
    </row>
    <row r="392" spans="1:12">
      <c r="A392" s="3">
        <f t="shared" si="13"/>
        <v>103909</v>
      </c>
      <c r="B392" s="5" t="str">
        <f>VLOOKUP(H392,city!$A$4:$C$352,2,FALSE)</f>
        <v>辽宁</v>
      </c>
      <c r="C392" s="5" t="str">
        <f>VLOOKUP(H392,city!$A$4:$C$352,3,FALSE)</f>
        <v>朝阳</v>
      </c>
      <c r="D392" s="3" t="s">
        <v>1107</v>
      </c>
      <c r="E392" s="3" t="s">
        <v>1108</v>
      </c>
      <c r="F392" s="22" t="s">
        <v>1109</v>
      </c>
      <c r="G392" s="23" t="s">
        <v>1893</v>
      </c>
      <c r="H392" s="3">
        <f t="shared" si="12"/>
        <v>39</v>
      </c>
      <c r="I392" s="3">
        <f>IF(VLOOKUP(H391,city!$J$4:$K$352,2,FALSE)&gt;I391,I391+1,1)</f>
        <v>9</v>
      </c>
      <c r="J392" s="3">
        <v>0</v>
      </c>
      <c r="K392" s="3" t="s">
        <v>102</v>
      </c>
      <c r="L392" s="3">
        <v>12</v>
      </c>
    </row>
    <row r="393" spans="1:12">
      <c r="A393" s="3">
        <f t="shared" si="13"/>
        <v>103910</v>
      </c>
      <c r="B393" s="5" t="str">
        <f>VLOOKUP(H393,city!$A$4:$C$352,2,FALSE)</f>
        <v>辽宁</v>
      </c>
      <c r="C393" s="5" t="str">
        <f>VLOOKUP(H393,city!$A$4:$C$352,3,FALSE)</f>
        <v>朝阳</v>
      </c>
      <c r="D393" s="3" t="s">
        <v>1111</v>
      </c>
      <c r="E393" s="3" t="s">
        <v>1112</v>
      </c>
      <c r="F393" s="22" t="s">
        <v>1113</v>
      </c>
      <c r="G393" s="23" t="s">
        <v>1894</v>
      </c>
      <c r="H393" s="3">
        <f t="shared" si="12"/>
        <v>39</v>
      </c>
      <c r="I393" s="3">
        <f>IF(VLOOKUP(H392,city!$J$4:$K$352,2,FALSE)&gt;I392,I392+1,1)</f>
        <v>10</v>
      </c>
      <c r="J393" s="3">
        <v>0</v>
      </c>
      <c r="K393" s="3" t="s">
        <v>102</v>
      </c>
      <c r="L393" s="3">
        <v>8</v>
      </c>
    </row>
    <row r="394" spans="1:12">
      <c r="A394" s="3">
        <f t="shared" si="13"/>
        <v>104001</v>
      </c>
      <c r="B394" s="5" t="str">
        <f>VLOOKUP(H394,city!$A$4:$C$352,2,FALSE)</f>
        <v>辽宁</v>
      </c>
      <c r="C394" s="5" t="str">
        <f>VLOOKUP(H394,city!$A$4:$C$352,3,FALSE)</f>
        <v>葫芦岛</v>
      </c>
      <c r="D394" s="3" t="s">
        <v>1115</v>
      </c>
      <c r="E394" s="3" t="s">
        <v>1116</v>
      </c>
      <c r="F394" s="22" t="s">
        <v>1117</v>
      </c>
      <c r="G394" s="23" t="s">
        <v>1895</v>
      </c>
      <c r="H394" s="3">
        <f t="shared" si="12"/>
        <v>40</v>
      </c>
      <c r="I394" s="3">
        <f>IF(VLOOKUP(H393,city!$J$4:$K$352,2,FALSE)&gt;I393,I393+1,1)</f>
        <v>1</v>
      </c>
      <c r="J394" s="3">
        <v>0</v>
      </c>
      <c r="K394" s="3" t="s">
        <v>104</v>
      </c>
      <c r="L394" s="3" t="e">
        <v>#N/A</v>
      </c>
    </row>
    <row r="395" spans="1:12">
      <c r="A395" s="3">
        <f t="shared" si="13"/>
        <v>104002</v>
      </c>
      <c r="B395" s="5" t="str">
        <f>VLOOKUP(H395,city!$A$4:$C$352,2,FALSE)</f>
        <v>辽宁</v>
      </c>
      <c r="C395" s="5" t="str">
        <f>VLOOKUP(H395,city!$A$4:$C$352,3,FALSE)</f>
        <v>葫芦岛</v>
      </c>
      <c r="D395" s="3" t="s">
        <v>1119</v>
      </c>
      <c r="E395" s="3" t="s">
        <v>1120</v>
      </c>
      <c r="F395" s="22" t="s">
        <v>1121</v>
      </c>
      <c r="G395" s="23" t="s">
        <v>1896</v>
      </c>
      <c r="H395" s="3">
        <f t="shared" si="12"/>
        <v>40</v>
      </c>
      <c r="I395" s="3">
        <f>IF(VLOOKUP(H394,city!$J$4:$K$352,2,FALSE)&gt;I394,I394+1,1)</f>
        <v>2</v>
      </c>
      <c r="J395" s="3">
        <v>0</v>
      </c>
      <c r="K395" s="3" t="s">
        <v>104</v>
      </c>
      <c r="L395" s="3">
        <v>8</v>
      </c>
    </row>
    <row r="396" spans="1:12">
      <c r="A396" s="3">
        <f t="shared" si="13"/>
        <v>104003</v>
      </c>
      <c r="B396" s="5" t="str">
        <f>VLOOKUP(H396,city!$A$4:$C$352,2,FALSE)</f>
        <v>辽宁</v>
      </c>
      <c r="C396" s="5" t="str">
        <f>VLOOKUP(H396,city!$A$4:$C$352,3,FALSE)</f>
        <v>葫芦岛</v>
      </c>
      <c r="D396" s="3" t="s">
        <v>1123</v>
      </c>
      <c r="E396" s="3" t="s">
        <v>1124</v>
      </c>
      <c r="F396" s="22" t="s">
        <v>1125</v>
      </c>
      <c r="G396" s="23" t="s">
        <v>1897</v>
      </c>
      <c r="H396" s="3">
        <f t="shared" si="12"/>
        <v>40</v>
      </c>
      <c r="I396" s="3">
        <f>IF(VLOOKUP(H395,city!$J$4:$K$352,2,FALSE)&gt;I395,I395+1,1)</f>
        <v>3</v>
      </c>
      <c r="J396" s="3">
        <v>0</v>
      </c>
      <c r="K396" s="3" t="s">
        <v>104</v>
      </c>
      <c r="L396" s="3">
        <v>12</v>
      </c>
    </row>
    <row r="397" spans="1:12">
      <c r="A397" s="3">
        <f t="shared" si="13"/>
        <v>104004</v>
      </c>
      <c r="B397" s="5" t="str">
        <f>VLOOKUP(H397,city!$A$4:$C$352,2,FALSE)</f>
        <v>辽宁</v>
      </c>
      <c r="C397" s="5" t="str">
        <f>VLOOKUP(H397,city!$A$4:$C$352,3,FALSE)</f>
        <v>葫芦岛</v>
      </c>
      <c r="D397" s="3" t="s">
        <v>1127</v>
      </c>
      <c r="E397" s="3" t="s">
        <v>1128</v>
      </c>
      <c r="F397" s="22" t="s">
        <v>1129</v>
      </c>
      <c r="G397" s="23" t="s">
        <v>1898</v>
      </c>
      <c r="H397" s="3">
        <f t="shared" si="12"/>
        <v>40</v>
      </c>
      <c r="I397" s="3">
        <f>IF(VLOOKUP(H396,city!$J$4:$K$352,2,FALSE)&gt;I396,I396+1,1)</f>
        <v>4</v>
      </c>
      <c r="J397" s="3">
        <v>0</v>
      </c>
      <c r="K397" s="3" t="s">
        <v>104</v>
      </c>
      <c r="L397" s="3">
        <v>12</v>
      </c>
    </row>
    <row r="398" spans="1:12">
      <c r="A398" s="3">
        <f t="shared" si="13"/>
        <v>104005</v>
      </c>
      <c r="B398" s="5" t="str">
        <f>VLOOKUP(H398,city!$A$4:$C$352,2,FALSE)</f>
        <v>辽宁</v>
      </c>
      <c r="C398" s="5" t="str">
        <f>VLOOKUP(H398,city!$A$4:$C$352,3,FALSE)</f>
        <v>葫芦岛</v>
      </c>
      <c r="D398" s="3" t="s">
        <v>1131</v>
      </c>
      <c r="E398" s="3" t="s">
        <v>1132</v>
      </c>
      <c r="F398" s="22" t="s">
        <v>1133</v>
      </c>
      <c r="G398" s="23" t="s">
        <v>1899</v>
      </c>
      <c r="H398" s="3">
        <f t="shared" si="12"/>
        <v>40</v>
      </c>
      <c r="I398" s="3">
        <f>IF(VLOOKUP(H397,city!$J$4:$K$352,2,FALSE)&gt;I397,I397+1,1)</f>
        <v>5</v>
      </c>
      <c r="J398" s="3">
        <v>0</v>
      </c>
      <c r="K398" s="3" t="s">
        <v>104</v>
      </c>
      <c r="L398" s="3" t="e">
        <v>#N/A</v>
      </c>
    </row>
    <row r="399" spans="1:12">
      <c r="A399" s="3">
        <f t="shared" si="13"/>
        <v>104006</v>
      </c>
      <c r="B399" s="5" t="str">
        <f>VLOOKUP(H399,city!$A$4:$C$352,2,FALSE)</f>
        <v>辽宁</v>
      </c>
      <c r="C399" s="5" t="str">
        <f>VLOOKUP(H399,city!$A$4:$C$352,3,FALSE)</f>
        <v>葫芦岛</v>
      </c>
      <c r="D399" s="3" t="s">
        <v>1135</v>
      </c>
      <c r="E399" s="3" t="s">
        <v>1136</v>
      </c>
      <c r="F399" s="22" t="s">
        <v>1137</v>
      </c>
      <c r="G399" s="23" t="s">
        <v>1900</v>
      </c>
      <c r="H399" s="3">
        <f t="shared" si="12"/>
        <v>40</v>
      </c>
      <c r="I399" s="3">
        <f>IF(VLOOKUP(H398,city!$J$4:$K$352,2,FALSE)&gt;I398,I398+1,1)</f>
        <v>6</v>
      </c>
      <c r="J399" s="3">
        <v>0</v>
      </c>
      <c r="K399" s="3" t="s">
        <v>104</v>
      </c>
      <c r="L399" s="3" t="e">
        <v>#N/A</v>
      </c>
    </row>
    <row r="400" spans="1:12">
      <c r="A400" s="3">
        <f t="shared" si="13"/>
        <v>104007</v>
      </c>
      <c r="B400" s="5" t="str">
        <f>VLOOKUP(H400,city!$A$4:$C$352,2,FALSE)</f>
        <v>辽宁</v>
      </c>
      <c r="C400" s="5" t="str">
        <f>VLOOKUP(H400,city!$A$4:$C$352,3,FALSE)</f>
        <v>葫芦岛</v>
      </c>
      <c r="D400" s="3" t="s">
        <v>1139</v>
      </c>
      <c r="E400" s="3" t="s">
        <v>1140</v>
      </c>
      <c r="F400" s="22" t="s">
        <v>1141</v>
      </c>
      <c r="G400" s="23" t="s">
        <v>1901</v>
      </c>
      <c r="H400" s="3">
        <f t="shared" si="12"/>
        <v>40</v>
      </c>
      <c r="I400" s="3">
        <f>IF(VLOOKUP(H399,city!$J$4:$K$352,2,FALSE)&gt;I399,I399+1,1)</f>
        <v>7</v>
      </c>
      <c r="J400" s="3">
        <v>0</v>
      </c>
      <c r="K400" s="3" t="s">
        <v>104</v>
      </c>
      <c r="L400" s="3">
        <v>8</v>
      </c>
    </row>
    <row r="401" spans="1:12">
      <c r="A401" s="3">
        <f t="shared" si="13"/>
        <v>104008</v>
      </c>
      <c r="B401" s="5" t="str">
        <f>VLOOKUP(H401,city!$A$4:$C$352,2,FALSE)</f>
        <v>辽宁</v>
      </c>
      <c r="C401" s="5" t="str">
        <f>VLOOKUP(H401,city!$A$4:$C$352,3,FALSE)</f>
        <v>葫芦岛</v>
      </c>
      <c r="D401" s="3" t="s">
        <v>1143</v>
      </c>
      <c r="E401" s="3" t="s">
        <v>1144</v>
      </c>
      <c r="F401" s="22" t="s">
        <v>1145</v>
      </c>
      <c r="G401" s="23" t="s">
        <v>1902</v>
      </c>
      <c r="H401" s="3">
        <f t="shared" si="12"/>
        <v>40</v>
      </c>
      <c r="I401" s="3">
        <f>IF(VLOOKUP(H400,city!$J$4:$K$352,2,FALSE)&gt;I400,I400+1,1)</f>
        <v>8</v>
      </c>
      <c r="J401" s="3">
        <v>0</v>
      </c>
      <c r="K401" s="3" t="s">
        <v>104</v>
      </c>
      <c r="L401" s="3" t="e">
        <v>#N/A</v>
      </c>
    </row>
    <row r="402" spans="1:12">
      <c r="A402" s="3">
        <f t="shared" si="13"/>
        <v>104009</v>
      </c>
      <c r="B402" s="5" t="str">
        <f>VLOOKUP(H402,city!$A$4:$C$352,2,FALSE)</f>
        <v>辽宁</v>
      </c>
      <c r="C402" s="5" t="str">
        <f>VLOOKUP(H402,city!$A$4:$C$352,3,FALSE)</f>
        <v>葫芦岛</v>
      </c>
      <c r="D402" s="3" t="s">
        <v>1147</v>
      </c>
      <c r="E402" s="3" t="s">
        <v>1148</v>
      </c>
      <c r="F402" s="22" t="s">
        <v>1149</v>
      </c>
      <c r="G402" s="23" t="s">
        <v>1903</v>
      </c>
      <c r="H402" s="3">
        <f t="shared" si="12"/>
        <v>40</v>
      </c>
      <c r="I402" s="3">
        <f>IF(VLOOKUP(H401,city!$J$4:$K$352,2,FALSE)&gt;I401,I401+1,1)</f>
        <v>9</v>
      </c>
      <c r="J402" s="3">
        <v>0</v>
      </c>
      <c r="K402" s="3" t="s">
        <v>104</v>
      </c>
      <c r="L402" s="3">
        <v>8</v>
      </c>
    </row>
    <row r="403" spans="1:12">
      <c r="A403" s="3">
        <f t="shared" si="13"/>
        <v>104010</v>
      </c>
      <c r="B403" s="5" t="str">
        <f>VLOOKUP(H403,city!$A$4:$C$352,2,FALSE)</f>
        <v>辽宁</v>
      </c>
      <c r="C403" s="5" t="str">
        <f>VLOOKUP(H403,city!$A$4:$C$352,3,FALSE)</f>
        <v>葫芦岛</v>
      </c>
      <c r="D403" s="3" t="s">
        <v>1151</v>
      </c>
      <c r="E403" s="3" t="s">
        <v>1152</v>
      </c>
      <c r="F403" s="22" t="s">
        <v>1153</v>
      </c>
      <c r="G403" s="23" t="s">
        <v>1904</v>
      </c>
      <c r="H403" s="3">
        <f t="shared" si="12"/>
        <v>40</v>
      </c>
      <c r="I403" s="3">
        <f>IF(VLOOKUP(H402,city!$J$4:$K$352,2,FALSE)&gt;I402,I402+1,1)</f>
        <v>10</v>
      </c>
      <c r="J403" s="3">
        <v>0</v>
      </c>
      <c r="K403" s="3" t="s">
        <v>104</v>
      </c>
      <c r="L403" s="3">
        <v>8</v>
      </c>
    </row>
    <row r="404" spans="1:12">
      <c r="A404" s="3">
        <f t="shared" si="13"/>
        <v>104101</v>
      </c>
      <c r="B404" s="5" t="str">
        <f>VLOOKUP(H404,city!$A$4:$C$352,2,FALSE)</f>
        <v>吉林</v>
      </c>
      <c r="C404" s="5" t="str">
        <f>VLOOKUP(H404,city!$A$4:$C$352,3,FALSE)</f>
        <v>长春</v>
      </c>
      <c r="D404" s="3" t="s">
        <v>1155</v>
      </c>
      <c r="E404" s="3" t="s">
        <v>1156</v>
      </c>
      <c r="F404" s="22" t="s">
        <v>1157</v>
      </c>
      <c r="G404" s="23" t="s">
        <v>1905</v>
      </c>
      <c r="H404" s="3">
        <f t="shared" si="12"/>
        <v>41</v>
      </c>
      <c r="I404" s="3">
        <f>IF(VLOOKUP(H403,city!$J$4:$K$352,2,FALSE)&gt;I403,I403+1,1)</f>
        <v>1</v>
      </c>
      <c r="J404" s="3">
        <v>0</v>
      </c>
      <c r="K404" s="3" t="s">
        <v>107</v>
      </c>
      <c r="L404" s="3" t="e">
        <v>#N/A</v>
      </c>
    </row>
    <row r="405" spans="1:12">
      <c r="A405" s="3">
        <f t="shared" si="13"/>
        <v>104102</v>
      </c>
      <c r="B405" s="5" t="str">
        <f>VLOOKUP(H405,city!$A$4:$C$352,2,FALSE)</f>
        <v>吉林</v>
      </c>
      <c r="C405" s="5" t="str">
        <f>VLOOKUP(H405,city!$A$4:$C$352,3,FALSE)</f>
        <v>长春</v>
      </c>
      <c r="D405" s="3" t="s">
        <v>1159</v>
      </c>
      <c r="E405" s="3" t="s">
        <v>1160</v>
      </c>
      <c r="F405" s="22" t="s">
        <v>1161</v>
      </c>
      <c r="G405" s="23" t="s">
        <v>1906</v>
      </c>
      <c r="H405" s="3">
        <f t="shared" si="12"/>
        <v>41</v>
      </c>
      <c r="I405" s="3">
        <f>IF(VLOOKUP(H404,city!$J$4:$K$352,2,FALSE)&gt;I404,I404+1,1)</f>
        <v>2</v>
      </c>
      <c r="J405" s="3">
        <v>0</v>
      </c>
      <c r="K405" s="3" t="s">
        <v>107</v>
      </c>
      <c r="L405" s="3">
        <v>3</v>
      </c>
    </row>
    <row r="406" spans="1:12">
      <c r="A406" s="3">
        <f t="shared" si="13"/>
        <v>104103</v>
      </c>
      <c r="B406" s="5" t="str">
        <f>VLOOKUP(H406,city!$A$4:$C$352,2,FALSE)</f>
        <v>吉林</v>
      </c>
      <c r="C406" s="5" t="str">
        <f>VLOOKUP(H406,city!$A$4:$C$352,3,FALSE)</f>
        <v>长春</v>
      </c>
      <c r="D406" s="3" t="s">
        <v>1163</v>
      </c>
      <c r="E406" s="3" t="s">
        <v>1164</v>
      </c>
      <c r="F406" s="22" t="s">
        <v>1165</v>
      </c>
      <c r="G406" s="23" t="s">
        <v>1907</v>
      </c>
      <c r="H406" s="3">
        <f t="shared" si="12"/>
        <v>41</v>
      </c>
      <c r="I406" s="3">
        <f>IF(VLOOKUP(H405,city!$J$4:$K$352,2,FALSE)&gt;I405,I405+1,1)</f>
        <v>3</v>
      </c>
      <c r="J406" s="3">
        <v>0</v>
      </c>
      <c r="K406" s="3" t="s">
        <v>107</v>
      </c>
      <c r="L406" s="3">
        <v>7</v>
      </c>
    </row>
    <row r="407" spans="1:12">
      <c r="A407" s="3">
        <f t="shared" si="13"/>
        <v>104104</v>
      </c>
      <c r="B407" s="5" t="str">
        <f>VLOOKUP(H407,city!$A$4:$C$352,2,FALSE)</f>
        <v>吉林</v>
      </c>
      <c r="C407" s="5" t="str">
        <f>VLOOKUP(H407,city!$A$4:$C$352,3,FALSE)</f>
        <v>长春</v>
      </c>
      <c r="D407" s="3" t="s">
        <v>1167</v>
      </c>
      <c r="E407" s="3" t="s">
        <v>1168</v>
      </c>
      <c r="F407" s="22" t="s">
        <v>1169</v>
      </c>
      <c r="G407" s="23" t="s">
        <v>1908</v>
      </c>
      <c r="H407" s="3">
        <f t="shared" si="12"/>
        <v>41</v>
      </c>
      <c r="I407" s="3">
        <f>IF(VLOOKUP(H406,city!$J$4:$K$352,2,FALSE)&gt;I406,I406+1,1)</f>
        <v>4</v>
      </c>
      <c r="J407" s="3">
        <v>0</v>
      </c>
      <c r="K407" s="3" t="s">
        <v>107</v>
      </c>
      <c r="L407" s="3">
        <v>16</v>
      </c>
    </row>
    <row r="408" spans="1:12">
      <c r="A408" s="3">
        <f t="shared" si="13"/>
        <v>104105</v>
      </c>
      <c r="B408" s="5" t="str">
        <f>VLOOKUP(H408,city!$A$4:$C$352,2,FALSE)</f>
        <v>吉林</v>
      </c>
      <c r="C408" s="5" t="str">
        <f>VLOOKUP(H408,city!$A$4:$C$352,3,FALSE)</f>
        <v>长春</v>
      </c>
      <c r="D408" s="3" t="s">
        <v>1171</v>
      </c>
      <c r="E408" s="3" t="s">
        <v>1172</v>
      </c>
      <c r="F408" s="22" t="s">
        <v>1173</v>
      </c>
      <c r="G408" s="23" t="s">
        <v>1909</v>
      </c>
      <c r="H408" s="3">
        <f t="shared" si="12"/>
        <v>41</v>
      </c>
      <c r="I408" s="3">
        <f>IF(VLOOKUP(H407,city!$J$4:$K$352,2,FALSE)&gt;I407,I407+1,1)</f>
        <v>5</v>
      </c>
      <c r="J408" s="3">
        <v>0</v>
      </c>
      <c r="K408" s="3" t="s">
        <v>107</v>
      </c>
      <c r="L408" s="3">
        <v>2</v>
      </c>
    </row>
    <row r="409" spans="1:12">
      <c r="A409" s="3">
        <f t="shared" si="13"/>
        <v>104106</v>
      </c>
      <c r="B409" s="5" t="str">
        <f>VLOOKUP(H409,city!$A$4:$C$352,2,FALSE)</f>
        <v>吉林</v>
      </c>
      <c r="C409" s="5" t="str">
        <f>VLOOKUP(H409,city!$A$4:$C$352,3,FALSE)</f>
        <v>长春</v>
      </c>
      <c r="D409" s="3" t="s">
        <v>1175</v>
      </c>
      <c r="E409" s="3" t="s">
        <v>1176</v>
      </c>
      <c r="F409" s="22" t="s">
        <v>1177</v>
      </c>
      <c r="G409" s="23" t="s">
        <v>1910</v>
      </c>
      <c r="H409" s="3">
        <f t="shared" si="12"/>
        <v>41</v>
      </c>
      <c r="I409" s="3">
        <f>IF(VLOOKUP(H408,city!$J$4:$K$352,2,FALSE)&gt;I408,I408+1,1)</f>
        <v>6</v>
      </c>
      <c r="J409" s="3">
        <v>0</v>
      </c>
      <c r="K409" s="3" t="s">
        <v>107</v>
      </c>
      <c r="L409" s="3" t="e">
        <v>#N/A</v>
      </c>
    </row>
    <row r="410" spans="1:12">
      <c r="A410" s="3">
        <f t="shared" si="13"/>
        <v>104107</v>
      </c>
      <c r="B410" s="5" t="str">
        <f>VLOOKUP(H410,city!$A$4:$C$352,2,FALSE)</f>
        <v>吉林</v>
      </c>
      <c r="C410" s="5" t="str">
        <f>VLOOKUP(H410,city!$A$4:$C$352,3,FALSE)</f>
        <v>长春</v>
      </c>
      <c r="D410" s="3" t="s">
        <v>1179</v>
      </c>
      <c r="E410" s="3" t="s">
        <v>1180</v>
      </c>
      <c r="F410" s="22" t="s">
        <v>1181</v>
      </c>
      <c r="G410" s="23" t="s">
        <v>1911</v>
      </c>
      <c r="H410" s="3">
        <f t="shared" si="12"/>
        <v>41</v>
      </c>
      <c r="I410" s="3">
        <f>IF(VLOOKUP(H409,city!$J$4:$K$352,2,FALSE)&gt;I409,I409+1,1)</f>
        <v>7</v>
      </c>
      <c r="J410" s="3">
        <v>0</v>
      </c>
      <c r="K410" s="3" t="s">
        <v>107</v>
      </c>
      <c r="L410" s="3">
        <v>8</v>
      </c>
    </row>
    <row r="411" spans="1:12">
      <c r="A411" s="3">
        <f t="shared" si="13"/>
        <v>104108</v>
      </c>
      <c r="B411" s="5" t="str">
        <f>VLOOKUP(H411,city!$A$4:$C$352,2,FALSE)</f>
        <v>吉林</v>
      </c>
      <c r="C411" s="5" t="str">
        <f>VLOOKUP(H411,city!$A$4:$C$352,3,FALSE)</f>
        <v>长春</v>
      </c>
      <c r="D411" s="3" t="s">
        <v>1183</v>
      </c>
      <c r="E411" s="3" t="s">
        <v>1184</v>
      </c>
      <c r="F411" s="22" t="s">
        <v>1185</v>
      </c>
      <c r="G411" s="23" t="s">
        <v>1912</v>
      </c>
      <c r="H411" s="3">
        <f t="shared" ref="H411:H474" si="14">IF(I411&gt;I410,H410,H410+1)</f>
        <v>41</v>
      </c>
      <c r="I411" s="3">
        <f>IF(VLOOKUP(H410,city!$J$4:$K$352,2,FALSE)&gt;I410,I410+1,1)</f>
        <v>8</v>
      </c>
      <c r="J411" s="3">
        <v>0</v>
      </c>
      <c r="K411" s="3" t="s">
        <v>107</v>
      </c>
      <c r="L411" s="3" t="e">
        <v>#N/A</v>
      </c>
    </row>
    <row r="412" spans="1:12">
      <c r="A412" s="3">
        <f t="shared" si="13"/>
        <v>104109</v>
      </c>
      <c r="B412" s="5" t="str">
        <f>VLOOKUP(H412,city!$A$4:$C$352,2,FALSE)</f>
        <v>吉林</v>
      </c>
      <c r="C412" s="5" t="str">
        <f>VLOOKUP(H412,city!$A$4:$C$352,3,FALSE)</f>
        <v>长春</v>
      </c>
      <c r="D412" s="3" t="s">
        <v>1187</v>
      </c>
      <c r="E412" s="3" t="s">
        <v>1188</v>
      </c>
      <c r="F412" s="22" t="s">
        <v>1189</v>
      </c>
      <c r="G412" s="23" t="s">
        <v>1913</v>
      </c>
      <c r="H412" s="3">
        <f t="shared" si="14"/>
        <v>41</v>
      </c>
      <c r="I412" s="3">
        <f>IF(VLOOKUP(H411,city!$J$4:$K$352,2,FALSE)&gt;I411,I411+1,1)</f>
        <v>9</v>
      </c>
      <c r="J412" s="3">
        <v>0</v>
      </c>
      <c r="K412" s="3" t="s">
        <v>107</v>
      </c>
      <c r="L412" s="3">
        <v>2</v>
      </c>
    </row>
    <row r="413" spans="1:12">
      <c r="A413" s="3">
        <f t="shared" si="13"/>
        <v>104110</v>
      </c>
      <c r="B413" s="5" t="str">
        <f>VLOOKUP(H413,city!$A$4:$C$352,2,FALSE)</f>
        <v>吉林</v>
      </c>
      <c r="C413" s="5" t="str">
        <f>VLOOKUP(H413,city!$A$4:$C$352,3,FALSE)</f>
        <v>长春</v>
      </c>
      <c r="D413" s="3" t="s">
        <v>1191</v>
      </c>
      <c r="E413" s="3" t="s">
        <v>1192</v>
      </c>
      <c r="F413" s="22" t="s">
        <v>1193</v>
      </c>
      <c r="G413" s="23" t="s">
        <v>1914</v>
      </c>
      <c r="H413" s="3">
        <f t="shared" si="14"/>
        <v>41</v>
      </c>
      <c r="I413" s="3">
        <f>IF(VLOOKUP(H412,city!$J$4:$K$352,2,FALSE)&gt;I412,I412+1,1)</f>
        <v>10</v>
      </c>
      <c r="J413" s="3">
        <v>0</v>
      </c>
      <c r="K413" s="3" t="s">
        <v>107</v>
      </c>
      <c r="L413" s="3" t="e">
        <v>#N/A</v>
      </c>
    </row>
    <row r="414" spans="1:12">
      <c r="A414" s="3">
        <f t="shared" si="13"/>
        <v>104201</v>
      </c>
      <c r="B414" s="5" t="str">
        <f>VLOOKUP(H414,city!$A$4:$C$352,2,FALSE)</f>
        <v>吉林</v>
      </c>
      <c r="C414" s="5" t="str">
        <f>VLOOKUP(H414,city!$A$4:$C$352,3,FALSE)</f>
        <v>吉林</v>
      </c>
      <c r="D414" s="3" t="s">
        <v>1195</v>
      </c>
      <c r="E414" s="3" t="s">
        <v>1196</v>
      </c>
      <c r="F414" s="24" t="s">
        <v>1197</v>
      </c>
      <c r="G414" s="23" t="s">
        <v>1915</v>
      </c>
      <c r="H414" s="3">
        <f t="shared" si="14"/>
        <v>42</v>
      </c>
      <c r="I414" s="3">
        <f>IF(VLOOKUP(H413,city!$J$4:$K$352,2,FALSE)&gt;I413,I413+1,1)</f>
        <v>1</v>
      </c>
      <c r="J414" s="3">
        <v>0</v>
      </c>
      <c r="K414" s="3" t="s">
        <v>106</v>
      </c>
      <c r="L414" s="3" t="e">
        <v>#N/A</v>
      </c>
    </row>
    <row r="415" spans="1:12">
      <c r="A415" s="3">
        <f t="shared" si="13"/>
        <v>104202</v>
      </c>
      <c r="B415" s="5" t="str">
        <f>VLOOKUP(H415,city!$A$4:$C$352,2,FALSE)</f>
        <v>吉林</v>
      </c>
      <c r="C415" s="5" t="str">
        <f>VLOOKUP(H415,city!$A$4:$C$352,3,FALSE)</f>
        <v>吉林</v>
      </c>
      <c r="D415" s="3" t="s">
        <v>1199</v>
      </c>
      <c r="E415" s="3" t="s">
        <v>1200</v>
      </c>
      <c r="F415" s="22" t="s">
        <v>1201</v>
      </c>
      <c r="G415" s="23" t="s">
        <v>1916</v>
      </c>
      <c r="H415" s="3">
        <f t="shared" si="14"/>
        <v>42</v>
      </c>
      <c r="I415" s="3">
        <f>IF(VLOOKUP(H414,city!$J$4:$K$352,2,FALSE)&gt;I414,I414+1,1)</f>
        <v>2</v>
      </c>
      <c r="J415" s="3">
        <v>0</v>
      </c>
      <c r="K415" s="3" t="s">
        <v>106</v>
      </c>
      <c r="L415" s="3">
        <v>4</v>
      </c>
    </row>
    <row r="416" spans="1:12">
      <c r="A416" s="3">
        <f t="shared" si="13"/>
        <v>104203</v>
      </c>
      <c r="B416" s="5" t="str">
        <f>VLOOKUP(H416,city!$A$4:$C$352,2,FALSE)</f>
        <v>吉林</v>
      </c>
      <c r="C416" s="5" t="str">
        <f>VLOOKUP(H416,city!$A$4:$C$352,3,FALSE)</f>
        <v>吉林</v>
      </c>
      <c r="D416" s="3" t="s">
        <v>1203</v>
      </c>
      <c r="E416" s="3" t="s">
        <v>1204</v>
      </c>
      <c r="F416" s="22" t="s">
        <v>1205</v>
      </c>
      <c r="G416" s="23" t="s">
        <v>1917</v>
      </c>
      <c r="H416" s="3">
        <f t="shared" si="14"/>
        <v>42</v>
      </c>
      <c r="I416" s="3">
        <f>IF(VLOOKUP(H415,city!$J$4:$K$352,2,FALSE)&gt;I415,I415+1,1)</f>
        <v>3</v>
      </c>
      <c r="J416" s="3">
        <v>0</v>
      </c>
      <c r="K416" s="3" t="s">
        <v>106</v>
      </c>
      <c r="L416" s="3">
        <v>3</v>
      </c>
    </row>
    <row r="417" spans="1:12">
      <c r="A417" s="3">
        <f t="shared" si="13"/>
        <v>104204</v>
      </c>
      <c r="B417" s="5" t="str">
        <f>VLOOKUP(H417,city!$A$4:$C$352,2,FALSE)</f>
        <v>吉林</v>
      </c>
      <c r="C417" s="5" t="str">
        <f>VLOOKUP(H417,city!$A$4:$C$352,3,FALSE)</f>
        <v>吉林</v>
      </c>
      <c r="D417" s="3" t="s">
        <v>1207</v>
      </c>
      <c r="E417" s="3" t="s">
        <v>1208</v>
      </c>
      <c r="F417" s="22" t="s">
        <v>1209</v>
      </c>
      <c r="G417" s="23" t="s">
        <v>1918</v>
      </c>
      <c r="H417" s="3">
        <f t="shared" si="14"/>
        <v>42</v>
      </c>
      <c r="I417" s="3">
        <f>IF(VLOOKUP(H416,city!$J$4:$K$352,2,FALSE)&gt;I416,I416+1,1)</f>
        <v>4</v>
      </c>
      <c r="J417" s="3">
        <v>0</v>
      </c>
      <c r="K417" s="3" t="s">
        <v>106</v>
      </c>
      <c r="L417" s="3">
        <v>13</v>
      </c>
    </row>
    <row r="418" spans="1:12">
      <c r="A418" s="3">
        <f t="shared" si="13"/>
        <v>104205</v>
      </c>
      <c r="B418" s="5" t="str">
        <f>VLOOKUP(H418,city!$A$4:$C$352,2,FALSE)</f>
        <v>吉林</v>
      </c>
      <c r="C418" s="5" t="str">
        <f>VLOOKUP(H418,city!$A$4:$C$352,3,FALSE)</f>
        <v>吉林</v>
      </c>
      <c r="D418" s="3" t="s">
        <v>1211</v>
      </c>
      <c r="E418" s="3" t="s">
        <v>1212</v>
      </c>
      <c r="F418" s="22" t="s">
        <v>1213</v>
      </c>
      <c r="G418" s="23" t="s">
        <v>1919</v>
      </c>
      <c r="H418" s="3">
        <f t="shared" si="14"/>
        <v>42</v>
      </c>
      <c r="I418" s="3">
        <f>IF(VLOOKUP(H417,city!$J$4:$K$352,2,FALSE)&gt;I417,I417+1,1)</f>
        <v>5</v>
      </c>
      <c r="J418" s="3">
        <v>0</v>
      </c>
      <c r="K418" s="3" t="s">
        <v>106</v>
      </c>
      <c r="L418" s="3">
        <v>12</v>
      </c>
    </row>
    <row r="419" spans="1:12">
      <c r="A419" s="3">
        <f t="shared" si="13"/>
        <v>104206</v>
      </c>
      <c r="B419" s="5" t="str">
        <f>VLOOKUP(H419,city!$A$4:$C$352,2,FALSE)</f>
        <v>吉林</v>
      </c>
      <c r="C419" s="5" t="str">
        <f>VLOOKUP(H419,city!$A$4:$C$352,3,FALSE)</f>
        <v>吉林</v>
      </c>
      <c r="D419" s="3" t="s">
        <v>1215</v>
      </c>
      <c r="E419" s="3" t="s">
        <v>1216</v>
      </c>
      <c r="F419" s="22" t="s">
        <v>1217</v>
      </c>
      <c r="G419" s="23" t="s">
        <v>1920</v>
      </c>
      <c r="H419" s="3">
        <f t="shared" si="14"/>
        <v>42</v>
      </c>
      <c r="I419" s="3">
        <f>IF(VLOOKUP(H418,city!$J$4:$K$352,2,FALSE)&gt;I418,I418+1,1)</f>
        <v>6</v>
      </c>
      <c r="J419" s="3">
        <v>0</v>
      </c>
      <c r="K419" s="3" t="s">
        <v>106</v>
      </c>
      <c r="L419" s="3">
        <v>12</v>
      </c>
    </row>
    <row r="420" spans="1:12">
      <c r="A420" s="3">
        <f t="shared" si="13"/>
        <v>104207</v>
      </c>
      <c r="B420" s="5" t="str">
        <f>VLOOKUP(H420,city!$A$4:$C$352,2,FALSE)</f>
        <v>吉林</v>
      </c>
      <c r="C420" s="5" t="str">
        <f>VLOOKUP(H420,city!$A$4:$C$352,3,FALSE)</f>
        <v>吉林</v>
      </c>
      <c r="D420" s="3" t="s">
        <v>1219</v>
      </c>
      <c r="E420" s="3" t="s">
        <v>1220</v>
      </c>
      <c r="F420" s="22" t="s">
        <v>1221</v>
      </c>
      <c r="G420" s="23" t="s">
        <v>1921</v>
      </c>
      <c r="H420" s="3">
        <f t="shared" si="14"/>
        <v>42</v>
      </c>
      <c r="I420" s="3">
        <f>IF(VLOOKUP(H419,city!$J$4:$K$352,2,FALSE)&gt;I419,I419+1,1)</f>
        <v>7</v>
      </c>
      <c r="J420" s="3">
        <v>0</v>
      </c>
      <c r="K420" s="3" t="s">
        <v>106</v>
      </c>
      <c r="L420" s="3">
        <v>8</v>
      </c>
    </row>
    <row r="421" spans="1:12">
      <c r="A421" s="3">
        <f t="shared" si="13"/>
        <v>104208</v>
      </c>
      <c r="B421" s="5" t="str">
        <f>VLOOKUP(H421,city!$A$4:$C$352,2,FALSE)</f>
        <v>吉林</v>
      </c>
      <c r="C421" s="5" t="str">
        <f>VLOOKUP(H421,city!$A$4:$C$352,3,FALSE)</f>
        <v>吉林</v>
      </c>
      <c r="D421" s="3" t="s">
        <v>1223</v>
      </c>
      <c r="E421" s="3" t="s">
        <v>1224</v>
      </c>
      <c r="F421" s="22" t="s">
        <v>1225</v>
      </c>
      <c r="G421" s="23" t="s">
        <v>1922</v>
      </c>
      <c r="H421" s="3">
        <f t="shared" si="14"/>
        <v>42</v>
      </c>
      <c r="I421" s="3">
        <f>IF(VLOOKUP(H420,city!$J$4:$K$352,2,FALSE)&gt;I420,I420+1,1)</f>
        <v>8</v>
      </c>
      <c r="J421" s="3">
        <v>0</v>
      </c>
      <c r="K421" s="3" t="s">
        <v>106</v>
      </c>
      <c r="L421" s="3" t="e">
        <v>#N/A</v>
      </c>
    </row>
    <row r="422" spans="1:12">
      <c r="A422" s="3">
        <f t="shared" si="13"/>
        <v>104209</v>
      </c>
      <c r="B422" s="5" t="str">
        <f>VLOOKUP(H422,city!$A$4:$C$352,2,FALSE)</f>
        <v>吉林</v>
      </c>
      <c r="C422" s="5" t="str">
        <f>VLOOKUP(H422,city!$A$4:$C$352,3,FALSE)</f>
        <v>吉林</v>
      </c>
      <c r="D422" s="3" t="s">
        <v>1227</v>
      </c>
      <c r="E422" s="3" t="s">
        <v>1228</v>
      </c>
      <c r="F422" s="22" t="s">
        <v>1229</v>
      </c>
      <c r="G422" s="23" t="s">
        <v>1923</v>
      </c>
      <c r="H422" s="3">
        <f t="shared" si="14"/>
        <v>42</v>
      </c>
      <c r="I422" s="3">
        <f>IF(VLOOKUP(H421,city!$J$4:$K$352,2,FALSE)&gt;I421,I421+1,1)</f>
        <v>9</v>
      </c>
      <c r="J422" s="3">
        <v>0</v>
      </c>
      <c r="K422" s="3" t="s">
        <v>106</v>
      </c>
      <c r="L422" s="3">
        <v>8</v>
      </c>
    </row>
    <row r="423" spans="1:12">
      <c r="A423" s="3">
        <f t="shared" si="13"/>
        <v>104210</v>
      </c>
      <c r="B423" s="5" t="str">
        <f>VLOOKUP(H423,city!$A$4:$C$352,2,FALSE)</f>
        <v>吉林</v>
      </c>
      <c r="C423" s="5" t="str">
        <f>VLOOKUP(H423,city!$A$4:$C$352,3,FALSE)</f>
        <v>吉林</v>
      </c>
      <c r="D423" s="3" t="s">
        <v>1231</v>
      </c>
      <c r="E423" s="3" t="s">
        <v>1232</v>
      </c>
      <c r="F423" s="22" t="s">
        <v>1233</v>
      </c>
      <c r="G423" s="23" t="s">
        <v>1924</v>
      </c>
      <c r="H423" s="3">
        <f t="shared" si="14"/>
        <v>42</v>
      </c>
      <c r="I423" s="3">
        <f>IF(VLOOKUP(H422,city!$J$4:$K$352,2,FALSE)&gt;I422,I422+1,1)</f>
        <v>10</v>
      </c>
      <c r="J423" s="3">
        <v>0</v>
      </c>
      <c r="K423" s="3" t="s">
        <v>106</v>
      </c>
      <c r="L423" s="3">
        <v>5</v>
      </c>
    </row>
    <row r="424" spans="1:12">
      <c r="A424" s="3">
        <f t="shared" si="13"/>
        <v>104301</v>
      </c>
      <c r="B424" s="5" t="str">
        <f>VLOOKUP(H424,city!$A$4:$C$352,2,FALSE)</f>
        <v>吉林</v>
      </c>
      <c r="C424" s="5" t="str">
        <f>VLOOKUP(H424,city!$A$4:$C$352,3,FALSE)</f>
        <v>四平</v>
      </c>
      <c r="D424" s="3" t="s">
        <v>1235</v>
      </c>
      <c r="E424" s="3" t="s">
        <v>1236</v>
      </c>
      <c r="F424" s="22" t="s">
        <v>1237</v>
      </c>
      <c r="G424" s="23" t="s">
        <v>1925</v>
      </c>
      <c r="H424" s="3">
        <f t="shared" si="14"/>
        <v>43</v>
      </c>
      <c r="I424" s="3">
        <f>IF(VLOOKUP(H423,city!$J$4:$K$352,2,FALSE)&gt;I423,I423+1,1)</f>
        <v>1</v>
      </c>
      <c r="J424" s="3">
        <v>0</v>
      </c>
      <c r="K424" s="3" t="s">
        <v>110</v>
      </c>
      <c r="L424" s="3">
        <v>12</v>
      </c>
    </row>
    <row r="425" spans="1:12">
      <c r="A425" s="3">
        <f t="shared" si="13"/>
        <v>104302</v>
      </c>
      <c r="B425" s="5" t="str">
        <f>VLOOKUP(H425,city!$A$4:$C$352,2,FALSE)</f>
        <v>吉林</v>
      </c>
      <c r="C425" s="5" t="str">
        <f>VLOOKUP(H425,city!$A$4:$C$352,3,FALSE)</f>
        <v>四平</v>
      </c>
      <c r="D425" s="3" t="s">
        <v>1239</v>
      </c>
      <c r="E425" s="3" t="s">
        <v>1240</v>
      </c>
      <c r="F425" s="22" t="s">
        <v>1241</v>
      </c>
      <c r="G425" s="23" t="s">
        <v>1926</v>
      </c>
      <c r="H425" s="3">
        <f t="shared" si="14"/>
        <v>43</v>
      </c>
      <c r="I425" s="3">
        <f>IF(VLOOKUP(H424,city!$J$4:$K$352,2,FALSE)&gt;I424,I424+1,1)</f>
        <v>2</v>
      </c>
      <c r="J425" s="3">
        <v>0</v>
      </c>
      <c r="K425" s="3" t="s">
        <v>110</v>
      </c>
      <c r="L425" s="3">
        <v>1</v>
      </c>
    </row>
    <row r="426" spans="1:12">
      <c r="A426" s="3">
        <f t="shared" si="13"/>
        <v>104303</v>
      </c>
      <c r="B426" s="5" t="str">
        <f>VLOOKUP(H426,city!$A$4:$C$352,2,FALSE)</f>
        <v>吉林</v>
      </c>
      <c r="C426" s="5" t="str">
        <f>VLOOKUP(H426,city!$A$4:$C$352,3,FALSE)</f>
        <v>四平</v>
      </c>
      <c r="D426" s="3" t="s">
        <v>1243</v>
      </c>
      <c r="E426" s="3" t="s">
        <v>1244</v>
      </c>
      <c r="F426" s="22" t="s">
        <v>1245</v>
      </c>
      <c r="G426" s="23" t="s">
        <v>1927</v>
      </c>
      <c r="H426" s="3">
        <f t="shared" si="14"/>
        <v>43</v>
      </c>
      <c r="I426" s="3">
        <f>IF(VLOOKUP(H425,city!$J$4:$K$352,2,FALSE)&gt;I425,I425+1,1)</f>
        <v>3</v>
      </c>
      <c r="J426" s="3">
        <v>0</v>
      </c>
      <c r="K426" s="3" t="s">
        <v>110</v>
      </c>
      <c r="L426" s="3">
        <v>21</v>
      </c>
    </row>
    <row r="427" spans="1:12">
      <c r="A427" s="3">
        <f t="shared" si="13"/>
        <v>104304</v>
      </c>
      <c r="B427" s="5" t="str">
        <f>VLOOKUP(H427,city!$A$4:$C$352,2,FALSE)</f>
        <v>吉林</v>
      </c>
      <c r="C427" s="5" t="str">
        <f>VLOOKUP(H427,city!$A$4:$C$352,3,FALSE)</f>
        <v>四平</v>
      </c>
      <c r="D427" s="3" t="s">
        <v>1247</v>
      </c>
      <c r="E427" s="3" t="s">
        <v>1248</v>
      </c>
      <c r="F427" s="22" t="s">
        <v>1249</v>
      </c>
      <c r="G427" s="23" t="s">
        <v>1928</v>
      </c>
      <c r="H427" s="3">
        <f t="shared" si="14"/>
        <v>43</v>
      </c>
      <c r="I427" s="3">
        <f>IF(VLOOKUP(H426,city!$J$4:$K$352,2,FALSE)&gt;I426,I426+1,1)</f>
        <v>4</v>
      </c>
      <c r="J427" s="3">
        <v>0</v>
      </c>
      <c r="K427" s="3" t="s">
        <v>110</v>
      </c>
      <c r="L427" s="3" t="e">
        <v>#N/A</v>
      </c>
    </row>
    <row r="428" spans="1:12">
      <c r="A428" s="3">
        <f t="shared" si="13"/>
        <v>104305</v>
      </c>
      <c r="B428" s="5" t="str">
        <f>VLOOKUP(H428,city!$A$4:$C$352,2,FALSE)</f>
        <v>吉林</v>
      </c>
      <c r="C428" s="5" t="str">
        <f>VLOOKUP(H428,city!$A$4:$C$352,3,FALSE)</f>
        <v>四平</v>
      </c>
      <c r="D428" s="3" t="s">
        <v>1251</v>
      </c>
      <c r="E428" s="3" t="s">
        <v>1252</v>
      </c>
      <c r="F428" s="22" t="s">
        <v>1253</v>
      </c>
      <c r="G428" s="23" t="s">
        <v>1929</v>
      </c>
      <c r="H428" s="3">
        <f t="shared" si="14"/>
        <v>43</v>
      </c>
      <c r="I428" s="3">
        <f>IF(VLOOKUP(H427,city!$J$4:$K$352,2,FALSE)&gt;I427,I427+1,1)</f>
        <v>5</v>
      </c>
      <c r="J428" s="3">
        <v>0</v>
      </c>
      <c r="K428" s="3" t="s">
        <v>110</v>
      </c>
      <c r="L428" s="3">
        <v>10</v>
      </c>
    </row>
    <row r="429" spans="1:12">
      <c r="A429" s="3">
        <f t="shared" si="13"/>
        <v>104306</v>
      </c>
      <c r="B429" s="5" t="str">
        <f>VLOOKUP(H429,city!$A$4:$C$352,2,FALSE)</f>
        <v>吉林</v>
      </c>
      <c r="C429" s="5" t="str">
        <f>VLOOKUP(H429,city!$A$4:$C$352,3,FALSE)</f>
        <v>四平</v>
      </c>
      <c r="D429" s="3" t="s">
        <v>1255</v>
      </c>
      <c r="E429" s="3" t="s">
        <v>1256</v>
      </c>
      <c r="F429" s="22" t="s">
        <v>1257</v>
      </c>
      <c r="G429" s="23" t="s">
        <v>1930</v>
      </c>
      <c r="H429" s="3">
        <f t="shared" si="14"/>
        <v>43</v>
      </c>
      <c r="I429" s="3">
        <f>IF(VLOOKUP(H428,city!$J$4:$K$352,2,FALSE)&gt;I428,I428+1,1)</f>
        <v>6</v>
      </c>
      <c r="J429" s="3">
        <v>0</v>
      </c>
      <c r="K429" s="3" t="s">
        <v>110</v>
      </c>
      <c r="L429" s="3">
        <v>8</v>
      </c>
    </row>
    <row r="430" spans="1:12">
      <c r="A430" s="3">
        <f t="shared" si="13"/>
        <v>104307</v>
      </c>
      <c r="B430" s="5" t="str">
        <f>VLOOKUP(H430,city!$A$4:$C$352,2,FALSE)</f>
        <v>吉林</v>
      </c>
      <c r="C430" s="5" t="str">
        <f>VLOOKUP(H430,city!$A$4:$C$352,3,FALSE)</f>
        <v>四平</v>
      </c>
      <c r="D430" s="3" t="s">
        <v>1259</v>
      </c>
      <c r="E430" s="3" t="s">
        <v>1260</v>
      </c>
      <c r="F430" s="22" t="s">
        <v>1261</v>
      </c>
      <c r="G430" s="23" t="s">
        <v>1931</v>
      </c>
      <c r="H430" s="3">
        <f t="shared" si="14"/>
        <v>43</v>
      </c>
      <c r="I430" s="3">
        <f>IF(VLOOKUP(H429,city!$J$4:$K$352,2,FALSE)&gt;I429,I429+1,1)</f>
        <v>7</v>
      </c>
      <c r="J430" s="3">
        <v>0</v>
      </c>
      <c r="K430" s="3" t="s">
        <v>110</v>
      </c>
      <c r="L430" s="3">
        <v>16</v>
      </c>
    </row>
    <row r="431" spans="1:12">
      <c r="A431" s="3">
        <f t="shared" si="13"/>
        <v>104308</v>
      </c>
      <c r="B431" s="5" t="str">
        <f>VLOOKUP(H431,city!$A$4:$C$352,2,FALSE)</f>
        <v>吉林</v>
      </c>
      <c r="C431" s="5" t="str">
        <f>VLOOKUP(H431,city!$A$4:$C$352,3,FALSE)</f>
        <v>四平</v>
      </c>
      <c r="D431" s="3" t="s">
        <v>1263</v>
      </c>
      <c r="E431" s="3" t="s">
        <v>1264</v>
      </c>
      <c r="F431" s="22" t="s">
        <v>1265</v>
      </c>
      <c r="G431" s="23" t="s">
        <v>1932</v>
      </c>
      <c r="H431" s="3">
        <f t="shared" si="14"/>
        <v>43</v>
      </c>
      <c r="I431" s="3">
        <f>IF(VLOOKUP(H430,city!$J$4:$K$352,2,FALSE)&gt;I430,I430+1,1)</f>
        <v>8</v>
      </c>
      <c r="J431" s="3">
        <v>0</v>
      </c>
      <c r="K431" s="3" t="s">
        <v>110</v>
      </c>
      <c r="L431" s="3">
        <v>3</v>
      </c>
    </row>
    <row r="432" spans="1:12">
      <c r="A432" s="3">
        <f t="shared" si="13"/>
        <v>104309</v>
      </c>
      <c r="B432" s="5" t="str">
        <f>VLOOKUP(H432,city!$A$4:$C$352,2,FALSE)</f>
        <v>吉林</v>
      </c>
      <c r="C432" s="5" t="str">
        <f>VLOOKUP(H432,city!$A$4:$C$352,3,FALSE)</f>
        <v>四平</v>
      </c>
      <c r="D432" s="3" t="s">
        <v>1267</v>
      </c>
      <c r="E432" s="3" t="s">
        <v>1268</v>
      </c>
      <c r="F432" s="22" t="s">
        <v>1269</v>
      </c>
      <c r="G432" s="23" t="s">
        <v>1933</v>
      </c>
      <c r="H432" s="3">
        <f t="shared" si="14"/>
        <v>43</v>
      </c>
      <c r="I432" s="3">
        <f>IF(VLOOKUP(H431,city!$J$4:$K$352,2,FALSE)&gt;I431,I431+1,1)</f>
        <v>9</v>
      </c>
      <c r="J432" s="3">
        <v>0</v>
      </c>
      <c r="K432" s="3" t="s">
        <v>110</v>
      </c>
      <c r="L432" s="3">
        <v>5</v>
      </c>
    </row>
    <row r="433" spans="1:12">
      <c r="A433" s="3">
        <f t="shared" si="13"/>
        <v>104310</v>
      </c>
      <c r="B433" s="5" t="str">
        <f>VLOOKUP(H433,city!$A$4:$C$352,2,FALSE)</f>
        <v>吉林</v>
      </c>
      <c r="C433" s="5" t="str">
        <f>VLOOKUP(H433,city!$A$4:$C$352,3,FALSE)</f>
        <v>四平</v>
      </c>
      <c r="D433" s="3" t="s">
        <v>1271</v>
      </c>
      <c r="E433" s="3" t="s">
        <v>1272</v>
      </c>
      <c r="F433" s="22" t="s">
        <v>1273</v>
      </c>
      <c r="G433" s="23" t="s">
        <v>1934</v>
      </c>
      <c r="H433" s="3">
        <f t="shared" si="14"/>
        <v>43</v>
      </c>
      <c r="I433" s="3">
        <f>IF(VLOOKUP(H432,city!$J$4:$K$352,2,FALSE)&gt;I432,I432+1,1)</f>
        <v>10</v>
      </c>
      <c r="J433" s="3">
        <v>0</v>
      </c>
      <c r="K433" s="3" t="s">
        <v>110</v>
      </c>
      <c r="L433" s="3">
        <v>12</v>
      </c>
    </row>
    <row r="434" spans="1:12">
      <c r="A434" s="3">
        <f t="shared" si="13"/>
        <v>104401</v>
      </c>
      <c r="B434" s="5" t="str">
        <f>VLOOKUP(H434,city!$A$4:$C$352,2,FALSE)</f>
        <v>吉林</v>
      </c>
      <c r="C434" s="5" t="str">
        <f>VLOOKUP(H434,city!$A$4:$C$352,3,FALSE)</f>
        <v>辽源</v>
      </c>
      <c r="D434" s="3" t="s">
        <v>1275</v>
      </c>
      <c r="E434" s="3" t="s">
        <v>1276</v>
      </c>
      <c r="F434" s="22" t="s">
        <v>1277</v>
      </c>
      <c r="G434" s="23" t="s">
        <v>1935</v>
      </c>
      <c r="H434" s="3">
        <f t="shared" si="14"/>
        <v>44</v>
      </c>
      <c r="I434" s="3">
        <f>IF(VLOOKUP(H433,city!$J$4:$K$352,2,FALSE)&gt;I433,I433+1,1)</f>
        <v>1</v>
      </c>
      <c r="J434" s="3">
        <v>0</v>
      </c>
      <c r="K434" s="3" t="s">
        <v>112</v>
      </c>
      <c r="L434" s="3">
        <v>5</v>
      </c>
    </row>
    <row r="435" spans="1:12">
      <c r="A435" s="3">
        <f t="shared" si="13"/>
        <v>104402</v>
      </c>
      <c r="B435" s="5" t="str">
        <f>VLOOKUP(H435,city!$A$4:$C$352,2,FALSE)</f>
        <v>吉林</v>
      </c>
      <c r="C435" s="5" t="str">
        <f>VLOOKUP(H435,city!$A$4:$C$352,3,FALSE)</f>
        <v>辽源</v>
      </c>
      <c r="D435" s="3" t="s">
        <v>1279</v>
      </c>
      <c r="E435" s="3" t="s">
        <v>1280</v>
      </c>
      <c r="F435" s="22" t="s">
        <v>1281</v>
      </c>
      <c r="G435" s="23" t="s">
        <v>1936</v>
      </c>
      <c r="H435" s="3">
        <f t="shared" si="14"/>
        <v>44</v>
      </c>
      <c r="I435" s="3">
        <f>IF(VLOOKUP(H434,city!$J$4:$K$352,2,FALSE)&gt;I434,I434+1,1)</f>
        <v>2</v>
      </c>
      <c r="J435" s="3">
        <v>0</v>
      </c>
      <c r="K435" s="3" t="s">
        <v>112</v>
      </c>
      <c r="L435" s="3">
        <v>8</v>
      </c>
    </row>
    <row r="436" spans="1:12">
      <c r="A436" s="3">
        <f t="shared" si="13"/>
        <v>104403</v>
      </c>
      <c r="B436" s="5" t="str">
        <f>VLOOKUP(H436,city!$A$4:$C$352,2,FALSE)</f>
        <v>吉林</v>
      </c>
      <c r="C436" s="5" t="str">
        <f>VLOOKUP(H436,city!$A$4:$C$352,3,FALSE)</f>
        <v>辽源</v>
      </c>
      <c r="D436" s="3" t="s">
        <v>1283</v>
      </c>
      <c r="E436" s="3" t="s">
        <v>1284</v>
      </c>
      <c r="F436" s="22" t="s">
        <v>1285</v>
      </c>
      <c r="G436" s="23" t="s">
        <v>1937</v>
      </c>
      <c r="H436" s="3">
        <f t="shared" si="14"/>
        <v>44</v>
      </c>
      <c r="I436" s="3">
        <f>IF(VLOOKUP(H435,city!$J$4:$K$352,2,FALSE)&gt;I435,I435+1,1)</f>
        <v>3</v>
      </c>
      <c r="J436" s="3">
        <v>0</v>
      </c>
      <c r="K436" s="3" t="s">
        <v>112</v>
      </c>
      <c r="L436" s="3">
        <v>6</v>
      </c>
    </row>
    <row r="437" spans="1:12">
      <c r="A437" s="3">
        <f t="shared" si="13"/>
        <v>104404</v>
      </c>
      <c r="B437" s="5" t="str">
        <f>VLOOKUP(H437,city!$A$4:$C$352,2,FALSE)</f>
        <v>吉林</v>
      </c>
      <c r="C437" s="5" t="str">
        <f>VLOOKUP(H437,city!$A$4:$C$352,3,FALSE)</f>
        <v>辽源</v>
      </c>
      <c r="D437" s="3" t="s">
        <v>1287</v>
      </c>
      <c r="E437" s="3" t="s">
        <v>1288</v>
      </c>
      <c r="F437" s="22" t="s">
        <v>1289</v>
      </c>
      <c r="G437" s="23" t="s">
        <v>1938</v>
      </c>
      <c r="H437" s="3">
        <f t="shared" si="14"/>
        <v>44</v>
      </c>
      <c r="I437" s="3">
        <f>IF(VLOOKUP(H436,city!$J$4:$K$352,2,FALSE)&gt;I436,I436+1,1)</f>
        <v>4</v>
      </c>
      <c r="J437" s="3">
        <v>0</v>
      </c>
      <c r="K437" s="3" t="s">
        <v>112</v>
      </c>
      <c r="L437" s="3">
        <v>11</v>
      </c>
    </row>
    <row r="438" spans="1:12">
      <c r="A438" s="3">
        <f t="shared" si="13"/>
        <v>104405</v>
      </c>
      <c r="B438" s="5" t="str">
        <f>VLOOKUP(H438,city!$A$4:$C$352,2,FALSE)</f>
        <v>吉林</v>
      </c>
      <c r="C438" s="5" t="str">
        <f>VLOOKUP(H438,city!$A$4:$C$352,3,FALSE)</f>
        <v>辽源</v>
      </c>
      <c r="D438" s="3" t="s">
        <v>1291</v>
      </c>
      <c r="E438" s="3" t="s">
        <v>1292</v>
      </c>
      <c r="F438" s="22" t="s">
        <v>1293</v>
      </c>
      <c r="G438" s="23" t="s">
        <v>1939</v>
      </c>
      <c r="H438" s="3">
        <f t="shared" si="14"/>
        <v>44</v>
      </c>
      <c r="I438" s="3">
        <f>IF(VLOOKUP(H437,city!$J$4:$K$352,2,FALSE)&gt;I437,I437+1,1)</f>
        <v>5</v>
      </c>
      <c r="J438" s="3">
        <v>0</v>
      </c>
      <c r="K438" s="3" t="s">
        <v>112</v>
      </c>
      <c r="L438" s="3">
        <v>8</v>
      </c>
    </row>
    <row r="439" spans="1:12">
      <c r="A439" s="3">
        <f t="shared" si="13"/>
        <v>104406</v>
      </c>
      <c r="B439" s="5" t="str">
        <f>VLOOKUP(H439,city!$A$4:$C$352,2,FALSE)</f>
        <v>吉林</v>
      </c>
      <c r="C439" s="5" t="str">
        <f>VLOOKUP(H439,city!$A$4:$C$352,3,FALSE)</f>
        <v>辽源</v>
      </c>
      <c r="D439" s="3" t="s">
        <v>1295</v>
      </c>
      <c r="E439" s="3" t="s">
        <v>1296</v>
      </c>
      <c r="F439" s="22" t="s">
        <v>1297</v>
      </c>
      <c r="G439" s="23" t="s">
        <v>1940</v>
      </c>
      <c r="H439" s="3">
        <f t="shared" si="14"/>
        <v>44</v>
      </c>
      <c r="I439" s="3">
        <f>IF(VLOOKUP(H438,city!$J$4:$K$352,2,FALSE)&gt;I438,I438+1,1)</f>
        <v>6</v>
      </c>
      <c r="J439" s="3">
        <v>0</v>
      </c>
      <c r="K439" s="3" t="s">
        <v>112</v>
      </c>
      <c r="L439" s="3">
        <v>11</v>
      </c>
    </row>
    <row r="440" spans="1:12">
      <c r="A440" s="3">
        <f t="shared" si="13"/>
        <v>104407</v>
      </c>
      <c r="B440" s="5" t="str">
        <f>VLOOKUP(H440,city!$A$4:$C$352,2,FALSE)</f>
        <v>吉林</v>
      </c>
      <c r="C440" s="5" t="str">
        <f>VLOOKUP(H440,city!$A$4:$C$352,3,FALSE)</f>
        <v>辽源</v>
      </c>
      <c r="D440" s="3" t="s">
        <v>1299</v>
      </c>
      <c r="E440" s="3" t="s">
        <v>1300</v>
      </c>
      <c r="F440" s="22" t="s">
        <v>1301</v>
      </c>
      <c r="G440" s="23" t="s">
        <v>1941</v>
      </c>
      <c r="H440" s="3">
        <f t="shared" si="14"/>
        <v>44</v>
      </c>
      <c r="I440" s="3">
        <f>IF(VLOOKUP(H439,city!$J$4:$K$352,2,FALSE)&gt;I439,I439+1,1)</f>
        <v>7</v>
      </c>
      <c r="J440" s="3">
        <v>0</v>
      </c>
      <c r="K440" s="3" t="s">
        <v>112</v>
      </c>
      <c r="L440" s="3">
        <v>15</v>
      </c>
    </row>
    <row r="441" spans="1:12">
      <c r="A441" s="3">
        <f t="shared" si="13"/>
        <v>104408</v>
      </c>
      <c r="B441" s="5" t="str">
        <f>VLOOKUP(H441,city!$A$4:$C$352,2,FALSE)</f>
        <v>吉林</v>
      </c>
      <c r="C441" s="5" t="str">
        <f>VLOOKUP(H441,city!$A$4:$C$352,3,FALSE)</f>
        <v>辽源</v>
      </c>
      <c r="D441" s="3" t="s">
        <v>1303</v>
      </c>
      <c r="E441" s="3" t="s">
        <v>1304</v>
      </c>
      <c r="F441" s="22" t="s">
        <v>1305</v>
      </c>
      <c r="G441" s="23" t="s">
        <v>1942</v>
      </c>
      <c r="H441" s="3">
        <f t="shared" si="14"/>
        <v>44</v>
      </c>
      <c r="I441" s="3">
        <f>IF(VLOOKUP(H440,city!$J$4:$K$352,2,FALSE)&gt;I440,I440+1,1)</f>
        <v>8</v>
      </c>
      <c r="J441" s="3">
        <v>0</v>
      </c>
      <c r="K441" s="3" t="s">
        <v>112</v>
      </c>
      <c r="L441" s="3">
        <v>5</v>
      </c>
    </row>
    <row r="442" spans="1:12">
      <c r="A442" s="3">
        <f t="shared" si="13"/>
        <v>104409</v>
      </c>
      <c r="B442" s="5" t="str">
        <f>VLOOKUP(H442,city!$A$4:$C$352,2,FALSE)</f>
        <v>吉林</v>
      </c>
      <c r="C442" s="5" t="str">
        <f>VLOOKUP(H442,city!$A$4:$C$352,3,FALSE)</f>
        <v>辽源</v>
      </c>
      <c r="D442" s="3" t="s">
        <v>1307</v>
      </c>
      <c r="E442" s="3" t="s">
        <v>1308</v>
      </c>
      <c r="F442" s="22" t="s">
        <v>1309</v>
      </c>
      <c r="G442" s="23" t="s">
        <v>1943</v>
      </c>
      <c r="H442" s="3">
        <f t="shared" si="14"/>
        <v>44</v>
      </c>
      <c r="I442" s="3">
        <f>IF(VLOOKUP(H441,city!$J$4:$K$352,2,FALSE)&gt;I441,I441+1,1)</f>
        <v>9</v>
      </c>
      <c r="J442" s="3">
        <v>0</v>
      </c>
      <c r="K442" s="3" t="s">
        <v>112</v>
      </c>
      <c r="L442" s="3">
        <v>8</v>
      </c>
    </row>
    <row r="443" spans="1:12">
      <c r="A443" s="3">
        <f t="shared" si="13"/>
        <v>104410</v>
      </c>
      <c r="B443" s="5" t="str">
        <f>VLOOKUP(H443,city!$A$4:$C$352,2,FALSE)</f>
        <v>吉林</v>
      </c>
      <c r="C443" s="5" t="str">
        <f>VLOOKUP(H443,city!$A$4:$C$352,3,FALSE)</f>
        <v>辽源</v>
      </c>
      <c r="D443" s="3" t="s">
        <v>1311</v>
      </c>
      <c r="E443" s="3" t="s">
        <v>1312</v>
      </c>
      <c r="F443" s="22" t="s">
        <v>1313</v>
      </c>
      <c r="G443" s="23" t="s">
        <v>1944</v>
      </c>
      <c r="H443" s="3">
        <f t="shared" si="14"/>
        <v>44</v>
      </c>
      <c r="I443" s="3">
        <f>IF(VLOOKUP(H442,city!$J$4:$K$352,2,FALSE)&gt;I442,I442+1,1)</f>
        <v>10</v>
      </c>
      <c r="J443" s="3">
        <v>0</v>
      </c>
      <c r="K443" s="3" t="s">
        <v>112</v>
      </c>
      <c r="L443" s="3">
        <v>4</v>
      </c>
    </row>
    <row r="444" spans="1:12">
      <c r="A444" s="3">
        <f t="shared" si="13"/>
        <v>104501</v>
      </c>
      <c r="B444" s="5" t="str">
        <f>VLOOKUP(H444,city!$A$4:$C$352,2,FALSE)</f>
        <v>吉林</v>
      </c>
      <c r="C444" s="5" t="str">
        <f>VLOOKUP(H444,city!$A$4:$C$352,3,FALSE)</f>
        <v>通化</v>
      </c>
      <c r="D444" s="3" t="s">
        <v>918</v>
      </c>
      <c r="E444" s="3" t="s">
        <v>919</v>
      </c>
      <c r="F444" s="22" t="s">
        <v>920</v>
      </c>
      <c r="G444" s="23" t="s">
        <v>1945</v>
      </c>
      <c r="H444" s="3">
        <f t="shared" si="14"/>
        <v>45</v>
      </c>
      <c r="I444" s="3">
        <f>IF(VLOOKUP(H443,city!$J$4:$K$352,2,FALSE)&gt;I443,I443+1,1)</f>
        <v>1</v>
      </c>
      <c r="J444" s="3">
        <v>0</v>
      </c>
      <c r="K444" s="3" t="s">
        <v>114</v>
      </c>
      <c r="L444" s="3" t="e">
        <v>#N/A</v>
      </c>
    </row>
    <row r="445" spans="1:12">
      <c r="A445" s="3">
        <f t="shared" si="13"/>
        <v>104502</v>
      </c>
      <c r="B445" s="5" t="str">
        <f>VLOOKUP(H445,city!$A$4:$C$352,2,FALSE)</f>
        <v>吉林</v>
      </c>
      <c r="C445" s="5" t="str">
        <f>VLOOKUP(H445,city!$A$4:$C$352,3,FALSE)</f>
        <v>通化</v>
      </c>
      <c r="D445" s="3" t="s">
        <v>922</v>
      </c>
      <c r="E445" s="3" t="s">
        <v>923</v>
      </c>
      <c r="F445" s="22" t="s">
        <v>924</v>
      </c>
      <c r="G445" s="23" t="s">
        <v>1946</v>
      </c>
      <c r="H445" s="3">
        <f t="shared" si="14"/>
        <v>45</v>
      </c>
      <c r="I445" s="3">
        <f>IF(VLOOKUP(H444,city!$J$4:$K$352,2,FALSE)&gt;I444,I444+1,1)</f>
        <v>2</v>
      </c>
      <c r="J445" s="3">
        <v>0</v>
      </c>
      <c r="K445" s="3" t="s">
        <v>114</v>
      </c>
      <c r="L445" s="3" t="e">
        <v>#N/A</v>
      </c>
    </row>
    <row r="446" spans="1:12">
      <c r="A446" s="3">
        <f t="shared" si="13"/>
        <v>104503</v>
      </c>
      <c r="B446" s="5" t="str">
        <f>VLOOKUP(H446,city!$A$4:$C$352,2,FALSE)</f>
        <v>吉林</v>
      </c>
      <c r="C446" s="5" t="str">
        <f>VLOOKUP(H446,city!$A$4:$C$352,3,FALSE)</f>
        <v>通化</v>
      </c>
      <c r="D446" s="3" t="s">
        <v>926</v>
      </c>
      <c r="E446" s="3" t="s">
        <v>927</v>
      </c>
      <c r="F446" s="22" t="s">
        <v>928</v>
      </c>
      <c r="G446" s="23" t="s">
        <v>1947</v>
      </c>
      <c r="H446" s="3">
        <f t="shared" si="14"/>
        <v>45</v>
      </c>
      <c r="I446" s="3">
        <f>IF(VLOOKUP(H445,city!$J$4:$K$352,2,FALSE)&gt;I445,I445+1,1)</f>
        <v>3</v>
      </c>
      <c r="J446" s="3">
        <v>0</v>
      </c>
      <c r="K446" s="3" t="s">
        <v>114</v>
      </c>
      <c r="L446" s="3">
        <v>12</v>
      </c>
    </row>
    <row r="447" spans="1:12">
      <c r="A447" s="3">
        <f t="shared" si="13"/>
        <v>104504</v>
      </c>
      <c r="B447" s="5" t="str">
        <f>VLOOKUP(H447,city!$A$4:$C$352,2,FALSE)</f>
        <v>吉林</v>
      </c>
      <c r="C447" s="5" t="str">
        <f>VLOOKUP(H447,city!$A$4:$C$352,3,FALSE)</f>
        <v>通化</v>
      </c>
      <c r="D447" s="3" t="s">
        <v>930</v>
      </c>
      <c r="E447" s="3" t="s">
        <v>931</v>
      </c>
      <c r="F447" s="22" t="s">
        <v>932</v>
      </c>
      <c r="G447" s="23" t="s">
        <v>1948</v>
      </c>
      <c r="H447" s="3">
        <f t="shared" si="14"/>
        <v>45</v>
      </c>
      <c r="I447" s="3">
        <f>IF(VLOOKUP(H446,city!$J$4:$K$352,2,FALSE)&gt;I446,I446+1,1)</f>
        <v>4</v>
      </c>
      <c r="J447" s="3">
        <v>0</v>
      </c>
      <c r="K447" s="3" t="s">
        <v>114</v>
      </c>
      <c r="L447" s="3">
        <v>8</v>
      </c>
    </row>
    <row r="448" spans="1:12">
      <c r="A448" s="3">
        <f t="shared" si="13"/>
        <v>104505</v>
      </c>
      <c r="B448" s="5" t="str">
        <f>VLOOKUP(H448,city!$A$4:$C$352,2,FALSE)</f>
        <v>吉林</v>
      </c>
      <c r="C448" s="5" t="str">
        <f>VLOOKUP(H448,city!$A$4:$C$352,3,FALSE)</f>
        <v>通化</v>
      </c>
      <c r="D448" s="3" t="s">
        <v>934</v>
      </c>
      <c r="E448" s="3" t="s">
        <v>935</v>
      </c>
      <c r="F448" s="22" t="s">
        <v>936</v>
      </c>
      <c r="G448" s="23" t="s">
        <v>1949</v>
      </c>
      <c r="H448" s="3">
        <f t="shared" si="14"/>
        <v>45</v>
      </c>
      <c r="I448" s="3">
        <f>IF(VLOOKUP(H447,city!$J$4:$K$352,2,FALSE)&gt;I447,I447+1,1)</f>
        <v>5</v>
      </c>
      <c r="J448" s="3">
        <v>0</v>
      </c>
      <c r="K448" s="3" t="s">
        <v>114</v>
      </c>
      <c r="L448" s="3" t="e">
        <v>#N/A</v>
      </c>
    </row>
    <row r="449" spans="1:12">
      <c r="A449" s="3">
        <f t="shared" si="13"/>
        <v>104506</v>
      </c>
      <c r="B449" s="5" t="str">
        <f>VLOOKUP(H449,city!$A$4:$C$352,2,FALSE)</f>
        <v>吉林</v>
      </c>
      <c r="C449" s="5" t="str">
        <f>VLOOKUP(H449,city!$A$4:$C$352,3,FALSE)</f>
        <v>通化</v>
      </c>
      <c r="D449" s="3" t="s">
        <v>938</v>
      </c>
      <c r="E449" s="3" t="s">
        <v>939</v>
      </c>
      <c r="F449" s="22" t="s">
        <v>940</v>
      </c>
      <c r="G449" s="23" t="s">
        <v>1950</v>
      </c>
      <c r="H449" s="3">
        <f t="shared" si="14"/>
        <v>45</v>
      </c>
      <c r="I449" s="3">
        <f>IF(VLOOKUP(H448,city!$J$4:$K$352,2,FALSE)&gt;I448,I448+1,1)</f>
        <v>6</v>
      </c>
      <c r="J449" s="3">
        <v>0</v>
      </c>
      <c r="K449" s="3" t="s">
        <v>114</v>
      </c>
      <c r="L449" s="3">
        <v>8</v>
      </c>
    </row>
    <row r="450" spans="1:12">
      <c r="A450" s="3">
        <f t="shared" si="13"/>
        <v>104507</v>
      </c>
      <c r="B450" s="5" t="str">
        <f>VLOOKUP(H450,city!$A$4:$C$352,2,FALSE)</f>
        <v>吉林</v>
      </c>
      <c r="C450" s="5" t="str">
        <f>VLOOKUP(H450,city!$A$4:$C$352,3,FALSE)</f>
        <v>通化</v>
      </c>
      <c r="D450" s="3" t="s">
        <v>942</v>
      </c>
      <c r="E450" s="3" t="s">
        <v>943</v>
      </c>
      <c r="F450" s="22" t="s">
        <v>944</v>
      </c>
      <c r="G450" s="23" t="s">
        <v>1951</v>
      </c>
      <c r="H450" s="3">
        <f t="shared" si="14"/>
        <v>45</v>
      </c>
      <c r="I450" s="3">
        <f>IF(VLOOKUP(H449,city!$J$4:$K$352,2,FALSE)&gt;I449,I449+1,1)</f>
        <v>7</v>
      </c>
      <c r="J450" s="3">
        <v>0</v>
      </c>
      <c r="K450" s="3" t="s">
        <v>114</v>
      </c>
      <c r="L450" s="3">
        <v>12</v>
      </c>
    </row>
    <row r="451" spans="1:12">
      <c r="A451" s="3">
        <f t="shared" si="13"/>
        <v>104508</v>
      </c>
      <c r="B451" s="5" t="str">
        <f>VLOOKUP(H451,city!$A$4:$C$352,2,FALSE)</f>
        <v>吉林</v>
      </c>
      <c r="C451" s="5" t="str">
        <f>VLOOKUP(H451,city!$A$4:$C$352,3,FALSE)</f>
        <v>通化</v>
      </c>
      <c r="D451" s="3" t="s">
        <v>942</v>
      </c>
      <c r="E451" s="3" t="s">
        <v>943</v>
      </c>
      <c r="F451" s="22"/>
      <c r="G451" s="23" t="s">
        <v>1952</v>
      </c>
      <c r="H451" s="3">
        <f t="shared" si="14"/>
        <v>45</v>
      </c>
      <c r="I451" s="3">
        <f>IF(VLOOKUP(H450,city!$J$4:$K$352,2,FALSE)&gt;I450,I450+1,1)</f>
        <v>8</v>
      </c>
      <c r="J451" s="3">
        <v>0</v>
      </c>
      <c r="K451" s="3" t="s">
        <v>114</v>
      </c>
      <c r="L451" s="3">
        <v>12</v>
      </c>
    </row>
    <row r="452" spans="1:12">
      <c r="A452" s="3">
        <f t="shared" si="13"/>
        <v>104509</v>
      </c>
      <c r="B452" s="5" t="str">
        <f>VLOOKUP(H452,city!$A$4:$C$352,2,FALSE)</f>
        <v>吉林</v>
      </c>
      <c r="C452" s="5" t="str">
        <f>VLOOKUP(H452,city!$A$4:$C$352,3,FALSE)</f>
        <v>通化</v>
      </c>
      <c r="D452" s="3" t="s">
        <v>947</v>
      </c>
      <c r="E452" s="3" t="s">
        <v>948</v>
      </c>
      <c r="F452" s="22" t="s">
        <v>949</v>
      </c>
      <c r="G452" s="23" t="s">
        <v>1953</v>
      </c>
      <c r="H452" s="3">
        <f t="shared" si="14"/>
        <v>45</v>
      </c>
      <c r="I452" s="3">
        <f>IF(VLOOKUP(H451,city!$J$4:$K$352,2,FALSE)&gt;I451,I451+1,1)</f>
        <v>9</v>
      </c>
      <c r="J452" s="3">
        <v>0</v>
      </c>
      <c r="K452" s="3" t="s">
        <v>114</v>
      </c>
      <c r="L452" s="3">
        <v>8</v>
      </c>
    </row>
    <row r="453" spans="1:12">
      <c r="A453" s="3">
        <f t="shared" ref="A453:A516" si="15">100000+H453*100+I453</f>
        <v>104510</v>
      </c>
      <c r="B453" s="5" t="str">
        <f>VLOOKUP(H453,city!$A$4:$C$352,2,FALSE)</f>
        <v>吉林</v>
      </c>
      <c r="C453" s="5" t="str">
        <f>VLOOKUP(H453,city!$A$4:$C$352,3,FALSE)</f>
        <v>通化</v>
      </c>
      <c r="D453" s="3" t="s">
        <v>951</v>
      </c>
      <c r="E453" s="3" t="s">
        <v>952</v>
      </c>
      <c r="F453" s="22" t="s">
        <v>953</v>
      </c>
      <c r="G453" s="23" t="s">
        <v>1954</v>
      </c>
      <c r="H453" s="3">
        <f t="shared" si="14"/>
        <v>45</v>
      </c>
      <c r="I453" s="3">
        <f>IF(VLOOKUP(H452,city!$J$4:$K$352,2,FALSE)&gt;I452,I452+1,1)</f>
        <v>10</v>
      </c>
      <c r="J453" s="3">
        <v>0</v>
      </c>
      <c r="K453" s="3" t="s">
        <v>114</v>
      </c>
      <c r="L453" s="3">
        <v>8</v>
      </c>
    </row>
    <row r="454" spans="1:12">
      <c r="A454" s="3">
        <f t="shared" si="15"/>
        <v>104601</v>
      </c>
      <c r="B454" s="5" t="str">
        <f>VLOOKUP(H454,city!$A$4:$C$352,2,FALSE)</f>
        <v>吉林</v>
      </c>
      <c r="C454" s="5" t="str">
        <f>VLOOKUP(H454,city!$A$4:$C$352,3,FALSE)</f>
        <v>白山</v>
      </c>
      <c r="D454" s="3" t="s">
        <v>955</v>
      </c>
      <c r="E454" s="3" t="s">
        <v>956</v>
      </c>
      <c r="F454" s="22" t="s">
        <v>957</v>
      </c>
      <c r="G454" s="23" t="s">
        <v>1955</v>
      </c>
      <c r="H454" s="3">
        <f t="shared" si="14"/>
        <v>46</v>
      </c>
      <c r="I454" s="3">
        <f>IF(VLOOKUP(H453,city!$J$4:$K$352,2,FALSE)&gt;I453,I453+1,1)</f>
        <v>1</v>
      </c>
      <c r="J454" s="3">
        <v>0</v>
      </c>
      <c r="K454" s="3" t="s">
        <v>116</v>
      </c>
      <c r="L454" s="3">
        <v>12</v>
      </c>
    </row>
    <row r="455" spans="1:12">
      <c r="A455" s="3">
        <f t="shared" si="15"/>
        <v>104602</v>
      </c>
      <c r="B455" s="5" t="str">
        <f>VLOOKUP(H455,city!$A$4:$C$352,2,FALSE)</f>
        <v>吉林</v>
      </c>
      <c r="C455" s="5" t="str">
        <f>VLOOKUP(H455,city!$A$4:$C$352,3,FALSE)</f>
        <v>白山</v>
      </c>
      <c r="D455" s="3" t="s">
        <v>959</v>
      </c>
      <c r="E455" s="3" t="s">
        <v>960</v>
      </c>
      <c r="F455" s="22" t="s">
        <v>961</v>
      </c>
      <c r="G455" s="23" t="s">
        <v>1956</v>
      </c>
      <c r="H455" s="3">
        <f t="shared" si="14"/>
        <v>46</v>
      </c>
      <c r="I455" s="3">
        <f>IF(VLOOKUP(H454,city!$J$4:$K$352,2,FALSE)&gt;I454,I454+1,1)</f>
        <v>2</v>
      </c>
      <c r="J455" s="3">
        <v>0</v>
      </c>
      <c r="K455" s="3" t="s">
        <v>116</v>
      </c>
      <c r="L455" s="3">
        <v>3</v>
      </c>
    </row>
    <row r="456" spans="1:12">
      <c r="A456" s="3">
        <f t="shared" si="15"/>
        <v>104603</v>
      </c>
      <c r="B456" s="5" t="str">
        <f>VLOOKUP(H456,city!$A$4:$C$352,2,FALSE)</f>
        <v>吉林</v>
      </c>
      <c r="C456" s="5" t="str">
        <f>VLOOKUP(H456,city!$A$4:$C$352,3,FALSE)</f>
        <v>白山</v>
      </c>
      <c r="D456" s="3" t="s">
        <v>963</v>
      </c>
      <c r="E456" s="3" t="s">
        <v>964</v>
      </c>
      <c r="F456" s="22" t="s">
        <v>965</v>
      </c>
      <c r="G456" s="23" t="s">
        <v>1957</v>
      </c>
      <c r="H456" s="3">
        <f t="shared" si="14"/>
        <v>46</v>
      </c>
      <c r="I456" s="3">
        <f>IF(VLOOKUP(H455,city!$J$4:$K$352,2,FALSE)&gt;I455,I455+1,1)</f>
        <v>3</v>
      </c>
      <c r="J456" s="3">
        <v>0</v>
      </c>
      <c r="K456" s="3" t="s">
        <v>116</v>
      </c>
      <c r="L456" s="3" t="e">
        <v>#N/A</v>
      </c>
    </row>
    <row r="457" spans="1:12">
      <c r="A457" s="3">
        <f t="shared" si="15"/>
        <v>104604</v>
      </c>
      <c r="B457" s="5" t="str">
        <f>VLOOKUP(H457,city!$A$4:$C$352,2,FALSE)</f>
        <v>吉林</v>
      </c>
      <c r="C457" s="5" t="str">
        <f>VLOOKUP(H457,city!$A$4:$C$352,3,FALSE)</f>
        <v>白山</v>
      </c>
      <c r="D457" s="3" t="s">
        <v>967</v>
      </c>
      <c r="E457" s="3" t="s">
        <v>968</v>
      </c>
      <c r="F457" s="22" t="s">
        <v>969</v>
      </c>
      <c r="G457" s="23" t="s">
        <v>1958</v>
      </c>
      <c r="H457" s="3">
        <f t="shared" si="14"/>
        <v>46</v>
      </c>
      <c r="I457" s="3">
        <f>IF(VLOOKUP(H456,city!$J$4:$K$352,2,FALSE)&gt;I456,I456+1,1)</f>
        <v>4</v>
      </c>
      <c r="J457" s="3">
        <v>0</v>
      </c>
      <c r="K457" s="3" t="s">
        <v>116</v>
      </c>
      <c r="L457" s="3">
        <v>12</v>
      </c>
    </row>
    <row r="458" spans="1:12">
      <c r="A458" s="3">
        <f t="shared" si="15"/>
        <v>104605</v>
      </c>
      <c r="B458" s="5" t="str">
        <f>VLOOKUP(H458,city!$A$4:$C$352,2,FALSE)</f>
        <v>吉林</v>
      </c>
      <c r="C458" s="5" t="str">
        <f>VLOOKUP(H458,city!$A$4:$C$352,3,FALSE)</f>
        <v>白山</v>
      </c>
      <c r="D458" s="3" t="s">
        <v>971</v>
      </c>
      <c r="E458" s="3" t="s">
        <v>972</v>
      </c>
      <c r="F458" s="22" t="s">
        <v>973</v>
      </c>
      <c r="G458" s="23" t="s">
        <v>1959</v>
      </c>
      <c r="H458" s="3">
        <f t="shared" si="14"/>
        <v>46</v>
      </c>
      <c r="I458" s="3">
        <f>IF(VLOOKUP(H457,city!$J$4:$K$352,2,FALSE)&gt;I457,I457+1,1)</f>
        <v>5</v>
      </c>
      <c r="J458" s="3">
        <v>0</v>
      </c>
      <c r="K458" s="3" t="s">
        <v>116</v>
      </c>
      <c r="L458" s="3" t="e">
        <v>#N/A</v>
      </c>
    </row>
    <row r="459" spans="1:12">
      <c r="A459" s="3">
        <f t="shared" si="15"/>
        <v>104606</v>
      </c>
      <c r="B459" s="5" t="str">
        <f>VLOOKUP(H459,city!$A$4:$C$352,2,FALSE)</f>
        <v>吉林</v>
      </c>
      <c r="C459" s="5" t="str">
        <f>VLOOKUP(H459,city!$A$4:$C$352,3,FALSE)</f>
        <v>白山</v>
      </c>
      <c r="D459" s="3" t="s">
        <v>975</v>
      </c>
      <c r="E459" s="3" t="s">
        <v>976</v>
      </c>
      <c r="F459" s="22" t="s">
        <v>977</v>
      </c>
      <c r="G459" s="23" t="s">
        <v>1960</v>
      </c>
      <c r="H459" s="3">
        <f t="shared" si="14"/>
        <v>46</v>
      </c>
      <c r="I459" s="3">
        <f>IF(VLOOKUP(H458,city!$J$4:$K$352,2,FALSE)&gt;I458,I458+1,1)</f>
        <v>6</v>
      </c>
      <c r="J459" s="3">
        <v>0</v>
      </c>
      <c r="K459" s="3" t="s">
        <v>116</v>
      </c>
      <c r="L459" s="3">
        <v>12</v>
      </c>
    </row>
    <row r="460" spans="1:12">
      <c r="A460" s="3">
        <f t="shared" si="15"/>
        <v>104607</v>
      </c>
      <c r="B460" s="5" t="str">
        <f>VLOOKUP(H460,city!$A$4:$C$352,2,FALSE)</f>
        <v>吉林</v>
      </c>
      <c r="C460" s="5" t="str">
        <f>VLOOKUP(H460,city!$A$4:$C$352,3,FALSE)</f>
        <v>白山</v>
      </c>
      <c r="D460" s="3" t="s">
        <v>979</v>
      </c>
      <c r="E460" s="3" t="s">
        <v>980</v>
      </c>
      <c r="F460" s="22" t="s">
        <v>981</v>
      </c>
      <c r="G460" s="23" t="s">
        <v>1961</v>
      </c>
      <c r="H460" s="3">
        <f t="shared" si="14"/>
        <v>46</v>
      </c>
      <c r="I460" s="3">
        <f>IF(VLOOKUP(H459,city!$J$4:$K$352,2,FALSE)&gt;I459,I459+1,1)</f>
        <v>7</v>
      </c>
      <c r="J460" s="3">
        <v>0</v>
      </c>
      <c r="K460" s="3" t="s">
        <v>116</v>
      </c>
      <c r="L460" s="3" t="e">
        <v>#N/A</v>
      </c>
    </row>
    <row r="461" spans="1:12">
      <c r="A461" s="3">
        <f t="shared" si="15"/>
        <v>104608</v>
      </c>
      <c r="B461" s="5" t="str">
        <f>VLOOKUP(H461,city!$A$4:$C$352,2,FALSE)</f>
        <v>吉林</v>
      </c>
      <c r="C461" s="5" t="str">
        <f>VLOOKUP(H461,city!$A$4:$C$352,3,FALSE)</f>
        <v>白山</v>
      </c>
      <c r="D461" s="3" t="s">
        <v>983</v>
      </c>
      <c r="E461" s="3" t="s">
        <v>984</v>
      </c>
      <c r="F461" s="22" t="s">
        <v>985</v>
      </c>
      <c r="G461" s="23" t="s">
        <v>1962</v>
      </c>
      <c r="H461" s="3">
        <f t="shared" si="14"/>
        <v>46</v>
      </c>
      <c r="I461" s="3">
        <f>IF(VLOOKUP(H460,city!$J$4:$K$352,2,FALSE)&gt;I460,I460+1,1)</f>
        <v>8</v>
      </c>
      <c r="J461" s="3">
        <v>0</v>
      </c>
      <c r="K461" s="3" t="s">
        <v>116</v>
      </c>
      <c r="L461" s="3" t="e">
        <v>#N/A</v>
      </c>
    </row>
    <row r="462" spans="1:12">
      <c r="A462" s="3">
        <f t="shared" si="15"/>
        <v>104609</v>
      </c>
      <c r="B462" s="5" t="str">
        <f>VLOOKUP(H462,city!$A$4:$C$352,2,FALSE)</f>
        <v>吉林</v>
      </c>
      <c r="C462" s="5" t="str">
        <f>VLOOKUP(H462,city!$A$4:$C$352,3,FALSE)</f>
        <v>白山</v>
      </c>
      <c r="D462" s="3" t="s">
        <v>987</v>
      </c>
      <c r="E462" s="3" t="s">
        <v>988</v>
      </c>
      <c r="F462" s="22" t="s">
        <v>989</v>
      </c>
      <c r="G462" s="23" t="s">
        <v>1963</v>
      </c>
      <c r="H462" s="3">
        <f t="shared" si="14"/>
        <v>46</v>
      </c>
      <c r="I462" s="3">
        <f>IF(VLOOKUP(H461,city!$J$4:$K$352,2,FALSE)&gt;I461,I461+1,1)</f>
        <v>9</v>
      </c>
      <c r="J462" s="3">
        <v>0</v>
      </c>
      <c r="K462" s="3" t="s">
        <v>116</v>
      </c>
      <c r="L462" s="3">
        <v>5</v>
      </c>
    </row>
    <row r="463" spans="1:12">
      <c r="A463" s="3">
        <f t="shared" si="15"/>
        <v>104610</v>
      </c>
      <c r="B463" s="5" t="str">
        <f>VLOOKUP(H463,city!$A$4:$C$352,2,FALSE)</f>
        <v>吉林</v>
      </c>
      <c r="C463" s="5" t="str">
        <f>VLOOKUP(H463,city!$A$4:$C$352,3,FALSE)</f>
        <v>白山</v>
      </c>
      <c r="D463" s="3" t="s">
        <v>991</v>
      </c>
      <c r="E463" s="3" t="s">
        <v>992</v>
      </c>
      <c r="F463" s="22" t="s">
        <v>993</v>
      </c>
      <c r="G463" s="23" t="s">
        <v>1964</v>
      </c>
      <c r="H463" s="3">
        <f t="shared" si="14"/>
        <v>46</v>
      </c>
      <c r="I463" s="3">
        <f>IF(VLOOKUP(H462,city!$J$4:$K$352,2,FALSE)&gt;I462,I462+1,1)</f>
        <v>10</v>
      </c>
      <c r="J463" s="3">
        <v>0</v>
      </c>
      <c r="K463" s="3" t="s">
        <v>116</v>
      </c>
      <c r="L463" s="3">
        <v>8</v>
      </c>
    </row>
    <row r="464" spans="1:12">
      <c r="A464" s="3">
        <f t="shared" si="15"/>
        <v>104701</v>
      </c>
      <c r="B464" s="5" t="str">
        <f>VLOOKUP(H464,city!$A$4:$C$352,2,FALSE)</f>
        <v>吉林</v>
      </c>
      <c r="C464" s="5" t="str">
        <f>VLOOKUP(H464,city!$A$4:$C$352,3,FALSE)</f>
        <v>白城</v>
      </c>
      <c r="D464" s="3" t="s">
        <v>995</v>
      </c>
      <c r="E464" s="3" t="s">
        <v>996</v>
      </c>
      <c r="F464" s="22" t="s">
        <v>997</v>
      </c>
      <c r="G464" s="23" t="s">
        <v>1965</v>
      </c>
      <c r="H464" s="3">
        <f t="shared" si="14"/>
        <v>47</v>
      </c>
      <c r="I464" s="3">
        <f>IF(VLOOKUP(H463,city!$J$4:$K$352,2,FALSE)&gt;I463,I463+1,1)</f>
        <v>1</v>
      </c>
      <c r="J464" s="3">
        <v>0</v>
      </c>
      <c r="K464" s="3" t="s">
        <v>118</v>
      </c>
      <c r="L464" s="3">
        <v>12</v>
      </c>
    </row>
    <row r="465" spans="1:12">
      <c r="A465" s="3">
        <f t="shared" si="15"/>
        <v>104702</v>
      </c>
      <c r="B465" s="5" t="str">
        <f>VLOOKUP(H465,city!$A$4:$C$352,2,FALSE)</f>
        <v>吉林</v>
      </c>
      <c r="C465" s="5" t="str">
        <f>VLOOKUP(H465,city!$A$4:$C$352,3,FALSE)</f>
        <v>白城</v>
      </c>
      <c r="D465" s="3" t="s">
        <v>999</v>
      </c>
      <c r="E465" s="3" t="s">
        <v>1000</v>
      </c>
      <c r="F465" s="22" t="s">
        <v>1001</v>
      </c>
      <c r="G465" s="23" t="s">
        <v>1966</v>
      </c>
      <c r="H465" s="3">
        <f t="shared" si="14"/>
        <v>47</v>
      </c>
      <c r="I465" s="3">
        <f>IF(VLOOKUP(H464,city!$J$4:$K$352,2,FALSE)&gt;I464,I464+1,1)</f>
        <v>2</v>
      </c>
      <c r="J465" s="3">
        <v>0</v>
      </c>
      <c r="K465" s="3" t="s">
        <v>118</v>
      </c>
      <c r="L465" s="3" t="e">
        <v>#N/A</v>
      </c>
    </row>
    <row r="466" spans="1:12">
      <c r="A466" s="3">
        <f t="shared" si="15"/>
        <v>104703</v>
      </c>
      <c r="B466" s="5" t="str">
        <f>VLOOKUP(H466,city!$A$4:$C$352,2,FALSE)</f>
        <v>吉林</v>
      </c>
      <c r="C466" s="5" t="str">
        <f>VLOOKUP(H466,city!$A$4:$C$352,3,FALSE)</f>
        <v>白城</v>
      </c>
      <c r="D466" s="3" t="s">
        <v>1003</v>
      </c>
      <c r="E466" s="3" t="s">
        <v>1004</v>
      </c>
      <c r="F466" s="22" t="s">
        <v>1005</v>
      </c>
      <c r="G466" s="23" t="s">
        <v>1967</v>
      </c>
      <c r="H466" s="3">
        <f t="shared" si="14"/>
        <v>47</v>
      </c>
      <c r="I466" s="3">
        <f>IF(VLOOKUP(H465,city!$J$4:$K$352,2,FALSE)&gt;I465,I465+1,1)</f>
        <v>3</v>
      </c>
      <c r="J466" s="3">
        <v>0</v>
      </c>
      <c r="K466" s="3" t="s">
        <v>118</v>
      </c>
      <c r="L466" s="3" t="e">
        <v>#N/A</v>
      </c>
    </row>
    <row r="467" spans="1:12">
      <c r="A467" s="3">
        <f t="shared" si="15"/>
        <v>104704</v>
      </c>
      <c r="B467" s="5" t="str">
        <f>VLOOKUP(H467,city!$A$4:$C$352,2,FALSE)</f>
        <v>吉林</v>
      </c>
      <c r="C467" s="5" t="str">
        <f>VLOOKUP(H467,city!$A$4:$C$352,3,FALSE)</f>
        <v>白城</v>
      </c>
      <c r="D467" s="3" t="s">
        <v>1007</v>
      </c>
      <c r="E467" s="3" t="s">
        <v>1008</v>
      </c>
      <c r="F467" s="22" t="s">
        <v>1009</v>
      </c>
      <c r="G467" s="23" t="s">
        <v>1968</v>
      </c>
      <c r="H467" s="3">
        <f t="shared" si="14"/>
        <v>47</v>
      </c>
      <c r="I467" s="3">
        <f>IF(VLOOKUP(H466,city!$J$4:$K$352,2,FALSE)&gt;I466,I466+1,1)</f>
        <v>4</v>
      </c>
      <c r="J467" s="3">
        <v>0</v>
      </c>
      <c r="K467" s="3" t="s">
        <v>118</v>
      </c>
      <c r="L467" s="3">
        <v>13</v>
      </c>
    </row>
    <row r="468" spans="1:12">
      <c r="A468" s="3">
        <f t="shared" si="15"/>
        <v>104705</v>
      </c>
      <c r="B468" s="5" t="str">
        <f>VLOOKUP(H468,city!$A$4:$C$352,2,FALSE)</f>
        <v>吉林</v>
      </c>
      <c r="C468" s="5" t="str">
        <f>VLOOKUP(H468,city!$A$4:$C$352,3,FALSE)</f>
        <v>白城</v>
      </c>
      <c r="D468" s="3" t="s">
        <v>1011</v>
      </c>
      <c r="E468" s="3" t="s">
        <v>1012</v>
      </c>
      <c r="F468" s="22" t="s">
        <v>1013</v>
      </c>
      <c r="G468" s="23" t="s">
        <v>1969</v>
      </c>
      <c r="H468" s="3">
        <f t="shared" si="14"/>
        <v>47</v>
      </c>
      <c r="I468" s="3">
        <f>IF(VLOOKUP(H467,city!$J$4:$K$352,2,FALSE)&gt;I467,I467+1,1)</f>
        <v>5</v>
      </c>
      <c r="J468" s="3">
        <v>0</v>
      </c>
      <c r="K468" s="3" t="s">
        <v>118</v>
      </c>
      <c r="L468" s="3">
        <v>8</v>
      </c>
    </row>
    <row r="469" spans="1:12">
      <c r="A469" s="3">
        <f t="shared" si="15"/>
        <v>104706</v>
      </c>
      <c r="B469" s="5" t="str">
        <f>VLOOKUP(H469,city!$A$4:$C$352,2,FALSE)</f>
        <v>吉林</v>
      </c>
      <c r="C469" s="5" t="str">
        <f>VLOOKUP(H469,city!$A$4:$C$352,3,FALSE)</f>
        <v>白城</v>
      </c>
      <c r="D469" s="3" t="s">
        <v>1015</v>
      </c>
      <c r="E469" s="3" t="s">
        <v>1016</v>
      </c>
      <c r="F469" s="22" t="s">
        <v>1017</v>
      </c>
      <c r="G469" s="23" t="s">
        <v>1970</v>
      </c>
      <c r="H469" s="3">
        <f t="shared" si="14"/>
        <v>47</v>
      </c>
      <c r="I469" s="3">
        <f>IF(VLOOKUP(H468,city!$J$4:$K$352,2,FALSE)&gt;I468,I468+1,1)</f>
        <v>6</v>
      </c>
      <c r="J469" s="3">
        <v>0</v>
      </c>
      <c r="K469" s="3" t="s">
        <v>118</v>
      </c>
      <c r="L469" s="3">
        <v>5</v>
      </c>
    </row>
    <row r="470" spans="1:12">
      <c r="A470" s="3">
        <f t="shared" si="15"/>
        <v>104707</v>
      </c>
      <c r="B470" s="5" t="str">
        <f>VLOOKUP(H470,city!$A$4:$C$352,2,FALSE)</f>
        <v>吉林</v>
      </c>
      <c r="C470" s="5" t="str">
        <f>VLOOKUP(H470,city!$A$4:$C$352,3,FALSE)</f>
        <v>白城</v>
      </c>
      <c r="D470" s="3" t="s">
        <v>1019</v>
      </c>
      <c r="E470" s="3" t="s">
        <v>1020</v>
      </c>
      <c r="F470" s="22" t="s">
        <v>1021</v>
      </c>
      <c r="G470" s="23" t="s">
        <v>1971</v>
      </c>
      <c r="H470" s="3">
        <f t="shared" si="14"/>
        <v>47</v>
      </c>
      <c r="I470" s="3">
        <f>IF(VLOOKUP(H469,city!$J$4:$K$352,2,FALSE)&gt;I469,I469+1,1)</f>
        <v>7</v>
      </c>
      <c r="J470" s="3">
        <v>0</v>
      </c>
      <c r="K470" s="3" t="s">
        <v>118</v>
      </c>
      <c r="L470" s="3">
        <v>4</v>
      </c>
    </row>
    <row r="471" spans="1:12">
      <c r="A471" s="3">
        <f t="shared" si="15"/>
        <v>104708</v>
      </c>
      <c r="B471" s="5" t="str">
        <f>VLOOKUP(H471,city!$A$4:$C$352,2,FALSE)</f>
        <v>吉林</v>
      </c>
      <c r="C471" s="5" t="str">
        <f>VLOOKUP(H471,city!$A$4:$C$352,3,FALSE)</f>
        <v>白城</v>
      </c>
      <c r="D471" s="3" t="s">
        <v>1023</v>
      </c>
      <c r="E471" s="3" t="s">
        <v>1024</v>
      </c>
      <c r="F471" s="22" t="s">
        <v>1025</v>
      </c>
      <c r="G471" s="23" t="s">
        <v>1972</v>
      </c>
      <c r="H471" s="3">
        <f t="shared" si="14"/>
        <v>47</v>
      </c>
      <c r="I471" s="3">
        <f>IF(VLOOKUP(H470,city!$J$4:$K$352,2,FALSE)&gt;I470,I470+1,1)</f>
        <v>8</v>
      </c>
      <c r="J471" s="3">
        <v>0</v>
      </c>
      <c r="K471" s="3" t="s">
        <v>118</v>
      </c>
      <c r="L471" s="3">
        <v>5</v>
      </c>
    </row>
    <row r="472" spans="1:12">
      <c r="A472" s="3">
        <f t="shared" si="15"/>
        <v>104709</v>
      </c>
      <c r="B472" s="5" t="str">
        <f>VLOOKUP(H472,city!$A$4:$C$352,2,FALSE)</f>
        <v>吉林</v>
      </c>
      <c r="C472" s="5" t="str">
        <f>VLOOKUP(H472,city!$A$4:$C$352,3,FALSE)</f>
        <v>白城</v>
      </c>
      <c r="D472" s="3" t="s">
        <v>1027</v>
      </c>
      <c r="E472" s="3" t="s">
        <v>1028</v>
      </c>
      <c r="F472" s="22" t="s">
        <v>1029</v>
      </c>
      <c r="G472" s="23" t="s">
        <v>1973</v>
      </c>
      <c r="H472" s="3">
        <f t="shared" si="14"/>
        <v>47</v>
      </c>
      <c r="I472" s="3">
        <f>IF(VLOOKUP(H471,city!$J$4:$K$352,2,FALSE)&gt;I471,I471+1,1)</f>
        <v>9</v>
      </c>
      <c r="J472" s="3">
        <v>0</v>
      </c>
      <c r="K472" s="3" t="s">
        <v>118</v>
      </c>
      <c r="L472" s="3">
        <v>8</v>
      </c>
    </row>
    <row r="473" spans="1:12">
      <c r="A473" s="3">
        <f t="shared" si="15"/>
        <v>104710</v>
      </c>
      <c r="B473" s="5" t="str">
        <f>VLOOKUP(H473,city!$A$4:$C$352,2,FALSE)</f>
        <v>吉林</v>
      </c>
      <c r="C473" s="5" t="str">
        <f>VLOOKUP(H473,city!$A$4:$C$352,3,FALSE)</f>
        <v>白城</v>
      </c>
      <c r="D473" s="3" t="s">
        <v>1031</v>
      </c>
      <c r="E473" s="3" t="s">
        <v>1032</v>
      </c>
      <c r="F473" s="22" t="s">
        <v>1033</v>
      </c>
      <c r="G473" s="23" t="s">
        <v>1974</v>
      </c>
      <c r="H473" s="3">
        <f t="shared" si="14"/>
        <v>47</v>
      </c>
      <c r="I473" s="3">
        <f>IF(VLOOKUP(H472,city!$J$4:$K$352,2,FALSE)&gt;I472,I472+1,1)</f>
        <v>10</v>
      </c>
      <c r="J473" s="3">
        <v>0</v>
      </c>
      <c r="K473" s="3" t="s">
        <v>118</v>
      </c>
      <c r="L473" s="3">
        <v>3</v>
      </c>
    </row>
    <row r="474" spans="1:12">
      <c r="A474" s="3">
        <f t="shared" si="15"/>
        <v>104801</v>
      </c>
      <c r="B474" s="5" t="str">
        <f>VLOOKUP(H474,city!$A$4:$C$352,2,FALSE)</f>
        <v>吉林</v>
      </c>
      <c r="C474" s="5" t="str">
        <f>VLOOKUP(H474,city!$A$4:$C$352,3,FALSE)</f>
        <v>松原</v>
      </c>
      <c r="D474" s="3" t="s">
        <v>1035</v>
      </c>
      <c r="E474" s="3" t="s">
        <v>1036</v>
      </c>
      <c r="F474" s="22" t="s">
        <v>1037</v>
      </c>
      <c r="G474" s="23" t="s">
        <v>1975</v>
      </c>
      <c r="H474" s="3">
        <f t="shared" si="14"/>
        <v>48</v>
      </c>
      <c r="I474" s="3">
        <f>IF(VLOOKUP(H473,city!$J$4:$K$352,2,FALSE)&gt;I473,I473+1,1)</f>
        <v>1</v>
      </c>
      <c r="J474" s="3">
        <v>0</v>
      </c>
      <c r="K474" s="3" t="s">
        <v>120</v>
      </c>
      <c r="L474" s="3">
        <v>12</v>
      </c>
    </row>
    <row r="475" spans="1:12">
      <c r="A475" s="3">
        <f t="shared" si="15"/>
        <v>104802</v>
      </c>
      <c r="B475" s="5" t="str">
        <f>VLOOKUP(H475,city!$A$4:$C$352,2,FALSE)</f>
        <v>吉林</v>
      </c>
      <c r="C475" s="5" t="str">
        <f>VLOOKUP(H475,city!$A$4:$C$352,3,FALSE)</f>
        <v>松原</v>
      </c>
      <c r="D475" s="3" t="s">
        <v>1039</v>
      </c>
      <c r="E475" s="3" t="s">
        <v>1040</v>
      </c>
      <c r="F475" s="22" t="s">
        <v>1041</v>
      </c>
      <c r="G475" s="23" t="s">
        <v>1976</v>
      </c>
      <c r="H475" s="3">
        <f t="shared" ref="H475:H538" si="16">IF(I475&gt;I474,H474,H474+1)</f>
        <v>48</v>
      </c>
      <c r="I475" s="3">
        <f>IF(VLOOKUP(H474,city!$J$4:$K$352,2,FALSE)&gt;I474,I474+1,1)</f>
        <v>2</v>
      </c>
      <c r="J475" s="3">
        <v>0</v>
      </c>
      <c r="K475" s="3" t="s">
        <v>120</v>
      </c>
      <c r="L475" s="3">
        <v>5</v>
      </c>
    </row>
    <row r="476" spans="1:12">
      <c r="A476" s="3">
        <f t="shared" si="15"/>
        <v>104803</v>
      </c>
      <c r="B476" s="5" t="str">
        <f>VLOOKUP(H476,city!$A$4:$C$352,2,FALSE)</f>
        <v>吉林</v>
      </c>
      <c r="C476" s="5" t="str">
        <f>VLOOKUP(H476,city!$A$4:$C$352,3,FALSE)</f>
        <v>松原</v>
      </c>
      <c r="D476" s="3" t="s">
        <v>1043</v>
      </c>
      <c r="E476" s="3" t="s">
        <v>1044</v>
      </c>
      <c r="F476" s="22" t="s">
        <v>1045</v>
      </c>
      <c r="G476" s="23" t="s">
        <v>1977</v>
      </c>
      <c r="H476" s="3">
        <f t="shared" si="16"/>
        <v>48</v>
      </c>
      <c r="I476" s="3">
        <f>IF(VLOOKUP(H475,city!$J$4:$K$352,2,FALSE)&gt;I475,I475+1,1)</f>
        <v>3</v>
      </c>
      <c r="J476" s="3">
        <v>0</v>
      </c>
      <c r="K476" s="3" t="s">
        <v>120</v>
      </c>
      <c r="L476" s="3">
        <v>8</v>
      </c>
    </row>
    <row r="477" spans="1:12">
      <c r="A477" s="3">
        <f t="shared" si="15"/>
        <v>104804</v>
      </c>
      <c r="B477" s="5" t="str">
        <f>VLOOKUP(H477,city!$A$4:$C$352,2,FALSE)</f>
        <v>吉林</v>
      </c>
      <c r="C477" s="5" t="str">
        <f>VLOOKUP(H477,city!$A$4:$C$352,3,FALSE)</f>
        <v>松原</v>
      </c>
      <c r="D477" s="3" t="s">
        <v>1047</v>
      </c>
      <c r="E477" s="3" t="s">
        <v>1048</v>
      </c>
      <c r="F477" s="22" t="s">
        <v>1049</v>
      </c>
      <c r="G477" s="23" t="s">
        <v>1978</v>
      </c>
      <c r="H477" s="3">
        <f t="shared" si="16"/>
        <v>48</v>
      </c>
      <c r="I477" s="3">
        <f>IF(VLOOKUP(H476,city!$J$4:$K$352,2,FALSE)&gt;I476,I476+1,1)</f>
        <v>4</v>
      </c>
      <c r="J477" s="3">
        <v>0</v>
      </c>
      <c r="K477" s="3" t="s">
        <v>120</v>
      </c>
      <c r="L477" s="3">
        <v>12</v>
      </c>
    </row>
    <row r="478" spans="1:12">
      <c r="A478" s="3">
        <f t="shared" si="15"/>
        <v>104805</v>
      </c>
      <c r="B478" s="5" t="str">
        <f>VLOOKUP(H478,city!$A$4:$C$352,2,FALSE)</f>
        <v>吉林</v>
      </c>
      <c r="C478" s="5" t="str">
        <f>VLOOKUP(H478,city!$A$4:$C$352,3,FALSE)</f>
        <v>松原</v>
      </c>
      <c r="D478" s="3" t="s">
        <v>1051</v>
      </c>
      <c r="E478" s="3" t="s">
        <v>1052</v>
      </c>
      <c r="F478" s="22" t="s">
        <v>1053</v>
      </c>
      <c r="G478" s="23" t="s">
        <v>1979</v>
      </c>
      <c r="H478" s="3">
        <f t="shared" si="16"/>
        <v>48</v>
      </c>
      <c r="I478" s="3">
        <f>IF(VLOOKUP(H477,city!$J$4:$K$352,2,FALSE)&gt;I477,I477+1,1)</f>
        <v>5</v>
      </c>
      <c r="J478" s="3">
        <v>0</v>
      </c>
      <c r="K478" s="3" t="s">
        <v>120</v>
      </c>
      <c r="L478" s="3">
        <v>12</v>
      </c>
    </row>
    <row r="479" spans="1:12">
      <c r="A479" s="3">
        <f t="shared" si="15"/>
        <v>104806</v>
      </c>
      <c r="B479" s="5" t="str">
        <f>VLOOKUP(H479,city!$A$4:$C$352,2,FALSE)</f>
        <v>吉林</v>
      </c>
      <c r="C479" s="5" t="str">
        <f>VLOOKUP(H479,city!$A$4:$C$352,3,FALSE)</f>
        <v>松原</v>
      </c>
      <c r="D479" s="3" t="s">
        <v>1055</v>
      </c>
      <c r="E479" s="3" t="s">
        <v>1056</v>
      </c>
      <c r="F479" s="22" t="s">
        <v>1057</v>
      </c>
      <c r="G479" s="23" t="s">
        <v>1980</v>
      </c>
      <c r="H479" s="3">
        <f t="shared" si="16"/>
        <v>48</v>
      </c>
      <c r="I479" s="3">
        <f>IF(VLOOKUP(H478,city!$J$4:$K$352,2,FALSE)&gt;I478,I478+1,1)</f>
        <v>6</v>
      </c>
      <c r="J479" s="3">
        <v>0</v>
      </c>
      <c r="K479" s="3" t="s">
        <v>120</v>
      </c>
      <c r="L479" s="3">
        <v>5</v>
      </c>
    </row>
    <row r="480" spans="1:12">
      <c r="A480" s="3">
        <f t="shared" si="15"/>
        <v>104807</v>
      </c>
      <c r="B480" s="5" t="str">
        <f>VLOOKUP(H480,city!$A$4:$C$352,2,FALSE)</f>
        <v>吉林</v>
      </c>
      <c r="C480" s="5" t="str">
        <f>VLOOKUP(H480,city!$A$4:$C$352,3,FALSE)</f>
        <v>松原</v>
      </c>
      <c r="D480" s="3" t="s">
        <v>1059</v>
      </c>
      <c r="E480" s="3" t="s">
        <v>1060</v>
      </c>
      <c r="F480" s="22" t="s">
        <v>1061</v>
      </c>
      <c r="G480" s="23" t="s">
        <v>1981</v>
      </c>
      <c r="H480" s="3">
        <f t="shared" si="16"/>
        <v>48</v>
      </c>
      <c r="I480" s="3">
        <f>IF(VLOOKUP(H479,city!$J$4:$K$352,2,FALSE)&gt;I479,I479+1,1)</f>
        <v>7</v>
      </c>
      <c r="J480" s="3">
        <v>0</v>
      </c>
      <c r="K480" s="3" t="s">
        <v>120</v>
      </c>
      <c r="L480" s="3">
        <v>5</v>
      </c>
    </row>
    <row r="481" spans="1:12">
      <c r="A481" s="3">
        <f t="shared" si="15"/>
        <v>104808</v>
      </c>
      <c r="B481" s="5" t="str">
        <f>VLOOKUP(H481,city!$A$4:$C$352,2,FALSE)</f>
        <v>吉林</v>
      </c>
      <c r="C481" s="5" t="str">
        <f>VLOOKUP(H481,city!$A$4:$C$352,3,FALSE)</f>
        <v>松原</v>
      </c>
      <c r="D481" s="3" t="s">
        <v>1063</v>
      </c>
      <c r="E481" s="3" t="s">
        <v>1064</v>
      </c>
      <c r="F481" s="22" t="s">
        <v>1065</v>
      </c>
      <c r="G481" s="23" t="s">
        <v>1982</v>
      </c>
      <c r="H481" s="3">
        <f t="shared" si="16"/>
        <v>48</v>
      </c>
      <c r="I481" s="3">
        <f>IF(VLOOKUP(H480,city!$J$4:$K$352,2,FALSE)&gt;I480,I480+1,1)</f>
        <v>8</v>
      </c>
      <c r="J481" s="3">
        <v>0</v>
      </c>
      <c r="K481" s="3" t="s">
        <v>120</v>
      </c>
      <c r="L481" s="3">
        <v>8</v>
      </c>
    </row>
    <row r="482" spans="1:12">
      <c r="A482" s="3">
        <f t="shared" si="15"/>
        <v>104809</v>
      </c>
      <c r="B482" s="5" t="str">
        <f>VLOOKUP(H482,city!$A$4:$C$352,2,FALSE)</f>
        <v>吉林</v>
      </c>
      <c r="C482" s="5" t="str">
        <f>VLOOKUP(H482,city!$A$4:$C$352,3,FALSE)</f>
        <v>松原</v>
      </c>
      <c r="D482" s="3" t="s">
        <v>1067</v>
      </c>
      <c r="E482" s="3" t="s">
        <v>1068</v>
      </c>
      <c r="F482" s="22" t="s">
        <v>1069</v>
      </c>
      <c r="G482" s="23" t="s">
        <v>1983</v>
      </c>
      <c r="H482" s="3">
        <f t="shared" si="16"/>
        <v>48</v>
      </c>
      <c r="I482" s="3">
        <f>IF(VLOOKUP(H481,city!$J$4:$K$352,2,FALSE)&gt;I481,I481+1,1)</f>
        <v>9</v>
      </c>
      <c r="J482" s="3">
        <v>0</v>
      </c>
      <c r="K482" s="3" t="s">
        <v>120</v>
      </c>
      <c r="L482" s="3">
        <v>13</v>
      </c>
    </row>
    <row r="483" spans="1:12">
      <c r="A483" s="3">
        <f t="shared" si="15"/>
        <v>104810</v>
      </c>
      <c r="B483" s="5" t="str">
        <f>VLOOKUP(H483,city!$A$4:$C$352,2,FALSE)</f>
        <v>吉林</v>
      </c>
      <c r="C483" s="5" t="str">
        <f>VLOOKUP(H483,city!$A$4:$C$352,3,FALSE)</f>
        <v>松原</v>
      </c>
      <c r="D483" s="3" t="s">
        <v>1071</v>
      </c>
      <c r="E483" s="3" t="s">
        <v>1072</v>
      </c>
      <c r="F483" s="22" t="s">
        <v>1073</v>
      </c>
      <c r="G483" s="23" t="s">
        <v>1984</v>
      </c>
      <c r="H483" s="3">
        <f t="shared" si="16"/>
        <v>48</v>
      </c>
      <c r="I483" s="3">
        <f>IF(VLOOKUP(H482,city!$J$4:$K$352,2,FALSE)&gt;I482,I482+1,1)</f>
        <v>10</v>
      </c>
      <c r="J483" s="3">
        <v>0</v>
      </c>
      <c r="K483" s="3" t="s">
        <v>120</v>
      </c>
      <c r="L483" s="3">
        <v>15</v>
      </c>
    </row>
    <row r="484" spans="1:12">
      <c r="A484" s="3">
        <f t="shared" si="15"/>
        <v>104901</v>
      </c>
      <c r="B484" s="5" t="str">
        <f>VLOOKUP(H484,city!$A$4:$C$352,2,FALSE)</f>
        <v>吉林</v>
      </c>
      <c r="C484" s="5" t="str">
        <f>VLOOKUP(H484,city!$A$4:$C$352,3,FALSE)</f>
        <v>延边</v>
      </c>
      <c r="D484" s="3" t="s">
        <v>1075</v>
      </c>
      <c r="E484" s="3" t="s">
        <v>1076</v>
      </c>
      <c r="F484" s="22" t="s">
        <v>1077</v>
      </c>
      <c r="G484" s="23" t="s">
        <v>1985</v>
      </c>
      <c r="H484" s="3">
        <f t="shared" si="16"/>
        <v>49</v>
      </c>
      <c r="I484" s="3">
        <f>IF(VLOOKUP(H483,city!$J$4:$K$352,2,FALSE)&gt;I483,I483+1,1)</f>
        <v>1</v>
      </c>
      <c r="J484" s="3">
        <v>0</v>
      </c>
      <c r="K484" s="3" t="s">
        <v>122</v>
      </c>
      <c r="L484" s="3" t="e">
        <v>#N/A</v>
      </c>
    </row>
    <row r="485" spans="1:12">
      <c r="A485" s="3">
        <f t="shared" si="15"/>
        <v>104902</v>
      </c>
      <c r="B485" s="5" t="str">
        <f>VLOOKUP(H485,city!$A$4:$C$352,2,FALSE)</f>
        <v>吉林</v>
      </c>
      <c r="C485" s="5" t="str">
        <f>VLOOKUP(H485,city!$A$4:$C$352,3,FALSE)</f>
        <v>延边</v>
      </c>
      <c r="D485" s="3" t="s">
        <v>1079</v>
      </c>
      <c r="E485" s="3" t="s">
        <v>1080</v>
      </c>
      <c r="F485" s="22" t="s">
        <v>1081</v>
      </c>
      <c r="G485" s="23" t="s">
        <v>1986</v>
      </c>
      <c r="H485" s="3">
        <f t="shared" si="16"/>
        <v>49</v>
      </c>
      <c r="I485" s="3">
        <f>IF(VLOOKUP(H484,city!$J$4:$K$352,2,FALSE)&gt;I484,I484+1,1)</f>
        <v>2</v>
      </c>
      <c r="J485" s="3">
        <v>0</v>
      </c>
      <c r="K485" s="3" t="s">
        <v>122</v>
      </c>
      <c r="L485" s="3">
        <v>15</v>
      </c>
    </row>
    <row r="486" spans="1:12">
      <c r="A486" s="3">
        <f t="shared" si="15"/>
        <v>104903</v>
      </c>
      <c r="B486" s="5" t="str">
        <f>VLOOKUP(H486,city!$A$4:$C$352,2,FALSE)</f>
        <v>吉林</v>
      </c>
      <c r="C486" s="5" t="str">
        <f>VLOOKUP(H486,city!$A$4:$C$352,3,FALSE)</f>
        <v>延边</v>
      </c>
      <c r="D486" s="3" t="s">
        <v>1083</v>
      </c>
      <c r="E486" s="3" t="s">
        <v>1084</v>
      </c>
      <c r="F486" s="22" t="s">
        <v>1085</v>
      </c>
      <c r="G486" s="23" t="s">
        <v>1987</v>
      </c>
      <c r="H486" s="3">
        <f t="shared" si="16"/>
        <v>49</v>
      </c>
      <c r="I486" s="3">
        <f>IF(VLOOKUP(H485,city!$J$4:$K$352,2,FALSE)&gt;I485,I485+1,1)</f>
        <v>3</v>
      </c>
      <c r="J486" s="3">
        <v>0</v>
      </c>
      <c r="K486" s="3" t="s">
        <v>122</v>
      </c>
      <c r="L486" s="3">
        <v>15</v>
      </c>
    </row>
    <row r="487" spans="1:12">
      <c r="A487" s="3">
        <f t="shared" si="15"/>
        <v>104904</v>
      </c>
      <c r="B487" s="5" t="str">
        <f>VLOOKUP(H487,city!$A$4:$C$352,2,FALSE)</f>
        <v>吉林</v>
      </c>
      <c r="C487" s="5" t="str">
        <f>VLOOKUP(H487,city!$A$4:$C$352,3,FALSE)</f>
        <v>延边</v>
      </c>
      <c r="D487" s="3" t="s">
        <v>1087</v>
      </c>
      <c r="E487" s="3" t="s">
        <v>1088</v>
      </c>
      <c r="F487" s="22" t="s">
        <v>1089</v>
      </c>
      <c r="G487" s="23" t="s">
        <v>1988</v>
      </c>
      <c r="H487" s="3">
        <f t="shared" si="16"/>
        <v>49</v>
      </c>
      <c r="I487" s="3">
        <f>IF(VLOOKUP(H486,city!$J$4:$K$352,2,FALSE)&gt;I486,I486+1,1)</f>
        <v>4</v>
      </c>
      <c r="J487" s="3">
        <v>0</v>
      </c>
      <c r="K487" s="3" t="s">
        <v>122</v>
      </c>
      <c r="L487" s="3">
        <v>8</v>
      </c>
    </row>
    <row r="488" spans="1:12">
      <c r="A488" s="3">
        <f t="shared" si="15"/>
        <v>104905</v>
      </c>
      <c r="B488" s="5" t="str">
        <f>VLOOKUP(H488,city!$A$4:$C$352,2,FALSE)</f>
        <v>吉林</v>
      </c>
      <c r="C488" s="5" t="str">
        <f>VLOOKUP(H488,city!$A$4:$C$352,3,FALSE)</f>
        <v>延边</v>
      </c>
      <c r="D488" s="3" t="s">
        <v>1091</v>
      </c>
      <c r="E488" s="3" t="s">
        <v>1092</v>
      </c>
      <c r="F488" s="22" t="s">
        <v>1093</v>
      </c>
      <c r="G488" s="23" t="s">
        <v>1989</v>
      </c>
      <c r="H488" s="3">
        <f t="shared" si="16"/>
        <v>49</v>
      </c>
      <c r="I488" s="3">
        <f>IF(VLOOKUP(H487,city!$J$4:$K$352,2,FALSE)&gt;I487,I487+1,1)</f>
        <v>5</v>
      </c>
      <c r="J488" s="3">
        <v>0</v>
      </c>
      <c r="K488" s="3" t="s">
        <v>122</v>
      </c>
      <c r="L488" s="3" t="e">
        <v>#N/A</v>
      </c>
    </row>
    <row r="489" spans="1:12">
      <c r="A489" s="3">
        <f t="shared" si="15"/>
        <v>104906</v>
      </c>
      <c r="B489" s="5" t="str">
        <f>VLOOKUP(H489,city!$A$4:$C$352,2,FALSE)</f>
        <v>吉林</v>
      </c>
      <c r="C489" s="5" t="str">
        <f>VLOOKUP(H489,city!$A$4:$C$352,3,FALSE)</f>
        <v>延边</v>
      </c>
      <c r="D489" s="3" t="s">
        <v>1095</v>
      </c>
      <c r="E489" s="3" t="s">
        <v>1096</v>
      </c>
      <c r="F489" s="22" t="s">
        <v>1097</v>
      </c>
      <c r="G489" s="23" t="s">
        <v>1990</v>
      </c>
      <c r="H489" s="3">
        <f t="shared" si="16"/>
        <v>49</v>
      </c>
      <c r="I489" s="3">
        <f>IF(VLOOKUP(H488,city!$J$4:$K$352,2,FALSE)&gt;I488,I488+1,1)</f>
        <v>6</v>
      </c>
      <c r="J489" s="3">
        <v>0</v>
      </c>
      <c r="K489" s="3" t="s">
        <v>122</v>
      </c>
      <c r="L489" s="3" t="e">
        <v>#N/A</v>
      </c>
    </row>
    <row r="490" spans="1:12">
      <c r="A490" s="3">
        <f t="shared" si="15"/>
        <v>104907</v>
      </c>
      <c r="B490" s="5" t="str">
        <f>VLOOKUP(H490,city!$A$4:$C$352,2,FALSE)</f>
        <v>吉林</v>
      </c>
      <c r="C490" s="5" t="str">
        <f>VLOOKUP(H490,city!$A$4:$C$352,3,FALSE)</f>
        <v>延边</v>
      </c>
      <c r="D490" s="3" t="s">
        <v>1099</v>
      </c>
      <c r="E490" s="3" t="s">
        <v>1100</v>
      </c>
      <c r="F490" s="22" t="s">
        <v>1101</v>
      </c>
      <c r="G490" s="23" t="s">
        <v>1991</v>
      </c>
      <c r="H490" s="3">
        <f t="shared" si="16"/>
        <v>49</v>
      </c>
      <c r="I490" s="3">
        <f>IF(VLOOKUP(H489,city!$J$4:$K$352,2,FALSE)&gt;I489,I489+1,1)</f>
        <v>7</v>
      </c>
      <c r="J490" s="3">
        <v>0</v>
      </c>
      <c r="K490" s="3" t="s">
        <v>122</v>
      </c>
      <c r="L490" s="3" t="e">
        <v>#N/A</v>
      </c>
    </row>
    <row r="491" spans="1:12">
      <c r="A491" s="3">
        <f t="shared" si="15"/>
        <v>104908</v>
      </c>
      <c r="B491" s="5" t="str">
        <f>VLOOKUP(H491,city!$A$4:$C$352,2,FALSE)</f>
        <v>吉林</v>
      </c>
      <c r="C491" s="5" t="str">
        <f>VLOOKUP(H491,city!$A$4:$C$352,3,FALSE)</f>
        <v>延边</v>
      </c>
      <c r="D491" s="3" t="s">
        <v>1103</v>
      </c>
      <c r="E491" s="3" t="s">
        <v>1104</v>
      </c>
      <c r="F491" s="22" t="s">
        <v>1105</v>
      </c>
      <c r="G491" s="23" t="s">
        <v>1992</v>
      </c>
      <c r="H491" s="3">
        <f t="shared" si="16"/>
        <v>49</v>
      </c>
      <c r="I491" s="3">
        <f>IF(VLOOKUP(H490,city!$J$4:$K$352,2,FALSE)&gt;I490,I490+1,1)</f>
        <v>8</v>
      </c>
      <c r="J491" s="3">
        <v>0</v>
      </c>
      <c r="K491" s="3" t="s">
        <v>122</v>
      </c>
      <c r="L491" s="3">
        <v>12</v>
      </c>
    </row>
    <row r="492" spans="1:12">
      <c r="A492" s="3">
        <f t="shared" si="15"/>
        <v>104909</v>
      </c>
      <c r="B492" s="5" t="str">
        <f>VLOOKUP(H492,city!$A$4:$C$352,2,FALSE)</f>
        <v>吉林</v>
      </c>
      <c r="C492" s="5" t="str">
        <f>VLOOKUP(H492,city!$A$4:$C$352,3,FALSE)</f>
        <v>延边</v>
      </c>
      <c r="D492" s="3" t="s">
        <v>1107</v>
      </c>
      <c r="E492" s="3" t="s">
        <v>1108</v>
      </c>
      <c r="F492" s="22" t="s">
        <v>1109</v>
      </c>
      <c r="G492" s="23" t="s">
        <v>1993</v>
      </c>
      <c r="H492" s="3">
        <f t="shared" si="16"/>
        <v>49</v>
      </c>
      <c r="I492" s="3">
        <f>IF(VLOOKUP(H491,city!$J$4:$K$352,2,FALSE)&gt;I491,I491+1,1)</f>
        <v>9</v>
      </c>
      <c r="J492" s="3">
        <v>0</v>
      </c>
      <c r="K492" s="3" t="s">
        <v>122</v>
      </c>
      <c r="L492" s="3">
        <v>12</v>
      </c>
    </row>
    <row r="493" spans="1:12">
      <c r="A493" s="3">
        <f t="shared" si="15"/>
        <v>104910</v>
      </c>
      <c r="B493" s="5" t="str">
        <f>VLOOKUP(H493,city!$A$4:$C$352,2,FALSE)</f>
        <v>吉林</v>
      </c>
      <c r="C493" s="5" t="str">
        <f>VLOOKUP(H493,city!$A$4:$C$352,3,FALSE)</f>
        <v>延边</v>
      </c>
      <c r="D493" s="3" t="s">
        <v>1111</v>
      </c>
      <c r="E493" s="3" t="s">
        <v>1112</v>
      </c>
      <c r="F493" s="22" t="s">
        <v>1113</v>
      </c>
      <c r="G493" s="23" t="s">
        <v>1994</v>
      </c>
      <c r="H493" s="3">
        <f t="shared" si="16"/>
        <v>49</v>
      </c>
      <c r="I493" s="3">
        <f>IF(VLOOKUP(H492,city!$J$4:$K$352,2,FALSE)&gt;I492,I492+1,1)</f>
        <v>10</v>
      </c>
      <c r="J493" s="3">
        <v>0</v>
      </c>
      <c r="K493" s="3" t="s">
        <v>122</v>
      </c>
      <c r="L493" s="3">
        <v>8</v>
      </c>
    </row>
    <row r="494" spans="1:12">
      <c r="A494" s="3">
        <f t="shared" si="15"/>
        <v>105001</v>
      </c>
      <c r="B494" s="5" t="str">
        <f>VLOOKUP(H494,city!$A$4:$C$352,2,FALSE)</f>
        <v>黑龙江</v>
      </c>
      <c r="C494" s="5" t="str">
        <f>VLOOKUP(H494,city!$A$4:$C$352,3,FALSE)</f>
        <v>哈尔滨</v>
      </c>
      <c r="D494" s="3" t="s">
        <v>1115</v>
      </c>
      <c r="E494" s="3" t="s">
        <v>1116</v>
      </c>
      <c r="F494" s="22" t="s">
        <v>1117</v>
      </c>
      <c r="G494" s="23" t="s">
        <v>1995</v>
      </c>
      <c r="H494" s="3">
        <f t="shared" si="16"/>
        <v>50</v>
      </c>
      <c r="I494" s="3">
        <f>IF(VLOOKUP(H493,city!$J$4:$K$352,2,FALSE)&gt;I493,I493+1,1)</f>
        <v>1</v>
      </c>
      <c r="J494" s="3">
        <v>0</v>
      </c>
      <c r="K494" s="3" t="s">
        <v>125</v>
      </c>
      <c r="L494" s="3" t="e">
        <v>#N/A</v>
      </c>
    </row>
    <row r="495" spans="1:12">
      <c r="A495" s="3">
        <f t="shared" si="15"/>
        <v>105002</v>
      </c>
      <c r="B495" s="5" t="str">
        <f>VLOOKUP(H495,city!$A$4:$C$352,2,FALSE)</f>
        <v>黑龙江</v>
      </c>
      <c r="C495" s="5" t="str">
        <f>VLOOKUP(H495,city!$A$4:$C$352,3,FALSE)</f>
        <v>哈尔滨</v>
      </c>
      <c r="D495" s="3" t="s">
        <v>1119</v>
      </c>
      <c r="E495" s="3" t="s">
        <v>1120</v>
      </c>
      <c r="F495" s="22" t="s">
        <v>1121</v>
      </c>
      <c r="G495" s="23" t="s">
        <v>1996</v>
      </c>
      <c r="H495" s="3">
        <f t="shared" si="16"/>
        <v>50</v>
      </c>
      <c r="I495" s="3">
        <f>IF(VLOOKUP(H494,city!$J$4:$K$352,2,FALSE)&gt;I494,I494+1,1)</f>
        <v>2</v>
      </c>
      <c r="J495" s="3">
        <v>0</v>
      </c>
      <c r="K495" s="3" t="s">
        <v>125</v>
      </c>
      <c r="L495" s="3">
        <v>8</v>
      </c>
    </row>
    <row r="496" spans="1:12">
      <c r="A496" s="3">
        <f t="shared" si="15"/>
        <v>105003</v>
      </c>
      <c r="B496" s="5" t="str">
        <f>VLOOKUP(H496,city!$A$4:$C$352,2,FALSE)</f>
        <v>黑龙江</v>
      </c>
      <c r="C496" s="5" t="str">
        <f>VLOOKUP(H496,city!$A$4:$C$352,3,FALSE)</f>
        <v>哈尔滨</v>
      </c>
      <c r="D496" s="3" t="s">
        <v>1123</v>
      </c>
      <c r="E496" s="3" t="s">
        <v>1124</v>
      </c>
      <c r="F496" s="22" t="s">
        <v>1125</v>
      </c>
      <c r="G496" s="23" t="s">
        <v>1997</v>
      </c>
      <c r="H496" s="3">
        <f t="shared" si="16"/>
        <v>50</v>
      </c>
      <c r="I496" s="3">
        <f>IF(VLOOKUP(H495,city!$J$4:$K$352,2,FALSE)&gt;I495,I495+1,1)</f>
        <v>3</v>
      </c>
      <c r="J496" s="3">
        <v>0</v>
      </c>
      <c r="K496" s="3" t="s">
        <v>125</v>
      </c>
      <c r="L496" s="3">
        <v>12</v>
      </c>
    </row>
    <row r="497" spans="1:12">
      <c r="A497" s="3">
        <f t="shared" si="15"/>
        <v>105004</v>
      </c>
      <c r="B497" s="5" t="str">
        <f>VLOOKUP(H497,city!$A$4:$C$352,2,FALSE)</f>
        <v>黑龙江</v>
      </c>
      <c r="C497" s="5" t="str">
        <f>VLOOKUP(H497,city!$A$4:$C$352,3,FALSE)</f>
        <v>哈尔滨</v>
      </c>
      <c r="D497" s="3" t="s">
        <v>1127</v>
      </c>
      <c r="E497" s="3" t="s">
        <v>1128</v>
      </c>
      <c r="F497" s="22" t="s">
        <v>1129</v>
      </c>
      <c r="G497" s="23" t="s">
        <v>1998</v>
      </c>
      <c r="H497" s="3">
        <f t="shared" si="16"/>
        <v>50</v>
      </c>
      <c r="I497" s="3">
        <f>IF(VLOOKUP(H496,city!$J$4:$K$352,2,FALSE)&gt;I496,I496+1,1)</f>
        <v>4</v>
      </c>
      <c r="J497" s="3">
        <v>0</v>
      </c>
      <c r="K497" s="3" t="s">
        <v>125</v>
      </c>
      <c r="L497" s="3">
        <v>12</v>
      </c>
    </row>
    <row r="498" spans="1:12">
      <c r="A498" s="3">
        <f t="shared" si="15"/>
        <v>105005</v>
      </c>
      <c r="B498" s="5" t="str">
        <f>VLOOKUP(H498,city!$A$4:$C$352,2,FALSE)</f>
        <v>黑龙江</v>
      </c>
      <c r="C498" s="5" t="str">
        <f>VLOOKUP(H498,city!$A$4:$C$352,3,FALSE)</f>
        <v>哈尔滨</v>
      </c>
      <c r="D498" s="3" t="s">
        <v>1131</v>
      </c>
      <c r="E498" s="3" t="s">
        <v>1132</v>
      </c>
      <c r="F498" s="22" t="s">
        <v>1133</v>
      </c>
      <c r="G498" s="23" t="s">
        <v>1999</v>
      </c>
      <c r="H498" s="3">
        <f t="shared" si="16"/>
        <v>50</v>
      </c>
      <c r="I498" s="3">
        <f>IF(VLOOKUP(H497,city!$J$4:$K$352,2,FALSE)&gt;I497,I497+1,1)</f>
        <v>5</v>
      </c>
      <c r="J498" s="3">
        <v>0</v>
      </c>
      <c r="K498" s="3" t="s">
        <v>125</v>
      </c>
      <c r="L498" s="3" t="e">
        <v>#N/A</v>
      </c>
    </row>
    <row r="499" spans="1:12">
      <c r="A499" s="3">
        <f t="shared" si="15"/>
        <v>105006</v>
      </c>
      <c r="B499" s="5" t="str">
        <f>VLOOKUP(H499,city!$A$4:$C$352,2,FALSE)</f>
        <v>黑龙江</v>
      </c>
      <c r="C499" s="5" t="str">
        <f>VLOOKUP(H499,city!$A$4:$C$352,3,FALSE)</f>
        <v>哈尔滨</v>
      </c>
      <c r="D499" s="3" t="s">
        <v>1135</v>
      </c>
      <c r="E499" s="3" t="s">
        <v>1136</v>
      </c>
      <c r="F499" s="22" t="s">
        <v>1137</v>
      </c>
      <c r="G499" s="23" t="s">
        <v>2000</v>
      </c>
      <c r="H499" s="3">
        <f t="shared" si="16"/>
        <v>50</v>
      </c>
      <c r="I499" s="3">
        <f>IF(VLOOKUP(H498,city!$J$4:$K$352,2,FALSE)&gt;I498,I498+1,1)</f>
        <v>6</v>
      </c>
      <c r="J499" s="3">
        <v>0</v>
      </c>
      <c r="K499" s="3" t="s">
        <v>125</v>
      </c>
      <c r="L499" s="3" t="e">
        <v>#N/A</v>
      </c>
    </row>
    <row r="500" spans="1:12">
      <c r="A500" s="3">
        <f t="shared" si="15"/>
        <v>105007</v>
      </c>
      <c r="B500" s="5" t="str">
        <f>VLOOKUP(H500,city!$A$4:$C$352,2,FALSE)</f>
        <v>黑龙江</v>
      </c>
      <c r="C500" s="5" t="str">
        <f>VLOOKUP(H500,city!$A$4:$C$352,3,FALSE)</f>
        <v>哈尔滨</v>
      </c>
      <c r="D500" s="3" t="s">
        <v>1139</v>
      </c>
      <c r="E500" s="3" t="s">
        <v>1140</v>
      </c>
      <c r="F500" s="22" t="s">
        <v>1141</v>
      </c>
      <c r="G500" s="23" t="s">
        <v>2001</v>
      </c>
      <c r="H500" s="3">
        <f t="shared" si="16"/>
        <v>50</v>
      </c>
      <c r="I500" s="3">
        <f>IF(VLOOKUP(H499,city!$J$4:$K$352,2,FALSE)&gt;I499,I499+1,1)</f>
        <v>7</v>
      </c>
      <c r="J500" s="3">
        <v>0</v>
      </c>
      <c r="K500" s="3" t="s">
        <v>125</v>
      </c>
      <c r="L500" s="3">
        <v>8</v>
      </c>
    </row>
    <row r="501" spans="1:12">
      <c r="A501" s="3">
        <f t="shared" si="15"/>
        <v>105008</v>
      </c>
      <c r="B501" s="5" t="str">
        <f>VLOOKUP(H501,city!$A$4:$C$352,2,FALSE)</f>
        <v>黑龙江</v>
      </c>
      <c r="C501" s="5" t="str">
        <f>VLOOKUP(H501,city!$A$4:$C$352,3,FALSE)</f>
        <v>哈尔滨</v>
      </c>
      <c r="D501" s="3" t="s">
        <v>1143</v>
      </c>
      <c r="E501" s="3" t="s">
        <v>1144</v>
      </c>
      <c r="F501" s="22" t="s">
        <v>1145</v>
      </c>
      <c r="G501" s="23" t="s">
        <v>2002</v>
      </c>
      <c r="H501" s="3">
        <f t="shared" si="16"/>
        <v>50</v>
      </c>
      <c r="I501" s="3">
        <f>IF(VLOOKUP(H500,city!$J$4:$K$352,2,FALSE)&gt;I500,I500+1,1)</f>
        <v>8</v>
      </c>
      <c r="J501" s="3">
        <v>0</v>
      </c>
      <c r="K501" s="3" t="s">
        <v>125</v>
      </c>
      <c r="L501" s="3" t="e">
        <v>#N/A</v>
      </c>
    </row>
    <row r="502" spans="1:12">
      <c r="A502" s="3">
        <f t="shared" si="15"/>
        <v>105009</v>
      </c>
      <c r="B502" s="5" t="str">
        <f>VLOOKUP(H502,city!$A$4:$C$352,2,FALSE)</f>
        <v>黑龙江</v>
      </c>
      <c r="C502" s="5" t="str">
        <f>VLOOKUP(H502,city!$A$4:$C$352,3,FALSE)</f>
        <v>哈尔滨</v>
      </c>
      <c r="D502" s="3" t="s">
        <v>1147</v>
      </c>
      <c r="E502" s="3" t="s">
        <v>1148</v>
      </c>
      <c r="F502" s="22" t="s">
        <v>1149</v>
      </c>
      <c r="G502" s="23" t="s">
        <v>2003</v>
      </c>
      <c r="H502" s="3">
        <f t="shared" si="16"/>
        <v>50</v>
      </c>
      <c r="I502" s="3">
        <f>IF(VLOOKUP(H501,city!$J$4:$K$352,2,FALSE)&gt;I501,I501+1,1)</f>
        <v>9</v>
      </c>
      <c r="J502" s="3">
        <v>0</v>
      </c>
      <c r="K502" s="3" t="s">
        <v>125</v>
      </c>
      <c r="L502" s="3">
        <v>8</v>
      </c>
    </row>
    <row r="503" spans="1:12">
      <c r="A503" s="3">
        <f t="shared" si="15"/>
        <v>105010</v>
      </c>
      <c r="B503" s="5" t="str">
        <f>VLOOKUP(H503,city!$A$4:$C$352,2,FALSE)</f>
        <v>黑龙江</v>
      </c>
      <c r="C503" s="5" t="str">
        <f>VLOOKUP(H503,city!$A$4:$C$352,3,FALSE)</f>
        <v>哈尔滨</v>
      </c>
      <c r="D503" s="3" t="s">
        <v>1151</v>
      </c>
      <c r="E503" s="3" t="s">
        <v>1152</v>
      </c>
      <c r="F503" s="22" t="s">
        <v>1153</v>
      </c>
      <c r="G503" s="23" t="s">
        <v>2004</v>
      </c>
      <c r="H503" s="3">
        <f t="shared" si="16"/>
        <v>50</v>
      </c>
      <c r="I503" s="3">
        <f>IF(VLOOKUP(H502,city!$J$4:$K$352,2,FALSE)&gt;I502,I502+1,1)</f>
        <v>10</v>
      </c>
      <c r="J503" s="3">
        <v>0</v>
      </c>
      <c r="K503" s="3" t="s">
        <v>125</v>
      </c>
      <c r="L503" s="3">
        <v>8</v>
      </c>
    </row>
    <row r="504" spans="1:12">
      <c r="A504" s="3">
        <f t="shared" si="15"/>
        <v>105101</v>
      </c>
      <c r="B504" s="5" t="str">
        <f>VLOOKUP(H504,city!$A$4:$C$352,2,FALSE)</f>
        <v>黑龙江</v>
      </c>
      <c r="C504" s="5" t="str">
        <f>VLOOKUP(H504,city!$A$4:$C$352,3,FALSE)</f>
        <v>齐齐哈尔</v>
      </c>
      <c r="D504" s="3" t="s">
        <v>1155</v>
      </c>
      <c r="E504" s="3" t="s">
        <v>1156</v>
      </c>
      <c r="F504" s="22" t="s">
        <v>1157</v>
      </c>
      <c r="G504" s="23" t="s">
        <v>2005</v>
      </c>
      <c r="H504" s="3">
        <f t="shared" si="16"/>
        <v>51</v>
      </c>
      <c r="I504" s="3">
        <f>IF(VLOOKUP(H503,city!$J$4:$K$352,2,FALSE)&gt;I503,I503+1,1)</f>
        <v>1</v>
      </c>
      <c r="J504" s="3">
        <v>0</v>
      </c>
      <c r="K504" s="3" t="s">
        <v>127</v>
      </c>
      <c r="L504" s="3" t="e">
        <v>#N/A</v>
      </c>
    </row>
    <row r="505" spans="1:12">
      <c r="A505" s="3">
        <f t="shared" si="15"/>
        <v>105102</v>
      </c>
      <c r="B505" s="5" t="str">
        <f>VLOOKUP(H505,city!$A$4:$C$352,2,FALSE)</f>
        <v>黑龙江</v>
      </c>
      <c r="C505" s="5" t="str">
        <f>VLOOKUP(H505,city!$A$4:$C$352,3,FALSE)</f>
        <v>齐齐哈尔</v>
      </c>
      <c r="D505" s="3" t="s">
        <v>1159</v>
      </c>
      <c r="E505" s="3" t="s">
        <v>1160</v>
      </c>
      <c r="F505" s="22" t="s">
        <v>1161</v>
      </c>
      <c r="G505" s="23" t="s">
        <v>2006</v>
      </c>
      <c r="H505" s="3">
        <f t="shared" si="16"/>
        <v>51</v>
      </c>
      <c r="I505" s="3">
        <f>IF(VLOOKUP(H504,city!$J$4:$K$352,2,FALSE)&gt;I504,I504+1,1)</f>
        <v>2</v>
      </c>
      <c r="J505" s="3">
        <v>0</v>
      </c>
      <c r="K505" s="3" t="s">
        <v>127</v>
      </c>
      <c r="L505" s="3">
        <v>3</v>
      </c>
    </row>
    <row r="506" spans="1:12">
      <c r="A506" s="3">
        <f t="shared" si="15"/>
        <v>105103</v>
      </c>
      <c r="B506" s="5" t="str">
        <f>VLOOKUP(H506,city!$A$4:$C$352,2,FALSE)</f>
        <v>黑龙江</v>
      </c>
      <c r="C506" s="5" t="str">
        <f>VLOOKUP(H506,city!$A$4:$C$352,3,FALSE)</f>
        <v>齐齐哈尔</v>
      </c>
      <c r="D506" s="3" t="s">
        <v>1163</v>
      </c>
      <c r="E506" s="3" t="s">
        <v>1164</v>
      </c>
      <c r="F506" s="22" t="s">
        <v>1165</v>
      </c>
      <c r="G506" s="23" t="s">
        <v>2007</v>
      </c>
      <c r="H506" s="3">
        <f t="shared" si="16"/>
        <v>51</v>
      </c>
      <c r="I506" s="3">
        <f>IF(VLOOKUP(H505,city!$J$4:$K$352,2,FALSE)&gt;I505,I505+1,1)</f>
        <v>3</v>
      </c>
      <c r="J506" s="3">
        <v>0</v>
      </c>
      <c r="K506" s="3" t="s">
        <v>127</v>
      </c>
      <c r="L506" s="3">
        <v>7</v>
      </c>
    </row>
    <row r="507" spans="1:12">
      <c r="A507" s="3">
        <f t="shared" si="15"/>
        <v>105104</v>
      </c>
      <c r="B507" s="5" t="str">
        <f>VLOOKUP(H507,city!$A$4:$C$352,2,FALSE)</f>
        <v>黑龙江</v>
      </c>
      <c r="C507" s="5" t="str">
        <f>VLOOKUP(H507,city!$A$4:$C$352,3,FALSE)</f>
        <v>齐齐哈尔</v>
      </c>
      <c r="D507" s="3" t="s">
        <v>1167</v>
      </c>
      <c r="E507" s="3" t="s">
        <v>1168</v>
      </c>
      <c r="F507" s="22" t="s">
        <v>1169</v>
      </c>
      <c r="G507" s="23" t="s">
        <v>2008</v>
      </c>
      <c r="H507" s="3">
        <f t="shared" si="16"/>
        <v>51</v>
      </c>
      <c r="I507" s="3">
        <f>IF(VLOOKUP(H506,city!$J$4:$K$352,2,FALSE)&gt;I506,I506+1,1)</f>
        <v>4</v>
      </c>
      <c r="J507" s="3">
        <v>0</v>
      </c>
      <c r="K507" s="3" t="s">
        <v>127</v>
      </c>
      <c r="L507" s="3">
        <v>16</v>
      </c>
    </row>
    <row r="508" spans="1:12">
      <c r="A508" s="3">
        <f t="shared" si="15"/>
        <v>105105</v>
      </c>
      <c r="B508" s="5" t="str">
        <f>VLOOKUP(H508,city!$A$4:$C$352,2,FALSE)</f>
        <v>黑龙江</v>
      </c>
      <c r="C508" s="5" t="str">
        <f>VLOOKUP(H508,city!$A$4:$C$352,3,FALSE)</f>
        <v>齐齐哈尔</v>
      </c>
      <c r="D508" s="3" t="s">
        <v>1171</v>
      </c>
      <c r="E508" s="3" t="s">
        <v>1172</v>
      </c>
      <c r="F508" s="22" t="s">
        <v>1173</v>
      </c>
      <c r="G508" s="23" t="s">
        <v>2009</v>
      </c>
      <c r="H508" s="3">
        <f t="shared" si="16"/>
        <v>51</v>
      </c>
      <c r="I508" s="3">
        <f>IF(VLOOKUP(H507,city!$J$4:$K$352,2,FALSE)&gt;I507,I507+1,1)</f>
        <v>5</v>
      </c>
      <c r="J508" s="3">
        <v>0</v>
      </c>
      <c r="K508" s="3" t="s">
        <v>127</v>
      </c>
      <c r="L508" s="3">
        <v>2</v>
      </c>
    </row>
    <row r="509" spans="1:12">
      <c r="A509" s="3">
        <f t="shared" si="15"/>
        <v>105106</v>
      </c>
      <c r="B509" s="5" t="str">
        <f>VLOOKUP(H509,city!$A$4:$C$352,2,FALSE)</f>
        <v>黑龙江</v>
      </c>
      <c r="C509" s="5" t="str">
        <f>VLOOKUP(H509,city!$A$4:$C$352,3,FALSE)</f>
        <v>齐齐哈尔</v>
      </c>
      <c r="D509" s="3" t="s">
        <v>1175</v>
      </c>
      <c r="E509" s="3" t="s">
        <v>1176</v>
      </c>
      <c r="F509" s="22" t="s">
        <v>1177</v>
      </c>
      <c r="G509" s="23" t="s">
        <v>2010</v>
      </c>
      <c r="H509" s="3">
        <f t="shared" si="16"/>
        <v>51</v>
      </c>
      <c r="I509" s="3">
        <f>IF(VLOOKUP(H508,city!$J$4:$K$352,2,FALSE)&gt;I508,I508+1,1)</f>
        <v>6</v>
      </c>
      <c r="J509" s="3">
        <v>0</v>
      </c>
      <c r="K509" s="3" t="s">
        <v>127</v>
      </c>
      <c r="L509" s="3" t="e">
        <v>#N/A</v>
      </c>
    </row>
    <row r="510" spans="1:12">
      <c r="A510" s="3">
        <f t="shared" si="15"/>
        <v>105107</v>
      </c>
      <c r="B510" s="5" t="str">
        <f>VLOOKUP(H510,city!$A$4:$C$352,2,FALSE)</f>
        <v>黑龙江</v>
      </c>
      <c r="C510" s="5" t="str">
        <f>VLOOKUP(H510,city!$A$4:$C$352,3,FALSE)</f>
        <v>齐齐哈尔</v>
      </c>
      <c r="D510" s="3" t="s">
        <v>1179</v>
      </c>
      <c r="E510" s="3" t="s">
        <v>1180</v>
      </c>
      <c r="F510" s="22" t="s">
        <v>1181</v>
      </c>
      <c r="G510" s="23" t="s">
        <v>2011</v>
      </c>
      <c r="H510" s="3">
        <f t="shared" si="16"/>
        <v>51</v>
      </c>
      <c r="I510" s="3">
        <f>IF(VLOOKUP(H509,city!$J$4:$K$352,2,FALSE)&gt;I509,I509+1,1)</f>
        <v>7</v>
      </c>
      <c r="J510" s="3">
        <v>0</v>
      </c>
      <c r="K510" s="3" t="s">
        <v>127</v>
      </c>
      <c r="L510" s="3">
        <v>8</v>
      </c>
    </row>
    <row r="511" spans="1:12">
      <c r="A511" s="3">
        <f t="shared" si="15"/>
        <v>105108</v>
      </c>
      <c r="B511" s="5" t="str">
        <f>VLOOKUP(H511,city!$A$4:$C$352,2,FALSE)</f>
        <v>黑龙江</v>
      </c>
      <c r="C511" s="5" t="str">
        <f>VLOOKUP(H511,city!$A$4:$C$352,3,FALSE)</f>
        <v>齐齐哈尔</v>
      </c>
      <c r="D511" s="3" t="s">
        <v>1183</v>
      </c>
      <c r="E511" s="3" t="s">
        <v>1184</v>
      </c>
      <c r="F511" s="22" t="s">
        <v>1185</v>
      </c>
      <c r="G511" s="23" t="s">
        <v>2012</v>
      </c>
      <c r="H511" s="3">
        <f t="shared" si="16"/>
        <v>51</v>
      </c>
      <c r="I511" s="3">
        <f>IF(VLOOKUP(H510,city!$J$4:$K$352,2,FALSE)&gt;I510,I510+1,1)</f>
        <v>8</v>
      </c>
      <c r="J511" s="3">
        <v>0</v>
      </c>
      <c r="K511" s="3" t="s">
        <v>127</v>
      </c>
      <c r="L511" s="3" t="e">
        <v>#N/A</v>
      </c>
    </row>
    <row r="512" spans="1:12">
      <c r="A512" s="3">
        <f t="shared" si="15"/>
        <v>105109</v>
      </c>
      <c r="B512" s="5" t="str">
        <f>VLOOKUP(H512,city!$A$4:$C$352,2,FALSE)</f>
        <v>黑龙江</v>
      </c>
      <c r="C512" s="5" t="str">
        <f>VLOOKUP(H512,city!$A$4:$C$352,3,FALSE)</f>
        <v>齐齐哈尔</v>
      </c>
      <c r="D512" s="3" t="s">
        <v>1187</v>
      </c>
      <c r="E512" s="3" t="s">
        <v>1188</v>
      </c>
      <c r="F512" s="22" t="s">
        <v>1189</v>
      </c>
      <c r="G512" s="23" t="s">
        <v>2013</v>
      </c>
      <c r="H512" s="3">
        <f t="shared" si="16"/>
        <v>51</v>
      </c>
      <c r="I512" s="3">
        <f>IF(VLOOKUP(H511,city!$J$4:$K$352,2,FALSE)&gt;I511,I511+1,1)</f>
        <v>9</v>
      </c>
      <c r="J512" s="3">
        <v>0</v>
      </c>
      <c r="K512" s="3" t="s">
        <v>127</v>
      </c>
      <c r="L512" s="3">
        <v>2</v>
      </c>
    </row>
    <row r="513" spans="1:12">
      <c r="A513" s="3">
        <f t="shared" si="15"/>
        <v>105110</v>
      </c>
      <c r="B513" s="5" t="str">
        <f>VLOOKUP(H513,city!$A$4:$C$352,2,FALSE)</f>
        <v>黑龙江</v>
      </c>
      <c r="C513" s="5" t="str">
        <f>VLOOKUP(H513,city!$A$4:$C$352,3,FALSE)</f>
        <v>齐齐哈尔</v>
      </c>
      <c r="D513" s="3" t="s">
        <v>1191</v>
      </c>
      <c r="E513" s="3" t="s">
        <v>1192</v>
      </c>
      <c r="F513" s="22" t="s">
        <v>1193</v>
      </c>
      <c r="G513" s="23" t="s">
        <v>2014</v>
      </c>
      <c r="H513" s="3">
        <f t="shared" si="16"/>
        <v>51</v>
      </c>
      <c r="I513" s="3">
        <f>IF(VLOOKUP(H512,city!$J$4:$K$352,2,FALSE)&gt;I512,I512+1,1)</f>
        <v>10</v>
      </c>
      <c r="J513" s="3">
        <v>0</v>
      </c>
      <c r="K513" s="3" t="s">
        <v>127</v>
      </c>
      <c r="L513" s="3" t="e">
        <v>#N/A</v>
      </c>
    </row>
    <row r="514" spans="1:12">
      <c r="A514" s="3">
        <f t="shared" si="15"/>
        <v>105201</v>
      </c>
      <c r="B514" s="5" t="str">
        <f>VLOOKUP(H514,city!$A$4:$C$352,2,FALSE)</f>
        <v>黑龙江</v>
      </c>
      <c r="C514" s="5" t="str">
        <f>VLOOKUP(H514,city!$A$4:$C$352,3,FALSE)</f>
        <v>鸡西</v>
      </c>
      <c r="D514" s="3" t="s">
        <v>1195</v>
      </c>
      <c r="E514" s="3" t="s">
        <v>1196</v>
      </c>
      <c r="F514" s="24" t="s">
        <v>1197</v>
      </c>
      <c r="G514" s="23" t="s">
        <v>2015</v>
      </c>
      <c r="H514" s="3">
        <f t="shared" si="16"/>
        <v>52</v>
      </c>
      <c r="I514" s="3">
        <f>IF(VLOOKUP(H513,city!$J$4:$K$352,2,FALSE)&gt;I513,I513+1,1)</f>
        <v>1</v>
      </c>
      <c r="J514" s="3">
        <v>0</v>
      </c>
      <c r="K514" s="3" t="s">
        <v>129</v>
      </c>
      <c r="L514" s="3" t="e">
        <v>#N/A</v>
      </c>
    </row>
    <row r="515" spans="1:12">
      <c r="A515" s="3">
        <f t="shared" si="15"/>
        <v>105202</v>
      </c>
      <c r="B515" s="5" t="str">
        <f>VLOOKUP(H515,city!$A$4:$C$352,2,FALSE)</f>
        <v>黑龙江</v>
      </c>
      <c r="C515" s="5" t="str">
        <f>VLOOKUP(H515,city!$A$4:$C$352,3,FALSE)</f>
        <v>鸡西</v>
      </c>
      <c r="D515" s="3" t="s">
        <v>1199</v>
      </c>
      <c r="E515" s="3" t="s">
        <v>1200</v>
      </c>
      <c r="F515" s="22" t="s">
        <v>1201</v>
      </c>
      <c r="G515" s="23" t="s">
        <v>2016</v>
      </c>
      <c r="H515" s="3">
        <f t="shared" si="16"/>
        <v>52</v>
      </c>
      <c r="I515" s="3">
        <f>IF(VLOOKUP(H514,city!$J$4:$K$352,2,FALSE)&gt;I514,I514+1,1)</f>
        <v>2</v>
      </c>
      <c r="J515" s="3">
        <v>0</v>
      </c>
      <c r="K515" s="3" t="s">
        <v>129</v>
      </c>
      <c r="L515" s="3">
        <v>4</v>
      </c>
    </row>
    <row r="516" spans="1:12">
      <c r="A516" s="3">
        <f t="shared" si="15"/>
        <v>105203</v>
      </c>
      <c r="B516" s="5" t="str">
        <f>VLOOKUP(H516,city!$A$4:$C$352,2,FALSE)</f>
        <v>黑龙江</v>
      </c>
      <c r="C516" s="5" t="str">
        <f>VLOOKUP(H516,city!$A$4:$C$352,3,FALSE)</f>
        <v>鸡西</v>
      </c>
      <c r="D516" s="3" t="s">
        <v>1203</v>
      </c>
      <c r="E516" s="3" t="s">
        <v>1204</v>
      </c>
      <c r="F516" s="22" t="s">
        <v>1205</v>
      </c>
      <c r="G516" s="23" t="s">
        <v>2017</v>
      </c>
      <c r="H516" s="3">
        <f t="shared" si="16"/>
        <v>52</v>
      </c>
      <c r="I516" s="3">
        <f>IF(VLOOKUP(H515,city!$J$4:$K$352,2,FALSE)&gt;I515,I515+1,1)</f>
        <v>3</v>
      </c>
      <c r="J516" s="3">
        <v>0</v>
      </c>
      <c r="K516" s="3" t="s">
        <v>129</v>
      </c>
      <c r="L516" s="3">
        <v>3</v>
      </c>
    </row>
    <row r="517" spans="1:12">
      <c r="A517" s="3">
        <f t="shared" ref="A517:A580" si="17">100000+H517*100+I517</f>
        <v>105204</v>
      </c>
      <c r="B517" s="5" t="str">
        <f>VLOOKUP(H517,city!$A$4:$C$352,2,FALSE)</f>
        <v>黑龙江</v>
      </c>
      <c r="C517" s="5" t="str">
        <f>VLOOKUP(H517,city!$A$4:$C$352,3,FALSE)</f>
        <v>鸡西</v>
      </c>
      <c r="D517" s="3" t="s">
        <v>1207</v>
      </c>
      <c r="E517" s="3" t="s">
        <v>1208</v>
      </c>
      <c r="F517" s="22" t="s">
        <v>1209</v>
      </c>
      <c r="G517" s="23" t="s">
        <v>2018</v>
      </c>
      <c r="H517" s="3">
        <f t="shared" si="16"/>
        <v>52</v>
      </c>
      <c r="I517" s="3">
        <f>IF(VLOOKUP(H516,city!$J$4:$K$352,2,FALSE)&gt;I516,I516+1,1)</f>
        <v>4</v>
      </c>
      <c r="J517" s="3">
        <v>0</v>
      </c>
      <c r="K517" s="3" t="s">
        <v>129</v>
      </c>
      <c r="L517" s="3">
        <v>13</v>
      </c>
    </row>
    <row r="518" spans="1:12">
      <c r="A518" s="3">
        <f t="shared" si="17"/>
        <v>105205</v>
      </c>
      <c r="B518" s="5" t="str">
        <f>VLOOKUP(H518,city!$A$4:$C$352,2,FALSE)</f>
        <v>黑龙江</v>
      </c>
      <c r="C518" s="5" t="str">
        <f>VLOOKUP(H518,city!$A$4:$C$352,3,FALSE)</f>
        <v>鸡西</v>
      </c>
      <c r="D518" s="3" t="s">
        <v>1211</v>
      </c>
      <c r="E518" s="3" t="s">
        <v>1212</v>
      </c>
      <c r="F518" s="22" t="s">
        <v>1213</v>
      </c>
      <c r="G518" s="23" t="s">
        <v>2019</v>
      </c>
      <c r="H518" s="3">
        <f t="shared" si="16"/>
        <v>52</v>
      </c>
      <c r="I518" s="3">
        <f>IF(VLOOKUP(H517,city!$J$4:$K$352,2,FALSE)&gt;I517,I517+1,1)</f>
        <v>5</v>
      </c>
      <c r="J518" s="3">
        <v>0</v>
      </c>
      <c r="K518" s="3" t="s">
        <v>129</v>
      </c>
      <c r="L518" s="3">
        <v>12</v>
      </c>
    </row>
    <row r="519" spans="1:12">
      <c r="A519" s="3">
        <f t="shared" si="17"/>
        <v>105206</v>
      </c>
      <c r="B519" s="5" t="str">
        <f>VLOOKUP(H519,city!$A$4:$C$352,2,FALSE)</f>
        <v>黑龙江</v>
      </c>
      <c r="C519" s="5" t="str">
        <f>VLOOKUP(H519,city!$A$4:$C$352,3,FALSE)</f>
        <v>鸡西</v>
      </c>
      <c r="D519" s="3" t="s">
        <v>1215</v>
      </c>
      <c r="E519" s="3" t="s">
        <v>1216</v>
      </c>
      <c r="F519" s="22" t="s">
        <v>1217</v>
      </c>
      <c r="G519" s="23" t="s">
        <v>2020</v>
      </c>
      <c r="H519" s="3">
        <f t="shared" si="16"/>
        <v>52</v>
      </c>
      <c r="I519" s="3">
        <f>IF(VLOOKUP(H518,city!$J$4:$K$352,2,FALSE)&gt;I518,I518+1,1)</f>
        <v>6</v>
      </c>
      <c r="J519" s="3">
        <v>0</v>
      </c>
      <c r="K519" s="3" t="s">
        <v>129</v>
      </c>
      <c r="L519" s="3">
        <v>12</v>
      </c>
    </row>
    <row r="520" spans="1:12">
      <c r="A520" s="3">
        <f t="shared" si="17"/>
        <v>105207</v>
      </c>
      <c r="B520" s="5" t="str">
        <f>VLOOKUP(H520,city!$A$4:$C$352,2,FALSE)</f>
        <v>黑龙江</v>
      </c>
      <c r="C520" s="5" t="str">
        <f>VLOOKUP(H520,city!$A$4:$C$352,3,FALSE)</f>
        <v>鸡西</v>
      </c>
      <c r="D520" s="3" t="s">
        <v>1219</v>
      </c>
      <c r="E520" s="3" t="s">
        <v>1220</v>
      </c>
      <c r="F520" s="22" t="s">
        <v>1221</v>
      </c>
      <c r="G520" s="23" t="s">
        <v>2021</v>
      </c>
      <c r="H520" s="3">
        <f t="shared" si="16"/>
        <v>52</v>
      </c>
      <c r="I520" s="3">
        <f>IF(VLOOKUP(H519,city!$J$4:$K$352,2,FALSE)&gt;I519,I519+1,1)</f>
        <v>7</v>
      </c>
      <c r="J520" s="3">
        <v>0</v>
      </c>
      <c r="K520" s="3" t="s">
        <v>129</v>
      </c>
      <c r="L520" s="3">
        <v>8</v>
      </c>
    </row>
    <row r="521" spans="1:12">
      <c r="A521" s="3">
        <f t="shared" si="17"/>
        <v>105208</v>
      </c>
      <c r="B521" s="5" t="str">
        <f>VLOOKUP(H521,city!$A$4:$C$352,2,FALSE)</f>
        <v>黑龙江</v>
      </c>
      <c r="C521" s="5" t="str">
        <f>VLOOKUP(H521,city!$A$4:$C$352,3,FALSE)</f>
        <v>鸡西</v>
      </c>
      <c r="D521" s="3" t="s">
        <v>1223</v>
      </c>
      <c r="E521" s="3" t="s">
        <v>1224</v>
      </c>
      <c r="F521" s="22" t="s">
        <v>1225</v>
      </c>
      <c r="G521" s="23" t="s">
        <v>2022</v>
      </c>
      <c r="H521" s="3">
        <f t="shared" si="16"/>
        <v>52</v>
      </c>
      <c r="I521" s="3">
        <f>IF(VLOOKUP(H520,city!$J$4:$K$352,2,FALSE)&gt;I520,I520+1,1)</f>
        <v>8</v>
      </c>
      <c r="J521" s="3">
        <v>0</v>
      </c>
      <c r="K521" s="3" t="s">
        <v>129</v>
      </c>
      <c r="L521" s="3" t="e">
        <v>#N/A</v>
      </c>
    </row>
    <row r="522" spans="1:12">
      <c r="A522" s="3">
        <f t="shared" si="17"/>
        <v>105209</v>
      </c>
      <c r="B522" s="5" t="str">
        <f>VLOOKUP(H522,city!$A$4:$C$352,2,FALSE)</f>
        <v>黑龙江</v>
      </c>
      <c r="C522" s="5" t="str">
        <f>VLOOKUP(H522,city!$A$4:$C$352,3,FALSE)</f>
        <v>鸡西</v>
      </c>
      <c r="D522" s="3" t="s">
        <v>1227</v>
      </c>
      <c r="E522" s="3" t="s">
        <v>1228</v>
      </c>
      <c r="F522" s="22" t="s">
        <v>1229</v>
      </c>
      <c r="G522" s="23" t="s">
        <v>2023</v>
      </c>
      <c r="H522" s="3">
        <f t="shared" si="16"/>
        <v>52</v>
      </c>
      <c r="I522" s="3">
        <f>IF(VLOOKUP(H521,city!$J$4:$K$352,2,FALSE)&gt;I521,I521+1,1)</f>
        <v>9</v>
      </c>
      <c r="J522" s="3">
        <v>0</v>
      </c>
      <c r="K522" s="3" t="s">
        <v>129</v>
      </c>
      <c r="L522" s="3">
        <v>8</v>
      </c>
    </row>
    <row r="523" spans="1:12">
      <c r="A523" s="3">
        <f t="shared" si="17"/>
        <v>105210</v>
      </c>
      <c r="B523" s="5" t="str">
        <f>VLOOKUP(H523,city!$A$4:$C$352,2,FALSE)</f>
        <v>黑龙江</v>
      </c>
      <c r="C523" s="5" t="str">
        <f>VLOOKUP(H523,city!$A$4:$C$352,3,FALSE)</f>
        <v>鸡西</v>
      </c>
      <c r="D523" s="3" t="s">
        <v>1231</v>
      </c>
      <c r="E523" s="3" t="s">
        <v>1232</v>
      </c>
      <c r="F523" s="22" t="s">
        <v>1233</v>
      </c>
      <c r="G523" s="23" t="s">
        <v>2024</v>
      </c>
      <c r="H523" s="3">
        <f t="shared" si="16"/>
        <v>52</v>
      </c>
      <c r="I523" s="3">
        <f>IF(VLOOKUP(H522,city!$J$4:$K$352,2,FALSE)&gt;I522,I522+1,1)</f>
        <v>10</v>
      </c>
      <c r="J523" s="3">
        <v>0</v>
      </c>
      <c r="K523" s="3" t="s">
        <v>129</v>
      </c>
      <c r="L523" s="3">
        <v>5</v>
      </c>
    </row>
    <row r="524" spans="1:12">
      <c r="A524" s="3">
        <f t="shared" si="17"/>
        <v>105301</v>
      </c>
      <c r="B524" s="5" t="str">
        <f>VLOOKUP(H524,city!$A$4:$C$352,2,FALSE)</f>
        <v>黑龙江</v>
      </c>
      <c r="C524" s="5" t="str">
        <f>VLOOKUP(H524,city!$A$4:$C$352,3,FALSE)</f>
        <v>鹤岗</v>
      </c>
      <c r="D524" s="3" t="s">
        <v>1235</v>
      </c>
      <c r="E524" s="3" t="s">
        <v>1236</v>
      </c>
      <c r="F524" s="22" t="s">
        <v>1237</v>
      </c>
      <c r="G524" s="23" t="s">
        <v>2025</v>
      </c>
      <c r="H524" s="3">
        <f t="shared" si="16"/>
        <v>53</v>
      </c>
      <c r="I524" s="3">
        <f>IF(VLOOKUP(H523,city!$J$4:$K$352,2,FALSE)&gt;I523,I523+1,1)</f>
        <v>1</v>
      </c>
      <c r="J524" s="3">
        <v>0</v>
      </c>
      <c r="K524" s="3" t="s">
        <v>131</v>
      </c>
      <c r="L524" s="3">
        <v>12</v>
      </c>
    </row>
    <row r="525" spans="1:12">
      <c r="A525" s="3">
        <f t="shared" si="17"/>
        <v>105302</v>
      </c>
      <c r="B525" s="5" t="str">
        <f>VLOOKUP(H525,city!$A$4:$C$352,2,FALSE)</f>
        <v>黑龙江</v>
      </c>
      <c r="C525" s="5" t="str">
        <f>VLOOKUP(H525,city!$A$4:$C$352,3,FALSE)</f>
        <v>鹤岗</v>
      </c>
      <c r="D525" s="3" t="s">
        <v>1239</v>
      </c>
      <c r="E525" s="3" t="s">
        <v>1240</v>
      </c>
      <c r="F525" s="22" t="s">
        <v>1241</v>
      </c>
      <c r="G525" s="23" t="s">
        <v>2026</v>
      </c>
      <c r="H525" s="3">
        <f t="shared" si="16"/>
        <v>53</v>
      </c>
      <c r="I525" s="3">
        <f>IF(VLOOKUP(H524,city!$J$4:$K$352,2,FALSE)&gt;I524,I524+1,1)</f>
        <v>2</v>
      </c>
      <c r="J525" s="3">
        <v>0</v>
      </c>
      <c r="K525" s="3" t="s">
        <v>131</v>
      </c>
      <c r="L525" s="3">
        <v>1</v>
      </c>
    </row>
    <row r="526" spans="1:12">
      <c r="A526" s="3">
        <f t="shared" si="17"/>
        <v>105303</v>
      </c>
      <c r="B526" s="5" t="str">
        <f>VLOOKUP(H526,city!$A$4:$C$352,2,FALSE)</f>
        <v>黑龙江</v>
      </c>
      <c r="C526" s="5" t="str">
        <f>VLOOKUP(H526,city!$A$4:$C$352,3,FALSE)</f>
        <v>鹤岗</v>
      </c>
      <c r="D526" s="3" t="s">
        <v>1243</v>
      </c>
      <c r="E526" s="3" t="s">
        <v>1244</v>
      </c>
      <c r="F526" s="22" t="s">
        <v>1245</v>
      </c>
      <c r="G526" s="23" t="s">
        <v>2027</v>
      </c>
      <c r="H526" s="3">
        <f t="shared" si="16"/>
        <v>53</v>
      </c>
      <c r="I526" s="3">
        <f>IF(VLOOKUP(H525,city!$J$4:$K$352,2,FALSE)&gt;I525,I525+1,1)</f>
        <v>3</v>
      </c>
      <c r="J526" s="3">
        <v>0</v>
      </c>
      <c r="K526" s="3" t="s">
        <v>131</v>
      </c>
      <c r="L526" s="3">
        <v>21</v>
      </c>
    </row>
    <row r="527" spans="1:12">
      <c r="A527" s="3">
        <f t="shared" si="17"/>
        <v>105304</v>
      </c>
      <c r="B527" s="5" t="str">
        <f>VLOOKUP(H527,city!$A$4:$C$352,2,FALSE)</f>
        <v>黑龙江</v>
      </c>
      <c r="C527" s="5" t="str">
        <f>VLOOKUP(H527,city!$A$4:$C$352,3,FALSE)</f>
        <v>鹤岗</v>
      </c>
      <c r="D527" s="3" t="s">
        <v>1247</v>
      </c>
      <c r="E527" s="3" t="s">
        <v>1248</v>
      </c>
      <c r="F527" s="22" t="s">
        <v>1249</v>
      </c>
      <c r="G527" s="23" t="s">
        <v>2028</v>
      </c>
      <c r="H527" s="3">
        <f t="shared" si="16"/>
        <v>53</v>
      </c>
      <c r="I527" s="3">
        <f>IF(VLOOKUP(H526,city!$J$4:$K$352,2,FALSE)&gt;I526,I526+1,1)</f>
        <v>4</v>
      </c>
      <c r="J527" s="3">
        <v>0</v>
      </c>
      <c r="K527" s="3" t="s">
        <v>131</v>
      </c>
      <c r="L527" s="3" t="e">
        <v>#N/A</v>
      </c>
    </row>
    <row r="528" spans="1:12">
      <c r="A528" s="3">
        <f t="shared" si="17"/>
        <v>105305</v>
      </c>
      <c r="B528" s="5" t="str">
        <f>VLOOKUP(H528,city!$A$4:$C$352,2,FALSE)</f>
        <v>黑龙江</v>
      </c>
      <c r="C528" s="5" t="str">
        <f>VLOOKUP(H528,city!$A$4:$C$352,3,FALSE)</f>
        <v>鹤岗</v>
      </c>
      <c r="D528" s="3" t="s">
        <v>1251</v>
      </c>
      <c r="E528" s="3" t="s">
        <v>1252</v>
      </c>
      <c r="F528" s="22" t="s">
        <v>1253</v>
      </c>
      <c r="G528" s="23" t="s">
        <v>2029</v>
      </c>
      <c r="H528" s="3">
        <f t="shared" si="16"/>
        <v>53</v>
      </c>
      <c r="I528" s="3">
        <f>IF(VLOOKUP(H527,city!$J$4:$K$352,2,FALSE)&gt;I527,I527+1,1)</f>
        <v>5</v>
      </c>
      <c r="J528" s="3">
        <v>0</v>
      </c>
      <c r="K528" s="3" t="s">
        <v>131</v>
      </c>
      <c r="L528" s="3">
        <v>10</v>
      </c>
    </row>
    <row r="529" spans="1:12">
      <c r="A529" s="3">
        <f t="shared" si="17"/>
        <v>105306</v>
      </c>
      <c r="B529" s="5" t="str">
        <f>VLOOKUP(H529,city!$A$4:$C$352,2,FALSE)</f>
        <v>黑龙江</v>
      </c>
      <c r="C529" s="5" t="str">
        <f>VLOOKUP(H529,city!$A$4:$C$352,3,FALSE)</f>
        <v>鹤岗</v>
      </c>
      <c r="D529" s="3" t="s">
        <v>1255</v>
      </c>
      <c r="E529" s="3" t="s">
        <v>1256</v>
      </c>
      <c r="F529" s="22" t="s">
        <v>1257</v>
      </c>
      <c r="G529" s="23" t="s">
        <v>2030</v>
      </c>
      <c r="H529" s="3">
        <f t="shared" si="16"/>
        <v>53</v>
      </c>
      <c r="I529" s="3">
        <f>IF(VLOOKUP(H528,city!$J$4:$K$352,2,FALSE)&gt;I528,I528+1,1)</f>
        <v>6</v>
      </c>
      <c r="J529" s="3">
        <v>0</v>
      </c>
      <c r="K529" s="3" t="s">
        <v>131</v>
      </c>
      <c r="L529" s="3">
        <v>8</v>
      </c>
    </row>
    <row r="530" spans="1:12">
      <c r="A530" s="3">
        <f t="shared" si="17"/>
        <v>105307</v>
      </c>
      <c r="B530" s="5" t="str">
        <f>VLOOKUP(H530,city!$A$4:$C$352,2,FALSE)</f>
        <v>黑龙江</v>
      </c>
      <c r="C530" s="5" t="str">
        <f>VLOOKUP(H530,city!$A$4:$C$352,3,FALSE)</f>
        <v>鹤岗</v>
      </c>
      <c r="D530" s="3" t="s">
        <v>1259</v>
      </c>
      <c r="E530" s="3" t="s">
        <v>1260</v>
      </c>
      <c r="F530" s="22" t="s">
        <v>1261</v>
      </c>
      <c r="G530" s="23" t="s">
        <v>2031</v>
      </c>
      <c r="H530" s="3">
        <f t="shared" si="16"/>
        <v>53</v>
      </c>
      <c r="I530" s="3">
        <f>IF(VLOOKUP(H529,city!$J$4:$K$352,2,FALSE)&gt;I529,I529+1,1)</f>
        <v>7</v>
      </c>
      <c r="J530" s="3">
        <v>0</v>
      </c>
      <c r="K530" s="3" t="s">
        <v>131</v>
      </c>
      <c r="L530" s="3">
        <v>16</v>
      </c>
    </row>
    <row r="531" spans="1:12">
      <c r="A531" s="3">
        <f t="shared" si="17"/>
        <v>105308</v>
      </c>
      <c r="B531" s="5" t="str">
        <f>VLOOKUP(H531,city!$A$4:$C$352,2,FALSE)</f>
        <v>黑龙江</v>
      </c>
      <c r="C531" s="5" t="str">
        <f>VLOOKUP(H531,city!$A$4:$C$352,3,FALSE)</f>
        <v>鹤岗</v>
      </c>
      <c r="D531" s="3" t="s">
        <v>1263</v>
      </c>
      <c r="E531" s="3" t="s">
        <v>1264</v>
      </c>
      <c r="F531" s="22" t="s">
        <v>1265</v>
      </c>
      <c r="G531" s="23" t="s">
        <v>2032</v>
      </c>
      <c r="H531" s="3">
        <f t="shared" si="16"/>
        <v>53</v>
      </c>
      <c r="I531" s="3">
        <f>IF(VLOOKUP(H530,city!$J$4:$K$352,2,FALSE)&gt;I530,I530+1,1)</f>
        <v>8</v>
      </c>
      <c r="J531" s="3">
        <v>0</v>
      </c>
      <c r="K531" s="3" t="s">
        <v>131</v>
      </c>
      <c r="L531" s="3">
        <v>3</v>
      </c>
    </row>
    <row r="532" spans="1:12">
      <c r="A532" s="3">
        <f t="shared" si="17"/>
        <v>105309</v>
      </c>
      <c r="B532" s="5" t="str">
        <f>VLOOKUP(H532,city!$A$4:$C$352,2,FALSE)</f>
        <v>黑龙江</v>
      </c>
      <c r="C532" s="5" t="str">
        <f>VLOOKUP(H532,city!$A$4:$C$352,3,FALSE)</f>
        <v>鹤岗</v>
      </c>
      <c r="D532" s="3" t="s">
        <v>1267</v>
      </c>
      <c r="E532" s="3" t="s">
        <v>1268</v>
      </c>
      <c r="F532" s="22" t="s">
        <v>1269</v>
      </c>
      <c r="G532" s="23" t="s">
        <v>2033</v>
      </c>
      <c r="H532" s="3">
        <f t="shared" si="16"/>
        <v>53</v>
      </c>
      <c r="I532" s="3">
        <f>IF(VLOOKUP(H531,city!$J$4:$K$352,2,FALSE)&gt;I531,I531+1,1)</f>
        <v>9</v>
      </c>
      <c r="J532" s="3">
        <v>0</v>
      </c>
      <c r="K532" s="3" t="s">
        <v>131</v>
      </c>
      <c r="L532" s="3">
        <v>5</v>
      </c>
    </row>
    <row r="533" spans="1:12">
      <c r="A533" s="3">
        <f t="shared" si="17"/>
        <v>105310</v>
      </c>
      <c r="B533" s="5" t="str">
        <f>VLOOKUP(H533,city!$A$4:$C$352,2,FALSE)</f>
        <v>黑龙江</v>
      </c>
      <c r="C533" s="5" t="str">
        <f>VLOOKUP(H533,city!$A$4:$C$352,3,FALSE)</f>
        <v>鹤岗</v>
      </c>
      <c r="D533" s="3" t="s">
        <v>1271</v>
      </c>
      <c r="E533" s="3" t="s">
        <v>1272</v>
      </c>
      <c r="F533" s="22" t="s">
        <v>1273</v>
      </c>
      <c r="G533" s="23" t="s">
        <v>2034</v>
      </c>
      <c r="H533" s="3">
        <f t="shared" si="16"/>
        <v>53</v>
      </c>
      <c r="I533" s="3">
        <f>IF(VLOOKUP(H532,city!$J$4:$K$352,2,FALSE)&gt;I532,I532+1,1)</f>
        <v>10</v>
      </c>
      <c r="J533" s="3">
        <v>0</v>
      </c>
      <c r="K533" s="3" t="s">
        <v>131</v>
      </c>
      <c r="L533" s="3">
        <v>12</v>
      </c>
    </row>
    <row r="534" spans="1:12">
      <c r="A534" s="3">
        <f t="shared" si="17"/>
        <v>105401</v>
      </c>
      <c r="B534" s="5" t="str">
        <f>VLOOKUP(H534,city!$A$4:$C$352,2,FALSE)</f>
        <v>黑龙江</v>
      </c>
      <c r="C534" s="5" t="str">
        <f>VLOOKUP(H534,city!$A$4:$C$352,3,FALSE)</f>
        <v>双鸭山</v>
      </c>
      <c r="D534" s="3" t="s">
        <v>1275</v>
      </c>
      <c r="E534" s="3" t="s">
        <v>1276</v>
      </c>
      <c r="F534" s="22" t="s">
        <v>1277</v>
      </c>
      <c r="G534" s="23" t="s">
        <v>2035</v>
      </c>
      <c r="H534" s="3">
        <f t="shared" si="16"/>
        <v>54</v>
      </c>
      <c r="I534" s="3">
        <f>IF(VLOOKUP(H533,city!$J$4:$K$352,2,FALSE)&gt;I533,I533+1,1)</f>
        <v>1</v>
      </c>
      <c r="J534" s="3">
        <v>0</v>
      </c>
      <c r="K534" s="3" t="s">
        <v>133</v>
      </c>
      <c r="L534" s="3">
        <v>5</v>
      </c>
    </row>
    <row r="535" spans="1:12">
      <c r="A535" s="3">
        <f t="shared" si="17"/>
        <v>105402</v>
      </c>
      <c r="B535" s="5" t="str">
        <f>VLOOKUP(H535,city!$A$4:$C$352,2,FALSE)</f>
        <v>黑龙江</v>
      </c>
      <c r="C535" s="5" t="str">
        <f>VLOOKUP(H535,city!$A$4:$C$352,3,FALSE)</f>
        <v>双鸭山</v>
      </c>
      <c r="D535" s="3" t="s">
        <v>1279</v>
      </c>
      <c r="E535" s="3" t="s">
        <v>1280</v>
      </c>
      <c r="F535" s="22" t="s">
        <v>1281</v>
      </c>
      <c r="G535" s="23" t="s">
        <v>2036</v>
      </c>
      <c r="H535" s="3">
        <f t="shared" si="16"/>
        <v>54</v>
      </c>
      <c r="I535" s="3">
        <f>IF(VLOOKUP(H534,city!$J$4:$K$352,2,FALSE)&gt;I534,I534+1,1)</f>
        <v>2</v>
      </c>
      <c r="J535" s="3">
        <v>0</v>
      </c>
      <c r="K535" s="3" t="s">
        <v>133</v>
      </c>
      <c r="L535" s="3">
        <v>8</v>
      </c>
    </row>
    <row r="536" spans="1:12">
      <c r="A536" s="3">
        <f t="shared" si="17"/>
        <v>105403</v>
      </c>
      <c r="B536" s="5" t="str">
        <f>VLOOKUP(H536,city!$A$4:$C$352,2,FALSE)</f>
        <v>黑龙江</v>
      </c>
      <c r="C536" s="5" t="str">
        <f>VLOOKUP(H536,city!$A$4:$C$352,3,FALSE)</f>
        <v>双鸭山</v>
      </c>
      <c r="D536" s="3" t="s">
        <v>1283</v>
      </c>
      <c r="E536" s="3" t="s">
        <v>1284</v>
      </c>
      <c r="F536" s="22" t="s">
        <v>1285</v>
      </c>
      <c r="G536" s="23" t="s">
        <v>2037</v>
      </c>
      <c r="H536" s="3">
        <f t="shared" si="16"/>
        <v>54</v>
      </c>
      <c r="I536" s="3">
        <f>IF(VLOOKUP(H535,city!$J$4:$K$352,2,FALSE)&gt;I535,I535+1,1)</f>
        <v>3</v>
      </c>
      <c r="J536" s="3">
        <v>0</v>
      </c>
      <c r="K536" s="3" t="s">
        <v>133</v>
      </c>
      <c r="L536" s="3">
        <v>6</v>
      </c>
    </row>
    <row r="537" spans="1:12">
      <c r="A537" s="3">
        <f t="shared" si="17"/>
        <v>105404</v>
      </c>
      <c r="B537" s="5" t="str">
        <f>VLOOKUP(H537,city!$A$4:$C$352,2,FALSE)</f>
        <v>黑龙江</v>
      </c>
      <c r="C537" s="5" t="str">
        <f>VLOOKUP(H537,city!$A$4:$C$352,3,FALSE)</f>
        <v>双鸭山</v>
      </c>
      <c r="D537" s="3" t="s">
        <v>1287</v>
      </c>
      <c r="E537" s="3" t="s">
        <v>1288</v>
      </c>
      <c r="F537" s="22" t="s">
        <v>1289</v>
      </c>
      <c r="G537" s="23" t="s">
        <v>2038</v>
      </c>
      <c r="H537" s="3">
        <f t="shared" si="16"/>
        <v>54</v>
      </c>
      <c r="I537" s="3">
        <f>IF(VLOOKUP(H536,city!$J$4:$K$352,2,FALSE)&gt;I536,I536+1,1)</f>
        <v>4</v>
      </c>
      <c r="J537" s="3">
        <v>0</v>
      </c>
      <c r="K537" s="3" t="s">
        <v>133</v>
      </c>
      <c r="L537" s="3">
        <v>11</v>
      </c>
    </row>
    <row r="538" spans="1:12">
      <c r="A538" s="3">
        <f t="shared" si="17"/>
        <v>105405</v>
      </c>
      <c r="B538" s="5" t="str">
        <f>VLOOKUP(H538,city!$A$4:$C$352,2,FALSE)</f>
        <v>黑龙江</v>
      </c>
      <c r="C538" s="5" t="str">
        <f>VLOOKUP(H538,city!$A$4:$C$352,3,FALSE)</f>
        <v>双鸭山</v>
      </c>
      <c r="D538" s="3" t="s">
        <v>1291</v>
      </c>
      <c r="E538" s="3" t="s">
        <v>1292</v>
      </c>
      <c r="F538" s="22" t="s">
        <v>1293</v>
      </c>
      <c r="G538" s="23" t="s">
        <v>2039</v>
      </c>
      <c r="H538" s="3">
        <f t="shared" si="16"/>
        <v>54</v>
      </c>
      <c r="I538" s="3">
        <f>IF(VLOOKUP(H537,city!$J$4:$K$352,2,FALSE)&gt;I537,I537+1,1)</f>
        <v>5</v>
      </c>
      <c r="J538" s="3">
        <v>0</v>
      </c>
      <c r="K538" s="3" t="s">
        <v>133</v>
      </c>
      <c r="L538" s="3">
        <v>8</v>
      </c>
    </row>
    <row r="539" spans="1:12">
      <c r="A539" s="3">
        <f t="shared" si="17"/>
        <v>105406</v>
      </c>
      <c r="B539" s="5" t="str">
        <f>VLOOKUP(H539,city!$A$4:$C$352,2,FALSE)</f>
        <v>黑龙江</v>
      </c>
      <c r="C539" s="5" t="str">
        <f>VLOOKUP(H539,city!$A$4:$C$352,3,FALSE)</f>
        <v>双鸭山</v>
      </c>
      <c r="D539" s="3" t="s">
        <v>1295</v>
      </c>
      <c r="E539" s="3" t="s">
        <v>1296</v>
      </c>
      <c r="F539" s="22" t="s">
        <v>1297</v>
      </c>
      <c r="G539" s="23" t="s">
        <v>2040</v>
      </c>
      <c r="H539" s="3">
        <f t="shared" ref="H539:H602" si="18">IF(I539&gt;I538,H538,H538+1)</f>
        <v>54</v>
      </c>
      <c r="I539" s="3">
        <f>IF(VLOOKUP(H538,city!$J$4:$K$352,2,FALSE)&gt;I538,I538+1,1)</f>
        <v>6</v>
      </c>
      <c r="J539" s="3">
        <v>0</v>
      </c>
      <c r="K539" s="3" t="s">
        <v>133</v>
      </c>
      <c r="L539" s="3">
        <v>11</v>
      </c>
    </row>
    <row r="540" spans="1:12">
      <c r="A540" s="3">
        <f t="shared" si="17"/>
        <v>105407</v>
      </c>
      <c r="B540" s="5" t="str">
        <f>VLOOKUP(H540,city!$A$4:$C$352,2,FALSE)</f>
        <v>黑龙江</v>
      </c>
      <c r="C540" s="5" t="str">
        <f>VLOOKUP(H540,city!$A$4:$C$352,3,FALSE)</f>
        <v>双鸭山</v>
      </c>
      <c r="D540" s="3" t="s">
        <v>1299</v>
      </c>
      <c r="E540" s="3" t="s">
        <v>1300</v>
      </c>
      <c r="F540" s="22" t="s">
        <v>1301</v>
      </c>
      <c r="G540" s="23" t="s">
        <v>2041</v>
      </c>
      <c r="H540" s="3">
        <f t="shared" si="18"/>
        <v>54</v>
      </c>
      <c r="I540" s="3">
        <f>IF(VLOOKUP(H539,city!$J$4:$K$352,2,FALSE)&gt;I539,I539+1,1)</f>
        <v>7</v>
      </c>
      <c r="J540" s="3">
        <v>0</v>
      </c>
      <c r="K540" s="3" t="s">
        <v>133</v>
      </c>
      <c r="L540" s="3">
        <v>15</v>
      </c>
    </row>
    <row r="541" spans="1:12">
      <c r="A541" s="3">
        <f t="shared" si="17"/>
        <v>105408</v>
      </c>
      <c r="B541" s="5" t="str">
        <f>VLOOKUP(H541,city!$A$4:$C$352,2,FALSE)</f>
        <v>黑龙江</v>
      </c>
      <c r="C541" s="5" t="str">
        <f>VLOOKUP(H541,city!$A$4:$C$352,3,FALSE)</f>
        <v>双鸭山</v>
      </c>
      <c r="D541" s="3" t="s">
        <v>1303</v>
      </c>
      <c r="E541" s="3" t="s">
        <v>1304</v>
      </c>
      <c r="F541" s="22" t="s">
        <v>1305</v>
      </c>
      <c r="G541" s="23" t="s">
        <v>2042</v>
      </c>
      <c r="H541" s="3">
        <f t="shared" si="18"/>
        <v>54</v>
      </c>
      <c r="I541" s="3">
        <f>IF(VLOOKUP(H540,city!$J$4:$K$352,2,FALSE)&gt;I540,I540+1,1)</f>
        <v>8</v>
      </c>
      <c r="J541" s="3">
        <v>0</v>
      </c>
      <c r="K541" s="3" t="s">
        <v>133</v>
      </c>
      <c r="L541" s="3">
        <v>5</v>
      </c>
    </row>
    <row r="542" spans="1:12">
      <c r="A542" s="3">
        <f t="shared" si="17"/>
        <v>105409</v>
      </c>
      <c r="B542" s="5" t="str">
        <f>VLOOKUP(H542,city!$A$4:$C$352,2,FALSE)</f>
        <v>黑龙江</v>
      </c>
      <c r="C542" s="5" t="str">
        <f>VLOOKUP(H542,city!$A$4:$C$352,3,FALSE)</f>
        <v>双鸭山</v>
      </c>
      <c r="D542" s="3" t="s">
        <v>1307</v>
      </c>
      <c r="E542" s="3" t="s">
        <v>1308</v>
      </c>
      <c r="F542" s="22" t="s">
        <v>1309</v>
      </c>
      <c r="G542" s="23" t="s">
        <v>2043</v>
      </c>
      <c r="H542" s="3">
        <f t="shared" si="18"/>
        <v>54</v>
      </c>
      <c r="I542" s="3">
        <f>IF(VLOOKUP(H541,city!$J$4:$K$352,2,FALSE)&gt;I541,I541+1,1)</f>
        <v>9</v>
      </c>
      <c r="J542" s="3">
        <v>0</v>
      </c>
      <c r="K542" s="3" t="s">
        <v>133</v>
      </c>
      <c r="L542" s="3">
        <v>8</v>
      </c>
    </row>
    <row r="543" spans="1:12">
      <c r="A543" s="3">
        <f t="shared" si="17"/>
        <v>105410</v>
      </c>
      <c r="B543" s="5" t="str">
        <f>VLOOKUP(H543,city!$A$4:$C$352,2,FALSE)</f>
        <v>黑龙江</v>
      </c>
      <c r="C543" s="5" t="str">
        <f>VLOOKUP(H543,city!$A$4:$C$352,3,FALSE)</f>
        <v>双鸭山</v>
      </c>
      <c r="D543" s="3" t="s">
        <v>1311</v>
      </c>
      <c r="E543" s="3" t="s">
        <v>1312</v>
      </c>
      <c r="F543" s="22" t="s">
        <v>1313</v>
      </c>
      <c r="G543" s="23" t="s">
        <v>2044</v>
      </c>
      <c r="H543" s="3">
        <f t="shared" si="18"/>
        <v>54</v>
      </c>
      <c r="I543" s="3">
        <f>IF(VLOOKUP(H542,city!$J$4:$K$352,2,FALSE)&gt;I542,I542+1,1)</f>
        <v>10</v>
      </c>
      <c r="J543" s="3">
        <v>0</v>
      </c>
      <c r="K543" s="3" t="s">
        <v>133</v>
      </c>
      <c r="L543" s="3">
        <v>4</v>
      </c>
    </row>
    <row r="544" spans="1:12">
      <c r="A544" s="3">
        <f t="shared" si="17"/>
        <v>105501</v>
      </c>
      <c r="B544" s="5" t="str">
        <f>VLOOKUP(H544,city!$A$4:$C$352,2,FALSE)</f>
        <v>黑龙江</v>
      </c>
      <c r="C544" s="5" t="str">
        <f>VLOOKUP(H544,city!$A$4:$C$352,3,FALSE)</f>
        <v>大庆</v>
      </c>
      <c r="D544" s="3" t="s">
        <v>918</v>
      </c>
      <c r="E544" s="3" t="s">
        <v>919</v>
      </c>
      <c r="F544" s="22" t="s">
        <v>920</v>
      </c>
      <c r="G544" s="23" t="s">
        <v>2045</v>
      </c>
      <c r="H544" s="3">
        <f t="shared" si="18"/>
        <v>55</v>
      </c>
      <c r="I544" s="3">
        <f>IF(VLOOKUP(H543,city!$J$4:$K$352,2,FALSE)&gt;I543,I543+1,1)</f>
        <v>1</v>
      </c>
      <c r="J544" s="3">
        <v>0</v>
      </c>
      <c r="K544" s="3" t="s">
        <v>135</v>
      </c>
      <c r="L544" s="3" t="e">
        <v>#N/A</v>
      </c>
    </row>
    <row r="545" spans="1:12">
      <c r="A545" s="3">
        <f t="shared" si="17"/>
        <v>105502</v>
      </c>
      <c r="B545" s="5" t="str">
        <f>VLOOKUP(H545,city!$A$4:$C$352,2,FALSE)</f>
        <v>黑龙江</v>
      </c>
      <c r="C545" s="5" t="str">
        <f>VLOOKUP(H545,city!$A$4:$C$352,3,FALSE)</f>
        <v>大庆</v>
      </c>
      <c r="D545" s="3" t="s">
        <v>922</v>
      </c>
      <c r="E545" s="3" t="s">
        <v>923</v>
      </c>
      <c r="F545" s="22" t="s">
        <v>924</v>
      </c>
      <c r="G545" s="23" t="s">
        <v>2046</v>
      </c>
      <c r="H545" s="3">
        <f t="shared" si="18"/>
        <v>55</v>
      </c>
      <c r="I545" s="3">
        <f>IF(VLOOKUP(H544,city!$J$4:$K$352,2,FALSE)&gt;I544,I544+1,1)</f>
        <v>2</v>
      </c>
      <c r="J545" s="3">
        <v>0</v>
      </c>
      <c r="K545" s="3" t="s">
        <v>135</v>
      </c>
      <c r="L545" s="3" t="e">
        <v>#N/A</v>
      </c>
    </row>
    <row r="546" spans="1:12">
      <c r="A546" s="3">
        <f t="shared" si="17"/>
        <v>105503</v>
      </c>
      <c r="B546" s="5" t="str">
        <f>VLOOKUP(H546,city!$A$4:$C$352,2,FALSE)</f>
        <v>黑龙江</v>
      </c>
      <c r="C546" s="5" t="str">
        <f>VLOOKUP(H546,city!$A$4:$C$352,3,FALSE)</f>
        <v>大庆</v>
      </c>
      <c r="D546" s="3" t="s">
        <v>926</v>
      </c>
      <c r="E546" s="3" t="s">
        <v>927</v>
      </c>
      <c r="F546" s="22" t="s">
        <v>928</v>
      </c>
      <c r="G546" s="23" t="s">
        <v>2047</v>
      </c>
      <c r="H546" s="3">
        <f t="shared" si="18"/>
        <v>55</v>
      </c>
      <c r="I546" s="3">
        <f>IF(VLOOKUP(H545,city!$J$4:$K$352,2,FALSE)&gt;I545,I545+1,1)</f>
        <v>3</v>
      </c>
      <c r="J546" s="3">
        <v>0</v>
      </c>
      <c r="K546" s="3" t="s">
        <v>135</v>
      </c>
      <c r="L546" s="3">
        <v>12</v>
      </c>
    </row>
    <row r="547" spans="1:12">
      <c r="A547" s="3">
        <f t="shared" si="17"/>
        <v>105504</v>
      </c>
      <c r="B547" s="5" t="str">
        <f>VLOOKUP(H547,city!$A$4:$C$352,2,FALSE)</f>
        <v>黑龙江</v>
      </c>
      <c r="C547" s="5" t="str">
        <f>VLOOKUP(H547,city!$A$4:$C$352,3,FALSE)</f>
        <v>大庆</v>
      </c>
      <c r="D547" s="3" t="s">
        <v>930</v>
      </c>
      <c r="E547" s="3" t="s">
        <v>931</v>
      </c>
      <c r="F547" s="22" t="s">
        <v>932</v>
      </c>
      <c r="G547" s="23" t="s">
        <v>2048</v>
      </c>
      <c r="H547" s="3">
        <f t="shared" si="18"/>
        <v>55</v>
      </c>
      <c r="I547" s="3">
        <f>IF(VLOOKUP(H546,city!$J$4:$K$352,2,FALSE)&gt;I546,I546+1,1)</f>
        <v>4</v>
      </c>
      <c r="J547" s="3">
        <v>0</v>
      </c>
      <c r="K547" s="3" t="s">
        <v>135</v>
      </c>
      <c r="L547" s="3">
        <v>8</v>
      </c>
    </row>
    <row r="548" spans="1:12">
      <c r="A548" s="3">
        <f t="shared" si="17"/>
        <v>105505</v>
      </c>
      <c r="B548" s="5" t="str">
        <f>VLOOKUP(H548,city!$A$4:$C$352,2,FALSE)</f>
        <v>黑龙江</v>
      </c>
      <c r="C548" s="5" t="str">
        <f>VLOOKUP(H548,city!$A$4:$C$352,3,FALSE)</f>
        <v>大庆</v>
      </c>
      <c r="D548" s="3" t="s">
        <v>934</v>
      </c>
      <c r="E548" s="3" t="s">
        <v>935</v>
      </c>
      <c r="F548" s="22" t="s">
        <v>936</v>
      </c>
      <c r="G548" s="23" t="s">
        <v>2049</v>
      </c>
      <c r="H548" s="3">
        <f t="shared" si="18"/>
        <v>55</v>
      </c>
      <c r="I548" s="3">
        <f>IF(VLOOKUP(H547,city!$J$4:$K$352,2,FALSE)&gt;I547,I547+1,1)</f>
        <v>5</v>
      </c>
      <c r="J548" s="3">
        <v>0</v>
      </c>
      <c r="K548" s="3" t="s">
        <v>135</v>
      </c>
      <c r="L548" s="3" t="e">
        <v>#N/A</v>
      </c>
    </row>
    <row r="549" spans="1:12">
      <c r="A549" s="3">
        <f t="shared" si="17"/>
        <v>105506</v>
      </c>
      <c r="B549" s="5" t="str">
        <f>VLOOKUP(H549,city!$A$4:$C$352,2,FALSE)</f>
        <v>黑龙江</v>
      </c>
      <c r="C549" s="5" t="str">
        <f>VLOOKUP(H549,city!$A$4:$C$352,3,FALSE)</f>
        <v>大庆</v>
      </c>
      <c r="D549" s="3" t="s">
        <v>938</v>
      </c>
      <c r="E549" s="3" t="s">
        <v>939</v>
      </c>
      <c r="F549" s="22" t="s">
        <v>940</v>
      </c>
      <c r="G549" s="23" t="s">
        <v>2050</v>
      </c>
      <c r="H549" s="3">
        <f t="shared" si="18"/>
        <v>55</v>
      </c>
      <c r="I549" s="3">
        <f>IF(VLOOKUP(H548,city!$J$4:$K$352,2,FALSE)&gt;I548,I548+1,1)</f>
        <v>6</v>
      </c>
      <c r="J549" s="3">
        <v>0</v>
      </c>
      <c r="K549" s="3" t="s">
        <v>135</v>
      </c>
      <c r="L549" s="3">
        <v>8</v>
      </c>
    </row>
    <row r="550" spans="1:12">
      <c r="A550" s="3">
        <f t="shared" si="17"/>
        <v>105507</v>
      </c>
      <c r="B550" s="5" t="str">
        <f>VLOOKUP(H550,city!$A$4:$C$352,2,FALSE)</f>
        <v>黑龙江</v>
      </c>
      <c r="C550" s="5" t="str">
        <f>VLOOKUP(H550,city!$A$4:$C$352,3,FALSE)</f>
        <v>大庆</v>
      </c>
      <c r="D550" s="3" t="s">
        <v>942</v>
      </c>
      <c r="E550" s="3" t="s">
        <v>943</v>
      </c>
      <c r="F550" s="22" t="s">
        <v>944</v>
      </c>
      <c r="G550" s="23" t="s">
        <v>2051</v>
      </c>
      <c r="H550" s="3">
        <f t="shared" si="18"/>
        <v>55</v>
      </c>
      <c r="I550" s="3">
        <f>IF(VLOOKUP(H549,city!$J$4:$K$352,2,FALSE)&gt;I549,I549+1,1)</f>
        <v>7</v>
      </c>
      <c r="J550" s="3">
        <v>0</v>
      </c>
      <c r="K550" s="3" t="s">
        <v>135</v>
      </c>
      <c r="L550" s="3">
        <v>12</v>
      </c>
    </row>
    <row r="551" spans="1:12">
      <c r="A551" s="3">
        <f t="shared" si="17"/>
        <v>105508</v>
      </c>
      <c r="B551" s="5" t="str">
        <f>VLOOKUP(H551,city!$A$4:$C$352,2,FALSE)</f>
        <v>黑龙江</v>
      </c>
      <c r="C551" s="5" t="str">
        <f>VLOOKUP(H551,city!$A$4:$C$352,3,FALSE)</f>
        <v>大庆</v>
      </c>
      <c r="D551" s="3" t="s">
        <v>942</v>
      </c>
      <c r="E551" s="3" t="s">
        <v>943</v>
      </c>
      <c r="F551" s="22"/>
      <c r="G551" s="23" t="s">
        <v>2052</v>
      </c>
      <c r="H551" s="3">
        <f t="shared" si="18"/>
        <v>55</v>
      </c>
      <c r="I551" s="3">
        <f>IF(VLOOKUP(H550,city!$J$4:$K$352,2,FALSE)&gt;I550,I550+1,1)</f>
        <v>8</v>
      </c>
      <c r="J551" s="3">
        <v>0</v>
      </c>
      <c r="K551" s="3" t="s">
        <v>135</v>
      </c>
      <c r="L551" s="3">
        <v>12</v>
      </c>
    </row>
    <row r="552" spans="1:12">
      <c r="A552" s="3">
        <f t="shared" si="17"/>
        <v>105509</v>
      </c>
      <c r="B552" s="5" t="str">
        <f>VLOOKUP(H552,city!$A$4:$C$352,2,FALSE)</f>
        <v>黑龙江</v>
      </c>
      <c r="C552" s="5" t="str">
        <f>VLOOKUP(H552,city!$A$4:$C$352,3,FALSE)</f>
        <v>大庆</v>
      </c>
      <c r="D552" s="3" t="s">
        <v>947</v>
      </c>
      <c r="E552" s="3" t="s">
        <v>948</v>
      </c>
      <c r="F552" s="22" t="s">
        <v>949</v>
      </c>
      <c r="G552" s="23" t="s">
        <v>2053</v>
      </c>
      <c r="H552" s="3">
        <f t="shared" si="18"/>
        <v>55</v>
      </c>
      <c r="I552" s="3">
        <f>IF(VLOOKUP(H551,city!$J$4:$K$352,2,FALSE)&gt;I551,I551+1,1)</f>
        <v>9</v>
      </c>
      <c r="J552" s="3">
        <v>0</v>
      </c>
      <c r="K552" s="3" t="s">
        <v>135</v>
      </c>
      <c r="L552" s="3">
        <v>8</v>
      </c>
    </row>
    <row r="553" spans="1:12">
      <c r="A553" s="3">
        <f t="shared" si="17"/>
        <v>105510</v>
      </c>
      <c r="B553" s="5" t="str">
        <f>VLOOKUP(H553,city!$A$4:$C$352,2,FALSE)</f>
        <v>黑龙江</v>
      </c>
      <c r="C553" s="5" t="str">
        <f>VLOOKUP(H553,city!$A$4:$C$352,3,FALSE)</f>
        <v>大庆</v>
      </c>
      <c r="D553" s="3" t="s">
        <v>951</v>
      </c>
      <c r="E553" s="3" t="s">
        <v>952</v>
      </c>
      <c r="F553" s="22" t="s">
        <v>953</v>
      </c>
      <c r="G553" s="23" t="s">
        <v>2054</v>
      </c>
      <c r="H553" s="3">
        <f t="shared" si="18"/>
        <v>55</v>
      </c>
      <c r="I553" s="3">
        <f>IF(VLOOKUP(H552,city!$J$4:$K$352,2,FALSE)&gt;I552,I552+1,1)</f>
        <v>10</v>
      </c>
      <c r="J553" s="3">
        <v>0</v>
      </c>
      <c r="K553" s="3" t="s">
        <v>135</v>
      </c>
      <c r="L553" s="3">
        <v>8</v>
      </c>
    </row>
    <row r="554" spans="1:12">
      <c r="A554" s="3">
        <f t="shared" si="17"/>
        <v>105601</v>
      </c>
      <c r="B554" s="5" t="str">
        <f>VLOOKUP(H554,city!$A$4:$C$352,2,FALSE)</f>
        <v>黑龙江</v>
      </c>
      <c r="C554" s="5" t="str">
        <f>VLOOKUP(H554,city!$A$4:$C$352,3,FALSE)</f>
        <v>伊春</v>
      </c>
      <c r="D554" s="3" t="s">
        <v>955</v>
      </c>
      <c r="E554" s="3" t="s">
        <v>956</v>
      </c>
      <c r="F554" s="22" t="s">
        <v>957</v>
      </c>
      <c r="G554" s="23" t="s">
        <v>2055</v>
      </c>
      <c r="H554" s="3">
        <f t="shared" si="18"/>
        <v>56</v>
      </c>
      <c r="I554" s="3">
        <f>IF(VLOOKUP(H553,city!$J$4:$K$352,2,FALSE)&gt;I553,I553+1,1)</f>
        <v>1</v>
      </c>
      <c r="J554" s="3">
        <v>0</v>
      </c>
      <c r="K554" s="3" t="s">
        <v>137</v>
      </c>
      <c r="L554" s="3">
        <v>12</v>
      </c>
    </row>
    <row r="555" spans="1:12">
      <c r="A555" s="3">
        <f t="shared" si="17"/>
        <v>105602</v>
      </c>
      <c r="B555" s="5" t="str">
        <f>VLOOKUP(H555,city!$A$4:$C$352,2,FALSE)</f>
        <v>黑龙江</v>
      </c>
      <c r="C555" s="5" t="str">
        <f>VLOOKUP(H555,city!$A$4:$C$352,3,FALSE)</f>
        <v>伊春</v>
      </c>
      <c r="D555" s="3" t="s">
        <v>959</v>
      </c>
      <c r="E555" s="3" t="s">
        <v>960</v>
      </c>
      <c r="F555" s="22" t="s">
        <v>961</v>
      </c>
      <c r="G555" s="23" t="s">
        <v>2056</v>
      </c>
      <c r="H555" s="3">
        <f t="shared" si="18"/>
        <v>56</v>
      </c>
      <c r="I555" s="3">
        <f>IF(VLOOKUP(H554,city!$J$4:$K$352,2,FALSE)&gt;I554,I554+1,1)</f>
        <v>2</v>
      </c>
      <c r="J555" s="3">
        <v>0</v>
      </c>
      <c r="K555" s="3" t="s">
        <v>137</v>
      </c>
      <c r="L555" s="3">
        <v>3</v>
      </c>
    </row>
    <row r="556" spans="1:12">
      <c r="A556" s="3">
        <f t="shared" si="17"/>
        <v>105603</v>
      </c>
      <c r="B556" s="5" t="str">
        <f>VLOOKUP(H556,city!$A$4:$C$352,2,FALSE)</f>
        <v>黑龙江</v>
      </c>
      <c r="C556" s="5" t="str">
        <f>VLOOKUP(H556,city!$A$4:$C$352,3,FALSE)</f>
        <v>伊春</v>
      </c>
      <c r="D556" s="3" t="s">
        <v>963</v>
      </c>
      <c r="E556" s="3" t="s">
        <v>964</v>
      </c>
      <c r="F556" s="22" t="s">
        <v>965</v>
      </c>
      <c r="G556" s="23" t="s">
        <v>2057</v>
      </c>
      <c r="H556" s="3">
        <f t="shared" si="18"/>
        <v>56</v>
      </c>
      <c r="I556" s="3">
        <f>IF(VLOOKUP(H555,city!$J$4:$K$352,2,FALSE)&gt;I555,I555+1,1)</f>
        <v>3</v>
      </c>
      <c r="J556" s="3">
        <v>0</v>
      </c>
      <c r="K556" s="3" t="s">
        <v>137</v>
      </c>
      <c r="L556" s="3" t="e">
        <v>#N/A</v>
      </c>
    </row>
    <row r="557" spans="1:12">
      <c r="A557" s="3">
        <f t="shared" si="17"/>
        <v>105604</v>
      </c>
      <c r="B557" s="5" t="str">
        <f>VLOOKUP(H557,city!$A$4:$C$352,2,FALSE)</f>
        <v>黑龙江</v>
      </c>
      <c r="C557" s="5" t="str">
        <f>VLOOKUP(H557,city!$A$4:$C$352,3,FALSE)</f>
        <v>伊春</v>
      </c>
      <c r="D557" s="3" t="s">
        <v>967</v>
      </c>
      <c r="E557" s="3" t="s">
        <v>968</v>
      </c>
      <c r="F557" s="22" t="s">
        <v>969</v>
      </c>
      <c r="G557" s="23" t="s">
        <v>2058</v>
      </c>
      <c r="H557" s="3">
        <f t="shared" si="18"/>
        <v>56</v>
      </c>
      <c r="I557" s="3">
        <f>IF(VLOOKUP(H556,city!$J$4:$K$352,2,FALSE)&gt;I556,I556+1,1)</f>
        <v>4</v>
      </c>
      <c r="J557" s="3">
        <v>0</v>
      </c>
      <c r="K557" s="3" t="s">
        <v>137</v>
      </c>
      <c r="L557" s="3">
        <v>12</v>
      </c>
    </row>
    <row r="558" spans="1:12">
      <c r="A558" s="3">
        <f t="shared" si="17"/>
        <v>105605</v>
      </c>
      <c r="B558" s="5" t="str">
        <f>VLOOKUP(H558,city!$A$4:$C$352,2,FALSE)</f>
        <v>黑龙江</v>
      </c>
      <c r="C558" s="5" t="str">
        <f>VLOOKUP(H558,city!$A$4:$C$352,3,FALSE)</f>
        <v>伊春</v>
      </c>
      <c r="D558" s="3" t="s">
        <v>971</v>
      </c>
      <c r="E558" s="3" t="s">
        <v>972</v>
      </c>
      <c r="F558" s="22" t="s">
        <v>973</v>
      </c>
      <c r="G558" s="23" t="s">
        <v>2059</v>
      </c>
      <c r="H558" s="3">
        <f t="shared" si="18"/>
        <v>56</v>
      </c>
      <c r="I558" s="3">
        <f>IF(VLOOKUP(H557,city!$J$4:$K$352,2,FALSE)&gt;I557,I557+1,1)</f>
        <v>5</v>
      </c>
      <c r="J558" s="3">
        <v>0</v>
      </c>
      <c r="K558" s="3" t="s">
        <v>137</v>
      </c>
      <c r="L558" s="3" t="e">
        <v>#N/A</v>
      </c>
    </row>
    <row r="559" spans="1:12">
      <c r="A559" s="3">
        <f t="shared" si="17"/>
        <v>105606</v>
      </c>
      <c r="B559" s="5" t="str">
        <f>VLOOKUP(H559,city!$A$4:$C$352,2,FALSE)</f>
        <v>黑龙江</v>
      </c>
      <c r="C559" s="5" t="str">
        <f>VLOOKUP(H559,city!$A$4:$C$352,3,FALSE)</f>
        <v>伊春</v>
      </c>
      <c r="D559" s="3" t="s">
        <v>975</v>
      </c>
      <c r="E559" s="3" t="s">
        <v>976</v>
      </c>
      <c r="F559" s="22" t="s">
        <v>977</v>
      </c>
      <c r="G559" s="23" t="s">
        <v>2060</v>
      </c>
      <c r="H559" s="3">
        <f t="shared" si="18"/>
        <v>56</v>
      </c>
      <c r="I559" s="3">
        <f>IF(VLOOKUP(H558,city!$J$4:$K$352,2,FALSE)&gt;I558,I558+1,1)</f>
        <v>6</v>
      </c>
      <c r="J559" s="3">
        <v>0</v>
      </c>
      <c r="K559" s="3" t="s">
        <v>137</v>
      </c>
      <c r="L559" s="3">
        <v>12</v>
      </c>
    </row>
    <row r="560" spans="1:12">
      <c r="A560" s="3">
        <f t="shared" si="17"/>
        <v>105607</v>
      </c>
      <c r="B560" s="5" t="str">
        <f>VLOOKUP(H560,city!$A$4:$C$352,2,FALSE)</f>
        <v>黑龙江</v>
      </c>
      <c r="C560" s="5" t="str">
        <f>VLOOKUP(H560,city!$A$4:$C$352,3,FALSE)</f>
        <v>伊春</v>
      </c>
      <c r="D560" s="3" t="s">
        <v>979</v>
      </c>
      <c r="E560" s="3" t="s">
        <v>980</v>
      </c>
      <c r="F560" s="22" t="s">
        <v>981</v>
      </c>
      <c r="G560" s="23" t="s">
        <v>2061</v>
      </c>
      <c r="H560" s="3">
        <f t="shared" si="18"/>
        <v>56</v>
      </c>
      <c r="I560" s="3">
        <f>IF(VLOOKUP(H559,city!$J$4:$K$352,2,FALSE)&gt;I559,I559+1,1)</f>
        <v>7</v>
      </c>
      <c r="J560" s="3">
        <v>0</v>
      </c>
      <c r="K560" s="3" t="s">
        <v>137</v>
      </c>
      <c r="L560" s="3" t="e">
        <v>#N/A</v>
      </c>
    </row>
    <row r="561" spans="1:12">
      <c r="A561" s="3">
        <f t="shared" si="17"/>
        <v>105608</v>
      </c>
      <c r="B561" s="5" t="str">
        <f>VLOOKUP(H561,city!$A$4:$C$352,2,FALSE)</f>
        <v>黑龙江</v>
      </c>
      <c r="C561" s="5" t="str">
        <f>VLOOKUP(H561,city!$A$4:$C$352,3,FALSE)</f>
        <v>伊春</v>
      </c>
      <c r="D561" s="3" t="s">
        <v>983</v>
      </c>
      <c r="E561" s="3" t="s">
        <v>984</v>
      </c>
      <c r="F561" s="22" t="s">
        <v>985</v>
      </c>
      <c r="G561" s="23" t="s">
        <v>2062</v>
      </c>
      <c r="H561" s="3">
        <f t="shared" si="18"/>
        <v>56</v>
      </c>
      <c r="I561" s="3">
        <f>IF(VLOOKUP(H560,city!$J$4:$K$352,2,FALSE)&gt;I560,I560+1,1)</f>
        <v>8</v>
      </c>
      <c r="J561" s="3">
        <v>0</v>
      </c>
      <c r="K561" s="3" t="s">
        <v>137</v>
      </c>
      <c r="L561" s="3" t="e">
        <v>#N/A</v>
      </c>
    </row>
    <row r="562" spans="1:12">
      <c r="A562" s="3">
        <f t="shared" si="17"/>
        <v>105609</v>
      </c>
      <c r="B562" s="5" t="str">
        <f>VLOOKUP(H562,city!$A$4:$C$352,2,FALSE)</f>
        <v>黑龙江</v>
      </c>
      <c r="C562" s="5" t="str">
        <f>VLOOKUP(H562,city!$A$4:$C$352,3,FALSE)</f>
        <v>伊春</v>
      </c>
      <c r="D562" s="3" t="s">
        <v>987</v>
      </c>
      <c r="E562" s="3" t="s">
        <v>988</v>
      </c>
      <c r="F562" s="22" t="s">
        <v>989</v>
      </c>
      <c r="G562" s="23" t="s">
        <v>2063</v>
      </c>
      <c r="H562" s="3">
        <f t="shared" si="18"/>
        <v>56</v>
      </c>
      <c r="I562" s="3">
        <f>IF(VLOOKUP(H561,city!$J$4:$K$352,2,FALSE)&gt;I561,I561+1,1)</f>
        <v>9</v>
      </c>
      <c r="J562" s="3">
        <v>0</v>
      </c>
      <c r="K562" s="3" t="s">
        <v>137</v>
      </c>
      <c r="L562" s="3">
        <v>5</v>
      </c>
    </row>
    <row r="563" spans="1:12">
      <c r="A563" s="3">
        <f t="shared" si="17"/>
        <v>105610</v>
      </c>
      <c r="B563" s="5" t="str">
        <f>VLOOKUP(H563,city!$A$4:$C$352,2,FALSE)</f>
        <v>黑龙江</v>
      </c>
      <c r="C563" s="5" t="str">
        <f>VLOOKUP(H563,city!$A$4:$C$352,3,FALSE)</f>
        <v>伊春</v>
      </c>
      <c r="D563" s="3" t="s">
        <v>991</v>
      </c>
      <c r="E563" s="3" t="s">
        <v>992</v>
      </c>
      <c r="F563" s="22" t="s">
        <v>993</v>
      </c>
      <c r="G563" s="23" t="s">
        <v>2064</v>
      </c>
      <c r="H563" s="3">
        <f t="shared" si="18"/>
        <v>56</v>
      </c>
      <c r="I563" s="3">
        <f>IF(VLOOKUP(H562,city!$J$4:$K$352,2,FALSE)&gt;I562,I562+1,1)</f>
        <v>10</v>
      </c>
      <c r="J563" s="3">
        <v>0</v>
      </c>
      <c r="K563" s="3" t="s">
        <v>137</v>
      </c>
      <c r="L563" s="3">
        <v>8</v>
      </c>
    </row>
    <row r="564" spans="1:12">
      <c r="A564" s="3">
        <f t="shared" si="17"/>
        <v>105701</v>
      </c>
      <c r="B564" s="5" t="str">
        <f>VLOOKUP(H564,city!$A$4:$C$352,2,FALSE)</f>
        <v>黑龙江</v>
      </c>
      <c r="C564" s="5" t="str">
        <f>VLOOKUP(H564,city!$A$4:$C$352,3,FALSE)</f>
        <v>佳木斯</v>
      </c>
      <c r="D564" s="3" t="s">
        <v>995</v>
      </c>
      <c r="E564" s="3" t="s">
        <v>996</v>
      </c>
      <c r="F564" s="22" t="s">
        <v>997</v>
      </c>
      <c r="G564" s="23" t="s">
        <v>2065</v>
      </c>
      <c r="H564" s="3">
        <f t="shared" si="18"/>
        <v>57</v>
      </c>
      <c r="I564" s="3">
        <f>IF(VLOOKUP(H563,city!$J$4:$K$352,2,FALSE)&gt;I563,I563+1,1)</f>
        <v>1</v>
      </c>
      <c r="J564" s="3">
        <v>0</v>
      </c>
      <c r="K564" s="3" t="s">
        <v>139</v>
      </c>
      <c r="L564" s="3">
        <v>12</v>
      </c>
    </row>
    <row r="565" spans="1:12">
      <c r="A565" s="3">
        <f t="shared" si="17"/>
        <v>105702</v>
      </c>
      <c r="B565" s="5" t="str">
        <f>VLOOKUP(H565,city!$A$4:$C$352,2,FALSE)</f>
        <v>黑龙江</v>
      </c>
      <c r="C565" s="5" t="str">
        <f>VLOOKUP(H565,city!$A$4:$C$352,3,FALSE)</f>
        <v>佳木斯</v>
      </c>
      <c r="D565" s="3" t="s">
        <v>999</v>
      </c>
      <c r="E565" s="3" t="s">
        <v>1000</v>
      </c>
      <c r="F565" s="22" t="s">
        <v>1001</v>
      </c>
      <c r="G565" s="23" t="s">
        <v>2066</v>
      </c>
      <c r="H565" s="3">
        <f t="shared" si="18"/>
        <v>57</v>
      </c>
      <c r="I565" s="3">
        <f>IF(VLOOKUP(H564,city!$J$4:$K$352,2,FALSE)&gt;I564,I564+1,1)</f>
        <v>2</v>
      </c>
      <c r="J565" s="3">
        <v>0</v>
      </c>
      <c r="K565" s="3" t="s">
        <v>139</v>
      </c>
      <c r="L565" s="3" t="e">
        <v>#N/A</v>
      </c>
    </row>
    <row r="566" spans="1:12">
      <c r="A566" s="3">
        <f t="shared" si="17"/>
        <v>105703</v>
      </c>
      <c r="B566" s="5" t="str">
        <f>VLOOKUP(H566,city!$A$4:$C$352,2,FALSE)</f>
        <v>黑龙江</v>
      </c>
      <c r="C566" s="5" t="str">
        <f>VLOOKUP(H566,city!$A$4:$C$352,3,FALSE)</f>
        <v>佳木斯</v>
      </c>
      <c r="D566" s="3" t="s">
        <v>1003</v>
      </c>
      <c r="E566" s="3" t="s">
        <v>1004</v>
      </c>
      <c r="F566" s="22" t="s">
        <v>1005</v>
      </c>
      <c r="G566" s="23" t="s">
        <v>2067</v>
      </c>
      <c r="H566" s="3">
        <f t="shared" si="18"/>
        <v>57</v>
      </c>
      <c r="I566" s="3">
        <f>IF(VLOOKUP(H565,city!$J$4:$K$352,2,FALSE)&gt;I565,I565+1,1)</f>
        <v>3</v>
      </c>
      <c r="J566" s="3">
        <v>0</v>
      </c>
      <c r="K566" s="3" t="s">
        <v>139</v>
      </c>
      <c r="L566" s="3" t="e">
        <v>#N/A</v>
      </c>
    </row>
    <row r="567" spans="1:12">
      <c r="A567" s="3">
        <f t="shared" si="17"/>
        <v>105704</v>
      </c>
      <c r="B567" s="5" t="str">
        <f>VLOOKUP(H567,city!$A$4:$C$352,2,FALSE)</f>
        <v>黑龙江</v>
      </c>
      <c r="C567" s="5" t="str">
        <f>VLOOKUP(H567,city!$A$4:$C$352,3,FALSE)</f>
        <v>佳木斯</v>
      </c>
      <c r="D567" s="3" t="s">
        <v>1007</v>
      </c>
      <c r="E567" s="3" t="s">
        <v>1008</v>
      </c>
      <c r="F567" s="22" t="s">
        <v>1009</v>
      </c>
      <c r="G567" s="23" t="s">
        <v>2068</v>
      </c>
      <c r="H567" s="3">
        <f t="shared" si="18"/>
        <v>57</v>
      </c>
      <c r="I567" s="3">
        <f>IF(VLOOKUP(H566,city!$J$4:$K$352,2,FALSE)&gt;I566,I566+1,1)</f>
        <v>4</v>
      </c>
      <c r="J567" s="3">
        <v>0</v>
      </c>
      <c r="K567" s="3" t="s">
        <v>139</v>
      </c>
      <c r="L567" s="3">
        <v>13</v>
      </c>
    </row>
    <row r="568" spans="1:12">
      <c r="A568" s="3">
        <f t="shared" si="17"/>
        <v>105705</v>
      </c>
      <c r="B568" s="5" t="str">
        <f>VLOOKUP(H568,city!$A$4:$C$352,2,FALSE)</f>
        <v>黑龙江</v>
      </c>
      <c r="C568" s="5" t="str">
        <f>VLOOKUP(H568,city!$A$4:$C$352,3,FALSE)</f>
        <v>佳木斯</v>
      </c>
      <c r="D568" s="3" t="s">
        <v>1011</v>
      </c>
      <c r="E568" s="3" t="s">
        <v>1012</v>
      </c>
      <c r="F568" s="22" t="s">
        <v>1013</v>
      </c>
      <c r="G568" s="23" t="s">
        <v>2069</v>
      </c>
      <c r="H568" s="3">
        <f t="shared" si="18"/>
        <v>57</v>
      </c>
      <c r="I568" s="3">
        <f>IF(VLOOKUP(H567,city!$J$4:$K$352,2,FALSE)&gt;I567,I567+1,1)</f>
        <v>5</v>
      </c>
      <c r="J568" s="3">
        <v>0</v>
      </c>
      <c r="K568" s="3" t="s">
        <v>139</v>
      </c>
      <c r="L568" s="3">
        <v>8</v>
      </c>
    </row>
    <row r="569" spans="1:12">
      <c r="A569" s="3">
        <f t="shared" si="17"/>
        <v>105706</v>
      </c>
      <c r="B569" s="5" t="str">
        <f>VLOOKUP(H569,city!$A$4:$C$352,2,FALSE)</f>
        <v>黑龙江</v>
      </c>
      <c r="C569" s="5" t="str">
        <f>VLOOKUP(H569,city!$A$4:$C$352,3,FALSE)</f>
        <v>佳木斯</v>
      </c>
      <c r="D569" s="3" t="s">
        <v>1015</v>
      </c>
      <c r="E569" s="3" t="s">
        <v>1016</v>
      </c>
      <c r="F569" s="22" t="s">
        <v>1017</v>
      </c>
      <c r="G569" s="23" t="s">
        <v>2070</v>
      </c>
      <c r="H569" s="3">
        <f t="shared" si="18"/>
        <v>57</v>
      </c>
      <c r="I569" s="3">
        <f>IF(VLOOKUP(H568,city!$J$4:$K$352,2,FALSE)&gt;I568,I568+1,1)</f>
        <v>6</v>
      </c>
      <c r="J569" s="3">
        <v>0</v>
      </c>
      <c r="K569" s="3" t="s">
        <v>139</v>
      </c>
      <c r="L569" s="3">
        <v>5</v>
      </c>
    </row>
    <row r="570" spans="1:12">
      <c r="A570" s="3">
        <f t="shared" si="17"/>
        <v>105707</v>
      </c>
      <c r="B570" s="5" t="str">
        <f>VLOOKUP(H570,city!$A$4:$C$352,2,FALSE)</f>
        <v>黑龙江</v>
      </c>
      <c r="C570" s="5" t="str">
        <f>VLOOKUP(H570,city!$A$4:$C$352,3,FALSE)</f>
        <v>佳木斯</v>
      </c>
      <c r="D570" s="3" t="s">
        <v>1019</v>
      </c>
      <c r="E570" s="3" t="s">
        <v>1020</v>
      </c>
      <c r="F570" s="22" t="s">
        <v>1021</v>
      </c>
      <c r="G570" s="23" t="s">
        <v>2071</v>
      </c>
      <c r="H570" s="3">
        <f t="shared" si="18"/>
        <v>57</v>
      </c>
      <c r="I570" s="3">
        <f>IF(VLOOKUP(H569,city!$J$4:$K$352,2,FALSE)&gt;I569,I569+1,1)</f>
        <v>7</v>
      </c>
      <c r="J570" s="3">
        <v>0</v>
      </c>
      <c r="K570" s="3" t="s">
        <v>139</v>
      </c>
      <c r="L570" s="3">
        <v>4</v>
      </c>
    </row>
    <row r="571" spans="1:12">
      <c r="A571" s="3">
        <f t="shared" si="17"/>
        <v>105708</v>
      </c>
      <c r="B571" s="5" t="str">
        <f>VLOOKUP(H571,city!$A$4:$C$352,2,FALSE)</f>
        <v>黑龙江</v>
      </c>
      <c r="C571" s="5" t="str">
        <f>VLOOKUP(H571,city!$A$4:$C$352,3,FALSE)</f>
        <v>佳木斯</v>
      </c>
      <c r="D571" s="3" t="s">
        <v>1023</v>
      </c>
      <c r="E571" s="3" t="s">
        <v>1024</v>
      </c>
      <c r="F571" s="22" t="s">
        <v>1025</v>
      </c>
      <c r="G571" s="23" t="s">
        <v>2072</v>
      </c>
      <c r="H571" s="3">
        <f t="shared" si="18"/>
        <v>57</v>
      </c>
      <c r="I571" s="3">
        <f>IF(VLOOKUP(H570,city!$J$4:$K$352,2,FALSE)&gt;I570,I570+1,1)</f>
        <v>8</v>
      </c>
      <c r="J571" s="3">
        <v>0</v>
      </c>
      <c r="K571" s="3" t="s">
        <v>139</v>
      </c>
      <c r="L571" s="3">
        <v>5</v>
      </c>
    </row>
    <row r="572" spans="1:12">
      <c r="A572" s="3">
        <f t="shared" si="17"/>
        <v>105709</v>
      </c>
      <c r="B572" s="5" t="str">
        <f>VLOOKUP(H572,city!$A$4:$C$352,2,FALSE)</f>
        <v>黑龙江</v>
      </c>
      <c r="C572" s="5" t="str">
        <f>VLOOKUP(H572,city!$A$4:$C$352,3,FALSE)</f>
        <v>佳木斯</v>
      </c>
      <c r="D572" s="3" t="s">
        <v>1027</v>
      </c>
      <c r="E572" s="3" t="s">
        <v>1028</v>
      </c>
      <c r="F572" s="22" t="s">
        <v>1029</v>
      </c>
      <c r="G572" s="23" t="s">
        <v>2073</v>
      </c>
      <c r="H572" s="3">
        <f t="shared" si="18"/>
        <v>57</v>
      </c>
      <c r="I572" s="3">
        <f>IF(VLOOKUP(H571,city!$J$4:$K$352,2,FALSE)&gt;I571,I571+1,1)</f>
        <v>9</v>
      </c>
      <c r="J572" s="3">
        <v>0</v>
      </c>
      <c r="K572" s="3" t="s">
        <v>139</v>
      </c>
      <c r="L572" s="3">
        <v>8</v>
      </c>
    </row>
    <row r="573" spans="1:12">
      <c r="A573" s="3">
        <f t="shared" si="17"/>
        <v>105710</v>
      </c>
      <c r="B573" s="5" t="str">
        <f>VLOOKUP(H573,city!$A$4:$C$352,2,FALSE)</f>
        <v>黑龙江</v>
      </c>
      <c r="C573" s="5" t="str">
        <f>VLOOKUP(H573,city!$A$4:$C$352,3,FALSE)</f>
        <v>佳木斯</v>
      </c>
      <c r="D573" s="3" t="s">
        <v>1031</v>
      </c>
      <c r="E573" s="3" t="s">
        <v>1032</v>
      </c>
      <c r="F573" s="22" t="s">
        <v>1033</v>
      </c>
      <c r="G573" s="23" t="s">
        <v>2074</v>
      </c>
      <c r="H573" s="3">
        <f t="shared" si="18"/>
        <v>57</v>
      </c>
      <c r="I573" s="3">
        <f>IF(VLOOKUP(H572,city!$J$4:$K$352,2,FALSE)&gt;I572,I572+1,1)</f>
        <v>10</v>
      </c>
      <c r="J573" s="3">
        <v>0</v>
      </c>
      <c r="K573" s="3" t="s">
        <v>139</v>
      </c>
      <c r="L573" s="3">
        <v>3</v>
      </c>
    </row>
    <row r="574" spans="1:12">
      <c r="A574" s="3">
        <f t="shared" si="17"/>
        <v>105801</v>
      </c>
      <c r="B574" s="5" t="str">
        <f>VLOOKUP(H574,city!$A$4:$C$352,2,FALSE)</f>
        <v>黑龙江</v>
      </c>
      <c r="C574" s="5" t="str">
        <f>VLOOKUP(H574,city!$A$4:$C$352,3,FALSE)</f>
        <v>七台河</v>
      </c>
      <c r="D574" s="3" t="s">
        <v>1035</v>
      </c>
      <c r="E574" s="3" t="s">
        <v>1036</v>
      </c>
      <c r="F574" s="22" t="s">
        <v>1037</v>
      </c>
      <c r="G574" s="23" t="s">
        <v>2075</v>
      </c>
      <c r="H574" s="3">
        <f t="shared" si="18"/>
        <v>58</v>
      </c>
      <c r="I574" s="3">
        <f>IF(VLOOKUP(H573,city!$J$4:$K$352,2,FALSE)&gt;I573,I573+1,1)</f>
        <v>1</v>
      </c>
      <c r="J574" s="3">
        <v>0</v>
      </c>
      <c r="K574" s="3" t="s">
        <v>141</v>
      </c>
      <c r="L574" s="3">
        <v>12</v>
      </c>
    </row>
    <row r="575" spans="1:12">
      <c r="A575" s="3">
        <f t="shared" si="17"/>
        <v>105802</v>
      </c>
      <c r="B575" s="5" t="str">
        <f>VLOOKUP(H575,city!$A$4:$C$352,2,FALSE)</f>
        <v>黑龙江</v>
      </c>
      <c r="C575" s="5" t="str">
        <f>VLOOKUP(H575,city!$A$4:$C$352,3,FALSE)</f>
        <v>七台河</v>
      </c>
      <c r="D575" s="3" t="s">
        <v>1039</v>
      </c>
      <c r="E575" s="3" t="s">
        <v>1040</v>
      </c>
      <c r="F575" s="22" t="s">
        <v>1041</v>
      </c>
      <c r="G575" s="23" t="s">
        <v>2076</v>
      </c>
      <c r="H575" s="3">
        <f t="shared" si="18"/>
        <v>58</v>
      </c>
      <c r="I575" s="3">
        <f>IF(VLOOKUP(H574,city!$J$4:$K$352,2,FALSE)&gt;I574,I574+1,1)</f>
        <v>2</v>
      </c>
      <c r="J575" s="3">
        <v>0</v>
      </c>
      <c r="K575" s="3" t="s">
        <v>141</v>
      </c>
      <c r="L575" s="3">
        <v>5</v>
      </c>
    </row>
    <row r="576" spans="1:12">
      <c r="A576" s="3">
        <f t="shared" si="17"/>
        <v>105803</v>
      </c>
      <c r="B576" s="5" t="str">
        <f>VLOOKUP(H576,city!$A$4:$C$352,2,FALSE)</f>
        <v>黑龙江</v>
      </c>
      <c r="C576" s="5" t="str">
        <f>VLOOKUP(H576,city!$A$4:$C$352,3,FALSE)</f>
        <v>七台河</v>
      </c>
      <c r="D576" s="3" t="s">
        <v>1043</v>
      </c>
      <c r="E576" s="3" t="s">
        <v>1044</v>
      </c>
      <c r="F576" s="22" t="s">
        <v>1045</v>
      </c>
      <c r="G576" s="23" t="s">
        <v>2077</v>
      </c>
      <c r="H576" s="3">
        <f t="shared" si="18"/>
        <v>58</v>
      </c>
      <c r="I576" s="3">
        <f>IF(VLOOKUP(H575,city!$J$4:$K$352,2,FALSE)&gt;I575,I575+1,1)</f>
        <v>3</v>
      </c>
      <c r="J576" s="3">
        <v>0</v>
      </c>
      <c r="K576" s="3" t="s">
        <v>141</v>
      </c>
      <c r="L576" s="3">
        <v>8</v>
      </c>
    </row>
    <row r="577" spans="1:12">
      <c r="A577" s="3">
        <f t="shared" si="17"/>
        <v>105804</v>
      </c>
      <c r="B577" s="5" t="str">
        <f>VLOOKUP(H577,city!$A$4:$C$352,2,FALSE)</f>
        <v>黑龙江</v>
      </c>
      <c r="C577" s="5" t="str">
        <f>VLOOKUP(H577,city!$A$4:$C$352,3,FALSE)</f>
        <v>七台河</v>
      </c>
      <c r="D577" s="3" t="s">
        <v>1047</v>
      </c>
      <c r="E577" s="3" t="s">
        <v>1048</v>
      </c>
      <c r="F577" s="22" t="s">
        <v>1049</v>
      </c>
      <c r="G577" s="23" t="s">
        <v>2078</v>
      </c>
      <c r="H577" s="3">
        <f t="shared" si="18"/>
        <v>58</v>
      </c>
      <c r="I577" s="3">
        <f>IF(VLOOKUP(H576,city!$J$4:$K$352,2,FALSE)&gt;I576,I576+1,1)</f>
        <v>4</v>
      </c>
      <c r="J577" s="3">
        <v>0</v>
      </c>
      <c r="K577" s="3" t="s">
        <v>141</v>
      </c>
      <c r="L577" s="3">
        <v>12</v>
      </c>
    </row>
    <row r="578" spans="1:12">
      <c r="A578" s="3">
        <f t="shared" si="17"/>
        <v>105805</v>
      </c>
      <c r="B578" s="5" t="str">
        <f>VLOOKUP(H578,city!$A$4:$C$352,2,FALSE)</f>
        <v>黑龙江</v>
      </c>
      <c r="C578" s="5" t="str">
        <f>VLOOKUP(H578,city!$A$4:$C$352,3,FALSE)</f>
        <v>七台河</v>
      </c>
      <c r="D578" s="3" t="s">
        <v>1051</v>
      </c>
      <c r="E578" s="3" t="s">
        <v>1052</v>
      </c>
      <c r="F578" s="22" t="s">
        <v>1053</v>
      </c>
      <c r="G578" s="23" t="s">
        <v>2079</v>
      </c>
      <c r="H578" s="3">
        <f t="shared" si="18"/>
        <v>58</v>
      </c>
      <c r="I578" s="3">
        <f>IF(VLOOKUP(H577,city!$J$4:$K$352,2,FALSE)&gt;I577,I577+1,1)</f>
        <v>5</v>
      </c>
      <c r="J578" s="3">
        <v>0</v>
      </c>
      <c r="K578" s="3" t="s">
        <v>141</v>
      </c>
      <c r="L578" s="3">
        <v>12</v>
      </c>
    </row>
    <row r="579" spans="1:12">
      <c r="A579" s="3">
        <f t="shared" si="17"/>
        <v>105806</v>
      </c>
      <c r="B579" s="5" t="str">
        <f>VLOOKUP(H579,city!$A$4:$C$352,2,FALSE)</f>
        <v>黑龙江</v>
      </c>
      <c r="C579" s="5" t="str">
        <f>VLOOKUP(H579,city!$A$4:$C$352,3,FALSE)</f>
        <v>七台河</v>
      </c>
      <c r="D579" s="3" t="s">
        <v>1055</v>
      </c>
      <c r="E579" s="3" t="s">
        <v>1056</v>
      </c>
      <c r="F579" s="22" t="s">
        <v>1057</v>
      </c>
      <c r="G579" s="23" t="s">
        <v>2080</v>
      </c>
      <c r="H579" s="3">
        <f t="shared" si="18"/>
        <v>58</v>
      </c>
      <c r="I579" s="3">
        <f>IF(VLOOKUP(H578,city!$J$4:$K$352,2,FALSE)&gt;I578,I578+1,1)</f>
        <v>6</v>
      </c>
      <c r="J579" s="3">
        <v>0</v>
      </c>
      <c r="K579" s="3" t="s">
        <v>141</v>
      </c>
      <c r="L579" s="3">
        <v>5</v>
      </c>
    </row>
    <row r="580" spans="1:12">
      <c r="A580" s="3">
        <f t="shared" si="17"/>
        <v>105807</v>
      </c>
      <c r="B580" s="5" t="str">
        <f>VLOOKUP(H580,city!$A$4:$C$352,2,FALSE)</f>
        <v>黑龙江</v>
      </c>
      <c r="C580" s="5" t="str">
        <f>VLOOKUP(H580,city!$A$4:$C$352,3,FALSE)</f>
        <v>七台河</v>
      </c>
      <c r="D580" s="3" t="s">
        <v>1059</v>
      </c>
      <c r="E580" s="3" t="s">
        <v>1060</v>
      </c>
      <c r="F580" s="22" t="s">
        <v>1061</v>
      </c>
      <c r="G580" s="23" t="s">
        <v>2081</v>
      </c>
      <c r="H580" s="3">
        <f t="shared" si="18"/>
        <v>58</v>
      </c>
      <c r="I580" s="3">
        <f>IF(VLOOKUP(H579,city!$J$4:$K$352,2,FALSE)&gt;I579,I579+1,1)</f>
        <v>7</v>
      </c>
      <c r="J580" s="3">
        <v>0</v>
      </c>
      <c r="K580" s="3" t="s">
        <v>141</v>
      </c>
      <c r="L580" s="3">
        <v>5</v>
      </c>
    </row>
    <row r="581" spans="1:12">
      <c r="A581" s="3">
        <f t="shared" ref="A581:A644" si="19">100000+H581*100+I581</f>
        <v>105808</v>
      </c>
      <c r="B581" s="5" t="str">
        <f>VLOOKUP(H581,city!$A$4:$C$352,2,FALSE)</f>
        <v>黑龙江</v>
      </c>
      <c r="C581" s="5" t="str">
        <f>VLOOKUP(H581,city!$A$4:$C$352,3,FALSE)</f>
        <v>七台河</v>
      </c>
      <c r="D581" s="3" t="s">
        <v>1063</v>
      </c>
      <c r="E581" s="3" t="s">
        <v>1064</v>
      </c>
      <c r="F581" s="22" t="s">
        <v>1065</v>
      </c>
      <c r="G581" s="23" t="s">
        <v>2082</v>
      </c>
      <c r="H581" s="3">
        <f t="shared" si="18"/>
        <v>58</v>
      </c>
      <c r="I581" s="3">
        <f>IF(VLOOKUP(H580,city!$J$4:$K$352,2,FALSE)&gt;I580,I580+1,1)</f>
        <v>8</v>
      </c>
      <c r="J581" s="3">
        <v>0</v>
      </c>
      <c r="K581" s="3" t="s">
        <v>141</v>
      </c>
      <c r="L581" s="3">
        <v>8</v>
      </c>
    </row>
    <row r="582" spans="1:12">
      <c r="A582" s="3">
        <f t="shared" si="19"/>
        <v>105809</v>
      </c>
      <c r="B582" s="5" t="str">
        <f>VLOOKUP(H582,city!$A$4:$C$352,2,FALSE)</f>
        <v>黑龙江</v>
      </c>
      <c r="C582" s="5" t="str">
        <f>VLOOKUP(H582,city!$A$4:$C$352,3,FALSE)</f>
        <v>七台河</v>
      </c>
      <c r="D582" s="3" t="s">
        <v>1067</v>
      </c>
      <c r="E582" s="3" t="s">
        <v>1068</v>
      </c>
      <c r="F582" s="22" t="s">
        <v>1069</v>
      </c>
      <c r="G582" s="23" t="s">
        <v>2083</v>
      </c>
      <c r="H582" s="3">
        <f t="shared" si="18"/>
        <v>58</v>
      </c>
      <c r="I582" s="3">
        <f>IF(VLOOKUP(H581,city!$J$4:$K$352,2,FALSE)&gt;I581,I581+1,1)</f>
        <v>9</v>
      </c>
      <c r="J582" s="3">
        <v>0</v>
      </c>
      <c r="K582" s="3" t="s">
        <v>141</v>
      </c>
      <c r="L582" s="3">
        <v>13</v>
      </c>
    </row>
    <row r="583" spans="1:12">
      <c r="A583" s="3">
        <f t="shared" si="19"/>
        <v>105810</v>
      </c>
      <c r="B583" s="5" t="str">
        <f>VLOOKUP(H583,city!$A$4:$C$352,2,FALSE)</f>
        <v>黑龙江</v>
      </c>
      <c r="C583" s="5" t="str">
        <f>VLOOKUP(H583,city!$A$4:$C$352,3,FALSE)</f>
        <v>七台河</v>
      </c>
      <c r="D583" s="3" t="s">
        <v>1071</v>
      </c>
      <c r="E583" s="3" t="s">
        <v>1072</v>
      </c>
      <c r="F583" s="22" t="s">
        <v>1073</v>
      </c>
      <c r="G583" s="23" t="s">
        <v>2084</v>
      </c>
      <c r="H583" s="3">
        <f t="shared" si="18"/>
        <v>58</v>
      </c>
      <c r="I583" s="3">
        <f>IF(VLOOKUP(H582,city!$J$4:$K$352,2,FALSE)&gt;I582,I582+1,1)</f>
        <v>10</v>
      </c>
      <c r="J583" s="3">
        <v>0</v>
      </c>
      <c r="K583" s="3" t="s">
        <v>141</v>
      </c>
      <c r="L583" s="3">
        <v>15</v>
      </c>
    </row>
    <row r="584" spans="1:12">
      <c r="A584" s="3">
        <f t="shared" si="19"/>
        <v>105901</v>
      </c>
      <c r="B584" s="5" t="str">
        <f>VLOOKUP(H584,city!$A$4:$C$352,2,FALSE)</f>
        <v>黑龙江</v>
      </c>
      <c r="C584" s="5" t="str">
        <f>VLOOKUP(H584,city!$A$4:$C$352,3,FALSE)</f>
        <v>牡丹江</v>
      </c>
      <c r="D584" s="3" t="s">
        <v>1075</v>
      </c>
      <c r="E584" s="3" t="s">
        <v>1076</v>
      </c>
      <c r="F584" s="22" t="s">
        <v>1077</v>
      </c>
      <c r="G584" s="23" t="s">
        <v>2085</v>
      </c>
      <c r="H584" s="3">
        <f t="shared" si="18"/>
        <v>59</v>
      </c>
      <c r="I584" s="3">
        <f>IF(VLOOKUP(H583,city!$J$4:$K$352,2,FALSE)&gt;I583,I583+1,1)</f>
        <v>1</v>
      </c>
      <c r="J584" s="3">
        <v>0</v>
      </c>
      <c r="K584" s="3" t="s">
        <v>143</v>
      </c>
      <c r="L584" s="3" t="e">
        <v>#N/A</v>
      </c>
    </row>
    <row r="585" spans="1:12">
      <c r="A585" s="3">
        <f t="shared" si="19"/>
        <v>105902</v>
      </c>
      <c r="B585" s="5" t="str">
        <f>VLOOKUP(H585,city!$A$4:$C$352,2,FALSE)</f>
        <v>黑龙江</v>
      </c>
      <c r="C585" s="5" t="str">
        <f>VLOOKUP(H585,city!$A$4:$C$352,3,FALSE)</f>
        <v>牡丹江</v>
      </c>
      <c r="D585" s="3" t="s">
        <v>1079</v>
      </c>
      <c r="E585" s="3" t="s">
        <v>1080</v>
      </c>
      <c r="F585" s="22" t="s">
        <v>1081</v>
      </c>
      <c r="G585" s="23" t="s">
        <v>2086</v>
      </c>
      <c r="H585" s="3">
        <f t="shared" si="18"/>
        <v>59</v>
      </c>
      <c r="I585" s="3">
        <f>IF(VLOOKUP(H584,city!$J$4:$K$352,2,FALSE)&gt;I584,I584+1,1)</f>
        <v>2</v>
      </c>
      <c r="J585" s="3">
        <v>0</v>
      </c>
      <c r="K585" s="3" t="s">
        <v>143</v>
      </c>
      <c r="L585" s="3">
        <v>15</v>
      </c>
    </row>
    <row r="586" spans="1:12">
      <c r="A586" s="3">
        <f t="shared" si="19"/>
        <v>105903</v>
      </c>
      <c r="B586" s="5" t="str">
        <f>VLOOKUP(H586,city!$A$4:$C$352,2,FALSE)</f>
        <v>黑龙江</v>
      </c>
      <c r="C586" s="5" t="str">
        <f>VLOOKUP(H586,city!$A$4:$C$352,3,FALSE)</f>
        <v>牡丹江</v>
      </c>
      <c r="D586" s="3" t="s">
        <v>1083</v>
      </c>
      <c r="E586" s="3" t="s">
        <v>1084</v>
      </c>
      <c r="F586" s="22" t="s">
        <v>1085</v>
      </c>
      <c r="G586" s="23" t="s">
        <v>2087</v>
      </c>
      <c r="H586" s="3">
        <f t="shared" si="18"/>
        <v>59</v>
      </c>
      <c r="I586" s="3">
        <f>IF(VLOOKUP(H585,city!$J$4:$K$352,2,FALSE)&gt;I585,I585+1,1)</f>
        <v>3</v>
      </c>
      <c r="J586" s="3">
        <v>0</v>
      </c>
      <c r="K586" s="3" t="s">
        <v>143</v>
      </c>
      <c r="L586" s="3">
        <v>15</v>
      </c>
    </row>
    <row r="587" spans="1:12">
      <c r="A587" s="3">
        <f t="shared" si="19"/>
        <v>105904</v>
      </c>
      <c r="B587" s="5" t="str">
        <f>VLOOKUP(H587,city!$A$4:$C$352,2,FALSE)</f>
        <v>黑龙江</v>
      </c>
      <c r="C587" s="5" t="str">
        <f>VLOOKUP(H587,city!$A$4:$C$352,3,FALSE)</f>
        <v>牡丹江</v>
      </c>
      <c r="D587" s="3" t="s">
        <v>1087</v>
      </c>
      <c r="E587" s="3" t="s">
        <v>1088</v>
      </c>
      <c r="F587" s="22" t="s">
        <v>1089</v>
      </c>
      <c r="G587" s="23" t="s">
        <v>2088</v>
      </c>
      <c r="H587" s="3">
        <f t="shared" si="18"/>
        <v>59</v>
      </c>
      <c r="I587" s="3">
        <f>IF(VLOOKUP(H586,city!$J$4:$K$352,2,FALSE)&gt;I586,I586+1,1)</f>
        <v>4</v>
      </c>
      <c r="J587" s="3">
        <v>0</v>
      </c>
      <c r="K587" s="3" t="s">
        <v>143</v>
      </c>
      <c r="L587" s="3">
        <v>8</v>
      </c>
    </row>
    <row r="588" spans="1:12">
      <c r="A588" s="3">
        <f t="shared" si="19"/>
        <v>105905</v>
      </c>
      <c r="B588" s="5" t="str">
        <f>VLOOKUP(H588,city!$A$4:$C$352,2,FALSE)</f>
        <v>黑龙江</v>
      </c>
      <c r="C588" s="5" t="str">
        <f>VLOOKUP(H588,city!$A$4:$C$352,3,FALSE)</f>
        <v>牡丹江</v>
      </c>
      <c r="D588" s="3" t="s">
        <v>1091</v>
      </c>
      <c r="E588" s="3" t="s">
        <v>1092</v>
      </c>
      <c r="F588" s="22" t="s">
        <v>1093</v>
      </c>
      <c r="G588" s="23" t="s">
        <v>2089</v>
      </c>
      <c r="H588" s="3">
        <f t="shared" si="18"/>
        <v>59</v>
      </c>
      <c r="I588" s="3">
        <f>IF(VLOOKUP(H587,city!$J$4:$K$352,2,FALSE)&gt;I587,I587+1,1)</f>
        <v>5</v>
      </c>
      <c r="J588" s="3">
        <v>0</v>
      </c>
      <c r="K588" s="3" t="s">
        <v>143</v>
      </c>
      <c r="L588" s="3" t="e">
        <v>#N/A</v>
      </c>
    </row>
    <row r="589" spans="1:12">
      <c r="A589" s="3">
        <f t="shared" si="19"/>
        <v>105906</v>
      </c>
      <c r="B589" s="5" t="str">
        <f>VLOOKUP(H589,city!$A$4:$C$352,2,FALSE)</f>
        <v>黑龙江</v>
      </c>
      <c r="C589" s="5" t="str">
        <f>VLOOKUP(H589,city!$A$4:$C$352,3,FALSE)</f>
        <v>牡丹江</v>
      </c>
      <c r="D589" s="3" t="s">
        <v>1095</v>
      </c>
      <c r="E589" s="3" t="s">
        <v>1096</v>
      </c>
      <c r="F589" s="22" t="s">
        <v>1097</v>
      </c>
      <c r="G589" s="23" t="s">
        <v>2090</v>
      </c>
      <c r="H589" s="3">
        <f t="shared" si="18"/>
        <v>59</v>
      </c>
      <c r="I589" s="3">
        <f>IF(VLOOKUP(H588,city!$J$4:$K$352,2,FALSE)&gt;I588,I588+1,1)</f>
        <v>6</v>
      </c>
      <c r="J589" s="3">
        <v>0</v>
      </c>
      <c r="K589" s="3" t="s">
        <v>143</v>
      </c>
      <c r="L589" s="3" t="e">
        <v>#N/A</v>
      </c>
    </row>
    <row r="590" spans="1:12">
      <c r="A590" s="3">
        <f t="shared" si="19"/>
        <v>105907</v>
      </c>
      <c r="B590" s="5" t="str">
        <f>VLOOKUP(H590,city!$A$4:$C$352,2,FALSE)</f>
        <v>黑龙江</v>
      </c>
      <c r="C590" s="5" t="str">
        <f>VLOOKUP(H590,city!$A$4:$C$352,3,FALSE)</f>
        <v>牡丹江</v>
      </c>
      <c r="D590" s="3" t="s">
        <v>1099</v>
      </c>
      <c r="E590" s="3" t="s">
        <v>1100</v>
      </c>
      <c r="F590" s="22" t="s">
        <v>1101</v>
      </c>
      <c r="G590" s="23" t="s">
        <v>2091</v>
      </c>
      <c r="H590" s="3">
        <f t="shared" si="18"/>
        <v>59</v>
      </c>
      <c r="I590" s="3">
        <f>IF(VLOOKUP(H589,city!$J$4:$K$352,2,FALSE)&gt;I589,I589+1,1)</f>
        <v>7</v>
      </c>
      <c r="J590" s="3">
        <v>0</v>
      </c>
      <c r="K590" s="3" t="s">
        <v>143</v>
      </c>
      <c r="L590" s="3" t="e">
        <v>#N/A</v>
      </c>
    </row>
    <row r="591" spans="1:12">
      <c r="A591" s="3">
        <f t="shared" si="19"/>
        <v>105908</v>
      </c>
      <c r="B591" s="5" t="str">
        <f>VLOOKUP(H591,city!$A$4:$C$352,2,FALSE)</f>
        <v>黑龙江</v>
      </c>
      <c r="C591" s="5" t="str">
        <f>VLOOKUP(H591,city!$A$4:$C$352,3,FALSE)</f>
        <v>牡丹江</v>
      </c>
      <c r="D591" s="3" t="s">
        <v>1103</v>
      </c>
      <c r="E591" s="3" t="s">
        <v>1104</v>
      </c>
      <c r="F591" s="22" t="s">
        <v>1105</v>
      </c>
      <c r="G591" s="23" t="s">
        <v>2092</v>
      </c>
      <c r="H591" s="3">
        <f t="shared" si="18"/>
        <v>59</v>
      </c>
      <c r="I591" s="3">
        <f>IF(VLOOKUP(H590,city!$J$4:$K$352,2,FALSE)&gt;I590,I590+1,1)</f>
        <v>8</v>
      </c>
      <c r="J591" s="3">
        <v>0</v>
      </c>
      <c r="K591" s="3" t="s">
        <v>143</v>
      </c>
      <c r="L591" s="3">
        <v>12</v>
      </c>
    </row>
    <row r="592" spans="1:12">
      <c r="A592" s="3">
        <f t="shared" si="19"/>
        <v>105909</v>
      </c>
      <c r="B592" s="5" t="str">
        <f>VLOOKUP(H592,city!$A$4:$C$352,2,FALSE)</f>
        <v>黑龙江</v>
      </c>
      <c r="C592" s="5" t="str">
        <f>VLOOKUP(H592,city!$A$4:$C$352,3,FALSE)</f>
        <v>牡丹江</v>
      </c>
      <c r="D592" s="3" t="s">
        <v>1107</v>
      </c>
      <c r="E592" s="3" t="s">
        <v>1108</v>
      </c>
      <c r="F592" s="22" t="s">
        <v>1109</v>
      </c>
      <c r="G592" s="23" t="s">
        <v>2093</v>
      </c>
      <c r="H592" s="3">
        <f t="shared" si="18"/>
        <v>59</v>
      </c>
      <c r="I592" s="3">
        <f>IF(VLOOKUP(H591,city!$J$4:$K$352,2,FALSE)&gt;I591,I591+1,1)</f>
        <v>9</v>
      </c>
      <c r="J592" s="3">
        <v>0</v>
      </c>
      <c r="K592" s="3" t="s">
        <v>143</v>
      </c>
      <c r="L592" s="3">
        <v>12</v>
      </c>
    </row>
    <row r="593" spans="1:12">
      <c r="A593" s="3">
        <f t="shared" si="19"/>
        <v>105910</v>
      </c>
      <c r="B593" s="5" t="str">
        <f>VLOOKUP(H593,city!$A$4:$C$352,2,FALSE)</f>
        <v>黑龙江</v>
      </c>
      <c r="C593" s="5" t="str">
        <f>VLOOKUP(H593,city!$A$4:$C$352,3,FALSE)</f>
        <v>牡丹江</v>
      </c>
      <c r="D593" s="3" t="s">
        <v>1111</v>
      </c>
      <c r="E593" s="3" t="s">
        <v>1112</v>
      </c>
      <c r="F593" s="22" t="s">
        <v>1113</v>
      </c>
      <c r="G593" s="23" t="s">
        <v>2094</v>
      </c>
      <c r="H593" s="3">
        <f t="shared" si="18"/>
        <v>59</v>
      </c>
      <c r="I593" s="3">
        <f>IF(VLOOKUP(H592,city!$J$4:$K$352,2,FALSE)&gt;I592,I592+1,1)</f>
        <v>10</v>
      </c>
      <c r="J593" s="3">
        <v>0</v>
      </c>
      <c r="K593" s="3" t="s">
        <v>143</v>
      </c>
      <c r="L593" s="3">
        <v>8</v>
      </c>
    </row>
    <row r="594" spans="1:12">
      <c r="A594" s="3">
        <f t="shared" si="19"/>
        <v>106001</v>
      </c>
      <c r="B594" s="5" t="str">
        <f>VLOOKUP(H594,city!$A$4:$C$352,2,FALSE)</f>
        <v>黑龙江</v>
      </c>
      <c r="C594" s="5" t="str">
        <f>VLOOKUP(H594,city!$A$4:$C$352,3,FALSE)</f>
        <v>黑河</v>
      </c>
      <c r="D594" s="3" t="s">
        <v>1115</v>
      </c>
      <c r="E594" s="3" t="s">
        <v>1116</v>
      </c>
      <c r="F594" s="22" t="s">
        <v>1117</v>
      </c>
      <c r="G594" s="23" t="s">
        <v>2095</v>
      </c>
      <c r="H594" s="3">
        <f t="shared" si="18"/>
        <v>60</v>
      </c>
      <c r="I594" s="3">
        <f>IF(VLOOKUP(H593,city!$J$4:$K$352,2,FALSE)&gt;I593,I593+1,1)</f>
        <v>1</v>
      </c>
      <c r="J594" s="3">
        <v>0</v>
      </c>
      <c r="K594" s="3" t="s">
        <v>145</v>
      </c>
      <c r="L594" s="3" t="e">
        <v>#N/A</v>
      </c>
    </row>
    <row r="595" spans="1:12">
      <c r="A595" s="3">
        <f t="shared" si="19"/>
        <v>106002</v>
      </c>
      <c r="B595" s="5" t="str">
        <f>VLOOKUP(H595,city!$A$4:$C$352,2,FALSE)</f>
        <v>黑龙江</v>
      </c>
      <c r="C595" s="5" t="str">
        <f>VLOOKUP(H595,city!$A$4:$C$352,3,FALSE)</f>
        <v>黑河</v>
      </c>
      <c r="D595" s="3" t="s">
        <v>1119</v>
      </c>
      <c r="E595" s="3" t="s">
        <v>1120</v>
      </c>
      <c r="F595" s="22" t="s">
        <v>1121</v>
      </c>
      <c r="G595" s="23" t="s">
        <v>2096</v>
      </c>
      <c r="H595" s="3">
        <f t="shared" si="18"/>
        <v>60</v>
      </c>
      <c r="I595" s="3">
        <f>IF(VLOOKUP(H594,city!$J$4:$K$352,2,FALSE)&gt;I594,I594+1,1)</f>
        <v>2</v>
      </c>
      <c r="J595" s="3">
        <v>0</v>
      </c>
      <c r="K595" s="3" t="s">
        <v>145</v>
      </c>
      <c r="L595" s="3">
        <v>8</v>
      </c>
    </row>
    <row r="596" spans="1:12">
      <c r="A596" s="3">
        <f t="shared" si="19"/>
        <v>106003</v>
      </c>
      <c r="B596" s="5" t="str">
        <f>VLOOKUP(H596,city!$A$4:$C$352,2,FALSE)</f>
        <v>黑龙江</v>
      </c>
      <c r="C596" s="5" t="str">
        <f>VLOOKUP(H596,city!$A$4:$C$352,3,FALSE)</f>
        <v>黑河</v>
      </c>
      <c r="D596" s="3" t="s">
        <v>1123</v>
      </c>
      <c r="E596" s="3" t="s">
        <v>1124</v>
      </c>
      <c r="F596" s="22" t="s">
        <v>1125</v>
      </c>
      <c r="G596" s="23" t="s">
        <v>2097</v>
      </c>
      <c r="H596" s="3">
        <f t="shared" si="18"/>
        <v>60</v>
      </c>
      <c r="I596" s="3">
        <f>IF(VLOOKUP(H595,city!$J$4:$K$352,2,FALSE)&gt;I595,I595+1,1)</f>
        <v>3</v>
      </c>
      <c r="J596" s="3">
        <v>0</v>
      </c>
      <c r="K596" s="3" t="s">
        <v>145</v>
      </c>
      <c r="L596" s="3">
        <v>12</v>
      </c>
    </row>
    <row r="597" spans="1:12">
      <c r="A597" s="3">
        <f t="shared" si="19"/>
        <v>106004</v>
      </c>
      <c r="B597" s="5" t="str">
        <f>VLOOKUP(H597,city!$A$4:$C$352,2,FALSE)</f>
        <v>黑龙江</v>
      </c>
      <c r="C597" s="5" t="str">
        <f>VLOOKUP(H597,city!$A$4:$C$352,3,FALSE)</f>
        <v>黑河</v>
      </c>
      <c r="D597" s="3" t="s">
        <v>1127</v>
      </c>
      <c r="E597" s="3" t="s">
        <v>1128</v>
      </c>
      <c r="F597" s="22" t="s">
        <v>1129</v>
      </c>
      <c r="G597" s="23" t="s">
        <v>2098</v>
      </c>
      <c r="H597" s="3">
        <f t="shared" si="18"/>
        <v>60</v>
      </c>
      <c r="I597" s="3">
        <f>IF(VLOOKUP(H596,city!$J$4:$K$352,2,FALSE)&gt;I596,I596+1,1)</f>
        <v>4</v>
      </c>
      <c r="J597" s="3">
        <v>0</v>
      </c>
      <c r="K597" s="3" t="s">
        <v>145</v>
      </c>
      <c r="L597" s="3">
        <v>12</v>
      </c>
    </row>
    <row r="598" spans="1:12">
      <c r="A598" s="3">
        <f t="shared" si="19"/>
        <v>106005</v>
      </c>
      <c r="B598" s="5" t="str">
        <f>VLOOKUP(H598,city!$A$4:$C$352,2,FALSE)</f>
        <v>黑龙江</v>
      </c>
      <c r="C598" s="5" t="str">
        <f>VLOOKUP(H598,city!$A$4:$C$352,3,FALSE)</f>
        <v>黑河</v>
      </c>
      <c r="D598" s="3" t="s">
        <v>1131</v>
      </c>
      <c r="E598" s="3" t="s">
        <v>1132</v>
      </c>
      <c r="F598" s="22" t="s">
        <v>1133</v>
      </c>
      <c r="G598" s="23" t="s">
        <v>2099</v>
      </c>
      <c r="H598" s="3">
        <f t="shared" si="18"/>
        <v>60</v>
      </c>
      <c r="I598" s="3">
        <f>IF(VLOOKUP(H597,city!$J$4:$K$352,2,FALSE)&gt;I597,I597+1,1)</f>
        <v>5</v>
      </c>
      <c r="J598" s="3">
        <v>0</v>
      </c>
      <c r="K598" s="3" t="s">
        <v>145</v>
      </c>
      <c r="L598" s="3" t="e">
        <v>#N/A</v>
      </c>
    </row>
    <row r="599" spans="1:12">
      <c r="A599" s="3">
        <f t="shared" si="19"/>
        <v>106006</v>
      </c>
      <c r="B599" s="5" t="str">
        <f>VLOOKUP(H599,city!$A$4:$C$352,2,FALSE)</f>
        <v>黑龙江</v>
      </c>
      <c r="C599" s="5" t="str">
        <f>VLOOKUP(H599,city!$A$4:$C$352,3,FALSE)</f>
        <v>黑河</v>
      </c>
      <c r="D599" s="3" t="s">
        <v>1135</v>
      </c>
      <c r="E599" s="3" t="s">
        <v>1136</v>
      </c>
      <c r="F599" s="22" t="s">
        <v>1137</v>
      </c>
      <c r="G599" s="23" t="s">
        <v>2100</v>
      </c>
      <c r="H599" s="3">
        <f t="shared" si="18"/>
        <v>60</v>
      </c>
      <c r="I599" s="3">
        <f>IF(VLOOKUP(H598,city!$J$4:$K$352,2,FALSE)&gt;I598,I598+1,1)</f>
        <v>6</v>
      </c>
      <c r="J599" s="3">
        <v>0</v>
      </c>
      <c r="K599" s="3" t="s">
        <v>145</v>
      </c>
      <c r="L599" s="3" t="e">
        <v>#N/A</v>
      </c>
    </row>
    <row r="600" spans="1:12">
      <c r="A600" s="3">
        <f t="shared" si="19"/>
        <v>106007</v>
      </c>
      <c r="B600" s="5" t="str">
        <f>VLOOKUP(H600,city!$A$4:$C$352,2,FALSE)</f>
        <v>黑龙江</v>
      </c>
      <c r="C600" s="5" t="str">
        <f>VLOOKUP(H600,city!$A$4:$C$352,3,FALSE)</f>
        <v>黑河</v>
      </c>
      <c r="D600" s="3" t="s">
        <v>1139</v>
      </c>
      <c r="E600" s="3" t="s">
        <v>1140</v>
      </c>
      <c r="F600" s="22" t="s">
        <v>1141</v>
      </c>
      <c r="G600" s="23" t="s">
        <v>2101</v>
      </c>
      <c r="H600" s="3">
        <f t="shared" si="18"/>
        <v>60</v>
      </c>
      <c r="I600" s="3">
        <f>IF(VLOOKUP(H599,city!$J$4:$K$352,2,FALSE)&gt;I599,I599+1,1)</f>
        <v>7</v>
      </c>
      <c r="J600" s="3">
        <v>0</v>
      </c>
      <c r="K600" s="3" t="s">
        <v>145</v>
      </c>
      <c r="L600" s="3">
        <v>8</v>
      </c>
    </row>
    <row r="601" spans="1:12">
      <c r="A601" s="3">
        <f t="shared" si="19"/>
        <v>106008</v>
      </c>
      <c r="B601" s="5" t="str">
        <f>VLOOKUP(H601,city!$A$4:$C$352,2,FALSE)</f>
        <v>黑龙江</v>
      </c>
      <c r="C601" s="5" t="str">
        <f>VLOOKUP(H601,city!$A$4:$C$352,3,FALSE)</f>
        <v>黑河</v>
      </c>
      <c r="D601" s="3" t="s">
        <v>1143</v>
      </c>
      <c r="E601" s="3" t="s">
        <v>1144</v>
      </c>
      <c r="F601" s="22" t="s">
        <v>1145</v>
      </c>
      <c r="G601" s="23" t="s">
        <v>2102</v>
      </c>
      <c r="H601" s="3">
        <f t="shared" si="18"/>
        <v>60</v>
      </c>
      <c r="I601" s="3">
        <f>IF(VLOOKUP(H600,city!$J$4:$K$352,2,FALSE)&gt;I600,I600+1,1)</f>
        <v>8</v>
      </c>
      <c r="J601" s="3">
        <v>0</v>
      </c>
      <c r="K601" s="3" t="s">
        <v>145</v>
      </c>
      <c r="L601" s="3" t="e">
        <v>#N/A</v>
      </c>
    </row>
    <row r="602" spans="1:12">
      <c r="A602" s="3">
        <f t="shared" si="19"/>
        <v>106009</v>
      </c>
      <c r="B602" s="5" t="str">
        <f>VLOOKUP(H602,city!$A$4:$C$352,2,FALSE)</f>
        <v>黑龙江</v>
      </c>
      <c r="C602" s="5" t="str">
        <f>VLOOKUP(H602,city!$A$4:$C$352,3,FALSE)</f>
        <v>黑河</v>
      </c>
      <c r="D602" s="3" t="s">
        <v>1147</v>
      </c>
      <c r="E602" s="3" t="s">
        <v>1148</v>
      </c>
      <c r="F602" s="22" t="s">
        <v>1149</v>
      </c>
      <c r="G602" s="23" t="s">
        <v>2103</v>
      </c>
      <c r="H602" s="3">
        <f t="shared" si="18"/>
        <v>60</v>
      </c>
      <c r="I602" s="3">
        <f>IF(VLOOKUP(H601,city!$J$4:$K$352,2,FALSE)&gt;I601,I601+1,1)</f>
        <v>9</v>
      </c>
      <c r="J602" s="3">
        <v>0</v>
      </c>
      <c r="K602" s="3" t="s">
        <v>145</v>
      </c>
      <c r="L602" s="3">
        <v>8</v>
      </c>
    </row>
    <row r="603" spans="1:12">
      <c r="A603" s="3">
        <f t="shared" si="19"/>
        <v>106010</v>
      </c>
      <c r="B603" s="5" t="str">
        <f>VLOOKUP(H603,city!$A$4:$C$352,2,FALSE)</f>
        <v>黑龙江</v>
      </c>
      <c r="C603" s="5" t="str">
        <f>VLOOKUP(H603,city!$A$4:$C$352,3,FALSE)</f>
        <v>黑河</v>
      </c>
      <c r="D603" s="3" t="s">
        <v>1151</v>
      </c>
      <c r="E603" s="3" t="s">
        <v>1152</v>
      </c>
      <c r="F603" s="22" t="s">
        <v>1153</v>
      </c>
      <c r="G603" s="23" t="s">
        <v>2104</v>
      </c>
      <c r="H603" s="3">
        <f t="shared" ref="H603:H666" si="20">IF(I603&gt;I602,H602,H602+1)</f>
        <v>60</v>
      </c>
      <c r="I603" s="3">
        <f>IF(VLOOKUP(H602,city!$J$4:$K$352,2,FALSE)&gt;I602,I602+1,1)</f>
        <v>10</v>
      </c>
      <c r="J603" s="3">
        <v>0</v>
      </c>
      <c r="K603" s="3" t="s">
        <v>145</v>
      </c>
      <c r="L603" s="3">
        <v>8</v>
      </c>
    </row>
    <row r="604" spans="1:12">
      <c r="A604" s="3">
        <f t="shared" si="19"/>
        <v>106101</v>
      </c>
      <c r="B604" s="5" t="str">
        <f>VLOOKUP(H604,city!$A$4:$C$352,2,FALSE)</f>
        <v>黑龙江</v>
      </c>
      <c r="C604" s="5" t="str">
        <f>VLOOKUP(H604,city!$A$4:$C$352,3,FALSE)</f>
        <v>绥化</v>
      </c>
      <c r="D604" s="3" t="s">
        <v>1155</v>
      </c>
      <c r="E604" s="3" t="s">
        <v>1156</v>
      </c>
      <c r="F604" s="22" t="s">
        <v>1157</v>
      </c>
      <c r="G604" s="23" t="s">
        <v>2105</v>
      </c>
      <c r="H604" s="3">
        <f t="shared" si="20"/>
        <v>61</v>
      </c>
      <c r="I604" s="3">
        <f>IF(VLOOKUP(H603,city!$J$4:$K$352,2,FALSE)&gt;I603,I603+1,1)</f>
        <v>1</v>
      </c>
      <c r="J604" s="3">
        <v>0</v>
      </c>
      <c r="K604" s="3" t="s">
        <v>147</v>
      </c>
      <c r="L604" s="3" t="e">
        <v>#N/A</v>
      </c>
    </row>
    <row r="605" spans="1:12">
      <c r="A605" s="3">
        <f t="shared" si="19"/>
        <v>106102</v>
      </c>
      <c r="B605" s="5" t="str">
        <f>VLOOKUP(H605,city!$A$4:$C$352,2,FALSE)</f>
        <v>黑龙江</v>
      </c>
      <c r="C605" s="5" t="str">
        <f>VLOOKUP(H605,city!$A$4:$C$352,3,FALSE)</f>
        <v>绥化</v>
      </c>
      <c r="D605" s="3" t="s">
        <v>1159</v>
      </c>
      <c r="E605" s="3" t="s">
        <v>1160</v>
      </c>
      <c r="F605" s="22" t="s">
        <v>1161</v>
      </c>
      <c r="G605" s="23" t="s">
        <v>2106</v>
      </c>
      <c r="H605" s="3">
        <f t="shared" si="20"/>
        <v>61</v>
      </c>
      <c r="I605" s="3">
        <f>IF(VLOOKUP(H604,city!$J$4:$K$352,2,FALSE)&gt;I604,I604+1,1)</f>
        <v>2</v>
      </c>
      <c r="J605" s="3">
        <v>0</v>
      </c>
      <c r="K605" s="3" t="s">
        <v>147</v>
      </c>
      <c r="L605" s="3">
        <v>3</v>
      </c>
    </row>
    <row r="606" spans="1:12">
      <c r="A606" s="3">
        <f t="shared" si="19"/>
        <v>106103</v>
      </c>
      <c r="B606" s="5" t="str">
        <f>VLOOKUP(H606,city!$A$4:$C$352,2,FALSE)</f>
        <v>黑龙江</v>
      </c>
      <c r="C606" s="5" t="str">
        <f>VLOOKUP(H606,city!$A$4:$C$352,3,FALSE)</f>
        <v>绥化</v>
      </c>
      <c r="D606" s="3" t="s">
        <v>1163</v>
      </c>
      <c r="E606" s="3" t="s">
        <v>1164</v>
      </c>
      <c r="F606" s="22" t="s">
        <v>1165</v>
      </c>
      <c r="G606" s="23" t="s">
        <v>2107</v>
      </c>
      <c r="H606" s="3">
        <f t="shared" si="20"/>
        <v>61</v>
      </c>
      <c r="I606" s="3">
        <f>IF(VLOOKUP(H605,city!$J$4:$K$352,2,FALSE)&gt;I605,I605+1,1)</f>
        <v>3</v>
      </c>
      <c r="J606" s="3">
        <v>0</v>
      </c>
      <c r="K606" s="3" t="s">
        <v>147</v>
      </c>
      <c r="L606" s="3">
        <v>7</v>
      </c>
    </row>
    <row r="607" spans="1:12">
      <c r="A607" s="3">
        <f t="shared" si="19"/>
        <v>106104</v>
      </c>
      <c r="B607" s="5" t="str">
        <f>VLOOKUP(H607,city!$A$4:$C$352,2,FALSE)</f>
        <v>黑龙江</v>
      </c>
      <c r="C607" s="5" t="str">
        <f>VLOOKUP(H607,city!$A$4:$C$352,3,FALSE)</f>
        <v>绥化</v>
      </c>
      <c r="D607" s="3" t="s">
        <v>1167</v>
      </c>
      <c r="E607" s="3" t="s">
        <v>1168</v>
      </c>
      <c r="F607" s="22" t="s">
        <v>1169</v>
      </c>
      <c r="G607" s="23" t="s">
        <v>2108</v>
      </c>
      <c r="H607" s="3">
        <f t="shared" si="20"/>
        <v>61</v>
      </c>
      <c r="I607" s="3">
        <f>IF(VLOOKUP(H606,city!$J$4:$K$352,2,FALSE)&gt;I606,I606+1,1)</f>
        <v>4</v>
      </c>
      <c r="J607" s="3">
        <v>0</v>
      </c>
      <c r="K607" s="3" t="s">
        <v>147</v>
      </c>
      <c r="L607" s="3">
        <v>16</v>
      </c>
    </row>
    <row r="608" spans="1:12">
      <c r="A608" s="3">
        <f t="shared" si="19"/>
        <v>106105</v>
      </c>
      <c r="B608" s="5" t="str">
        <f>VLOOKUP(H608,city!$A$4:$C$352,2,FALSE)</f>
        <v>黑龙江</v>
      </c>
      <c r="C608" s="5" t="str">
        <f>VLOOKUP(H608,city!$A$4:$C$352,3,FALSE)</f>
        <v>绥化</v>
      </c>
      <c r="D608" s="3" t="s">
        <v>1171</v>
      </c>
      <c r="E608" s="3" t="s">
        <v>1172</v>
      </c>
      <c r="F608" s="22" t="s">
        <v>1173</v>
      </c>
      <c r="G608" s="23" t="s">
        <v>2109</v>
      </c>
      <c r="H608" s="3">
        <f t="shared" si="20"/>
        <v>61</v>
      </c>
      <c r="I608" s="3">
        <f>IF(VLOOKUP(H607,city!$J$4:$K$352,2,FALSE)&gt;I607,I607+1,1)</f>
        <v>5</v>
      </c>
      <c r="J608" s="3">
        <v>0</v>
      </c>
      <c r="K608" s="3" t="s">
        <v>147</v>
      </c>
      <c r="L608" s="3">
        <v>2</v>
      </c>
    </row>
    <row r="609" spans="1:12">
      <c r="A609" s="3">
        <f t="shared" si="19"/>
        <v>106106</v>
      </c>
      <c r="B609" s="5" t="str">
        <f>VLOOKUP(H609,city!$A$4:$C$352,2,FALSE)</f>
        <v>黑龙江</v>
      </c>
      <c r="C609" s="5" t="str">
        <f>VLOOKUP(H609,city!$A$4:$C$352,3,FALSE)</f>
        <v>绥化</v>
      </c>
      <c r="D609" s="3" t="s">
        <v>1175</v>
      </c>
      <c r="E609" s="3" t="s">
        <v>1176</v>
      </c>
      <c r="F609" s="22" t="s">
        <v>1177</v>
      </c>
      <c r="G609" s="23" t="s">
        <v>2110</v>
      </c>
      <c r="H609" s="3">
        <f t="shared" si="20"/>
        <v>61</v>
      </c>
      <c r="I609" s="3">
        <f>IF(VLOOKUP(H608,city!$J$4:$K$352,2,FALSE)&gt;I608,I608+1,1)</f>
        <v>6</v>
      </c>
      <c r="J609" s="3">
        <v>0</v>
      </c>
      <c r="K609" s="3" t="s">
        <v>147</v>
      </c>
      <c r="L609" s="3" t="e">
        <v>#N/A</v>
      </c>
    </row>
    <row r="610" spans="1:12">
      <c r="A610" s="3">
        <f t="shared" si="19"/>
        <v>106107</v>
      </c>
      <c r="B610" s="5" t="str">
        <f>VLOOKUP(H610,city!$A$4:$C$352,2,FALSE)</f>
        <v>黑龙江</v>
      </c>
      <c r="C610" s="5" t="str">
        <f>VLOOKUP(H610,city!$A$4:$C$352,3,FALSE)</f>
        <v>绥化</v>
      </c>
      <c r="D610" s="3" t="s">
        <v>1179</v>
      </c>
      <c r="E610" s="3" t="s">
        <v>1180</v>
      </c>
      <c r="F610" s="22" t="s">
        <v>1181</v>
      </c>
      <c r="G610" s="23" t="s">
        <v>2111</v>
      </c>
      <c r="H610" s="3">
        <f t="shared" si="20"/>
        <v>61</v>
      </c>
      <c r="I610" s="3">
        <f>IF(VLOOKUP(H609,city!$J$4:$K$352,2,FALSE)&gt;I609,I609+1,1)</f>
        <v>7</v>
      </c>
      <c r="J610" s="3">
        <v>0</v>
      </c>
      <c r="K610" s="3" t="s">
        <v>147</v>
      </c>
      <c r="L610" s="3">
        <v>8</v>
      </c>
    </row>
    <row r="611" spans="1:12">
      <c r="A611" s="3">
        <f t="shared" si="19"/>
        <v>106108</v>
      </c>
      <c r="B611" s="5" t="str">
        <f>VLOOKUP(H611,city!$A$4:$C$352,2,FALSE)</f>
        <v>黑龙江</v>
      </c>
      <c r="C611" s="5" t="str">
        <f>VLOOKUP(H611,city!$A$4:$C$352,3,FALSE)</f>
        <v>绥化</v>
      </c>
      <c r="D611" s="3" t="s">
        <v>1183</v>
      </c>
      <c r="E611" s="3" t="s">
        <v>1184</v>
      </c>
      <c r="F611" s="22" t="s">
        <v>1185</v>
      </c>
      <c r="G611" s="23" t="s">
        <v>2112</v>
      </c>
      <c r="H611" s="3">
        <f t="shared" si="20"/>
        <v>61</v>
      </c>
      <c r="I611" s="3">
        <f>IF(VLOOKUP(H610,city!$J$4:$K$352,2,FALSE)&gt;I610,I610+1,1)</f>
        <v>8</v>
      </c>
      <c r="J611" s="3">
        <v>0</v>
      </c>
      <c r="K611" s="3" t="s">
        <v>147</v>
      </c>
      <c r="L611" s="3" t="e">
        <v>#N/A</v>
      </c>
    </row>
    <row r="612" spans="1:12">
      <c r="A612" s="3">
        <f t="shared" si="19"/>
        <v>106109</v>
      </c>
      <c r="B612" s="5" t="str">
        <f>VLOOKUP(H612,city!$A$4:$C$352,2,FALSE)</f>
        <v>黑龙江</v>
      </c>
      <c r="C612" s="5" t="str">
        <f>VLOOKUP(H612,city!$A$4:$C$352,3,FALSE)</f>
        <v>绥化</v>
      </c>
      <c r="D612" s="3" t="s">
        <v>1187</v>
      </c>
      <c r="E612" s="3" t="s">
        <v>1188</v>
      </c>
      <c r="F612" s="22" t="s">
        <v>1189</v>
      </c>
      <c r="G612" s="23" t="s">
        <v>2113</v>
      </c>
      <c r="H612" s="3">
        <f t="shared" si="20"/>
        <v>61</v>
      </c>
      <c r="I612" s="3">
        <f>IF(VLOOKUP(H611,city!$J$4:$K$352,2,FALSE)&gt;I611,I611+1,1)</f>
        <v>9</v>
      </c>
      <c r="J612" s="3">
        <v>0</v>
      </c>
      <c r="K612" s="3" t="s">
        <v>147</v>
      </c>
      <c r="L612" s="3">
        <v>2</v>
      </c>
    </row>
    <row r="613" spans="1:12">
      <c r="A613" s="3">
        <f t="shared" si="19"/>
        <v>106110</v>
      </c>
      <c r="B613" s="5" t="str">
        <f>VLOOKUP(H613,city!$A$4:$C$352,2,FALSE)</f>
        <v>黑龙江</v>
      </c>
      <c r="C613" s="5" t="str">
        <f>VLOOKUP(H613,city!$A$4:$C$352,3,FALSE)</f>
        <v>绥化</v>
      </c>
      <c r="D613" s="3" t="s">
        <v>1191</v>
      </c>
      <c r="E613" s="3" t="s">
        <v>1192</v>
      </c>
      <c r="F613" s="22" t="s">
        <v>1193</v>
      </c>
      <c r="G613" s="23" t="s">
        <v>2114</v>
      </c>
      <c r="H613" s="3">
        <f t="shared" si="20"/>
        <v>61</v>
      </c>
      <c r="I613" s="3">
        <f>IF(VLOOKUP(H612,city!$J$4:$K$352,2,FALSE)&gt;I612,I612+1,1)</f>
        <v>10</v>
      </c>
      <c r="J613" s="3">
        <v>0</v>
      </c>
      <c r="K613" s="3" t="s">
        <v>147</v>
      </c>
      <c r="L613" s="3" t="e">
        <v>#N/A</v>
      </c>
    </row>
    <row r="614" spans="1:12">
      <c r="A614" s="3">
        <f t="shared" si="19"/>
        <v>106201</v>
      </c>
      <c r="B614" s="5" t="str">
        <f>VLOOKUP(H614,city!$A$4:$C$352,2,FALSE)</f>
        <v>黑龙江</v>
      </c>
      <c r="C614" s="5" t="str">
        <f>VLOOKUP(H614,city!$A$4:$C$352,3,FALSE)</f>
        <v>大兴安岭</v>
      </c>
      <c r="D614" s="3" t="s">
        <v>1195</v>
      </c>
      <c r="E614" s="3" t="s">
        <v>1196</v>
      </c>
      <c r="F614" s="24" t="s">
        <v>1197</v>
      </c>
      <c r="G614" s="23" t="s">
        <v>2115</v>
      </c>
      <c r="H614" s="3">
        <f t="shared" si="20"/>
        <v>62</v>
      </c>
      <c r="I614" s="3">
        <f>IF(VLOOKUP(H613,city!$J$4:$K$352,2,FALSE)&gt;I613,I613+1,1)</f>
        <v>1</v>
      </c>
      <c r="J614" s="3">
        <v>0</v>
      </c>
      <c r="K614" s="3" t="s">
        <v>149</v>
      </c>
      <c r="L614" s="3" t="e">
        <v>#N/A</v>
      </c>
    </row>
    <row r="615" spans="1:12">
      <c r="A615" s="3">
        <f t="shared" si="19"/>
        <v>106202</v>
      </c>
      <c r="B615" s="5" t="str">
        <f>VLOOKUP(H615,city!$A$4:$C$352,2,FALSE)</f>
        <v>黑龙江</v>
      </c>
      <c r="C615" s="5" t="str">
        <f>VLOOKUP(H615,city!$A$4:$C$352,3,FALSE)</f>
        <v>大兴安岭</v>
      </c>
      <c r="D615" s="3" t="s">
        <v>1199</v>
      </c>
      <c r="E615" s="3" t="s">
        <v>1200</v>
      </c>
      <c r="F615" s="22" t="s">
        <v>1201</v>
      </c>
      <c r="G615" s="23" t="s">
        <v>2116</v>
      </c>
      <c r="H615" s="3">
        <f t="shared" si="20"/>
        <v>62</v>
      </c>
      <c r="I615" s="3">
        <f>IF(VLOOKUP(H614,city!$J$4:$K$352,2,FALSE)&gt;I614,I614+1,1)</f>
        <v>2</v>
      </c>
      <c r="J615" s="3">
        <v>0</v>
      </c>
      <c r="K615" s="3" t="s">
        <v>149</v>
      </c>
      <c r="L615" s="3">
        <v>4</v>
      </c>
    </row>
    <row r="616" spans="1:12">
      <c r="A616" s="3">
        <f t="shared" si="19"/>
        <v>106203</v>
      </c>
      <c r="B616" s="5" t="str">
        <f>VLOOKUP(H616,city!$A$4:$C$352,2,FALSE)</f>
        <v>黑龙江</v>
      </c>
      <c r="C616" s="5" t="str">
        <f>VLOOKUP(H616,city!$A$4:$C$352,3,FALSE)</f>
        <v>大兴安岭</v>
      </c>
      <c r="D616" s="3" t="s">
        <v>1203</v>
      </c>
      <c r="E616" s="3" t="s">
        <v>1204</v>
      </c>
      <c r="F616" s="22" t="s">
        <v>1205</v>
      </c>
      <c r="G616" s="23" t="s">
        <v>2117</v>
      </c>
      <c r="H616" s="3">
        <f t="shared" si="20"/>
        <v>62</v>
      </c>
      <c r="I616" s="3">
        <f>IF(VLOOKUP(H615,city!$J$4:$K$352,2,FALSE)&gt;I615,I615+1,1)</f>
        <v>3</v>
      </c>
      <c r="J616" s="3">
        <v>0</v>
      </c>
      <c r="K616" s="3" t="s">
        <v>149</v>
      </c>
      <c r="L616" s="3">
        <v>3</v>
      </c>
    </row>
    <row r="617" spans="1:12">
      <c r="A617" s="3">
        <f t="shared" si="19"/>
        <v>106204</v>
      </c>
      <c r="B617" s="5" t="str">
        <f>VLOOKUP(H617,city!$A$4:$C$352,2,FALSE)</f>
        <v>黑龙江</v>
      </c>
      <c r="C617" s="5" t="str">
        <f>VLOOKUP(H617,city!$A$4:$C$352,3,FALSE)</f>
        <v>大兴安岭</v>
      </c>
      <c r="D617" s="3" t="s">
        <v>1207</v>
      </c>
      <c r="E617" s="3" t="s">
        <v>1208</v>
      </c>
      <c r="F617" s="22" t="s">
        <v>1209</v>
      </c>
      <c r="G617" s="23" t="s">
        <v>2118</v>
      </c>
      <c r="H617" s="3">
        <f t="shared" si="20"/>
        <v>62</v>
      </c>
      <c r="I617" s="3">
        <f>IF(VLOOKUP(H616,city!$J$4:$K$352,2,FALSE)&gt;I616,I616+1,1)</f>
        <v>4</v>
      </c>
      <c r="J617" s="3">
        <v>0</v>
      </c>
      <c r="K617" s="3" t="s">
        <v>149</v>
      </c>
      <c r="L617" s="3">
        <v>13</v>
      </c>
    </row>
    <row r="618" spans="1:12">
      <c r="A618" s="3">
        <f t="shared" si="19"/>
        <v>106205</v>
      </c>
      <c r="B618" s="5" t="str">
        <f>VLOOKUP(H618,city!$A$4:$C$352,2,FALSE)</f>
        <v>黑龙江</v>
      </c>
      <c r="C618" s="5" t="str">
        <f>VLOOKUP(H618,city!$A$4:$C$352,3,FALSE)</f>
        <v>大兴安岭</v>
      </c>
      <c r="D618" s="3" t="s">
        <v>1211</v>
      </c>
      <c r="E618" s="3" t="s">
        <v>1212</v>
      </c>
      <c r="F618" s="22" t="s">
        <v>1213</v>
      </c>
      <c r="G618" s="23" t="s">
        <v>2119</v>
      </c>
      <c r="H618" s="3">
        <f t="shared" si="20"/>
        <v>62</v>
      </c>
      <c r="I618" s="3">
        <f>IF(VLOOKUP(H617,city!$J$4:$K$352,2,FALSE)&gt;I617,I617+1,1)</f>
        <v>5</v>
      </c>
      <c r="J618" s="3">
        <v>0</v>
      </c>
      <c r="K618" s="3" t="s">
        <v>149</v>
      </c>
      <c r="L618" s="3">
        <v>12</v>
      </c>
    </row>
    <row r="619" spans="1:12">
      <c r="A619" s="3">
        <f t="shared" si="19"/>
        <v>106206</v>
      </c>
      <c r="B619" s="5" t="str">
        <f>VLOOKUP(H619,city!$A$4:$C$352,2,FALSE)</f>
        <v>黑龙江</v>
      </c>
      <c r="C619" s="5" t="str">
        <f>VLOOKUP(H619,city!$A$4:$C$352,3,FALSE)</f>
        <v>大兴安岭</v>
      </c>
      <c r="D619" s="3" t="s">
        <v>1215</v>
      </c>
      <c r="E619" s="3" t="s">
        <v>1216</v>
      </c>
      <c r="F619" s="22" t="s">
        <v>1217</v>
      </c>
      <c r="G619" s="23" t="s">
        <v>2120</v>
      </c>
      <c r="H619" s="3">
        <f t="shared" si="20"/>
        <v>62</v>
      </c>
      <c r="I619" s="3">
        <f>IF(VLOOKUP(H618,city!$J$4:$K$352,2,FALSE)&gt;I618,I618+1,1)</f>
        <v>6</v>
      </c>
      <c r="J619" s="3">
        <v>0</v>
      </c>
      <c r="K619" s="3" t="s">
        <v>149</v>
      </c>
      <c r="L619" s="3">
        <v>12</v>
      </c>
    </row>
    <row r="620" spans="1:12">
      <c r="A620" s="3">
        <f t="shared" si="19"/>
        <v>106207</v>
      </c>
      <c r="B620" s="5" t="str">
        <f>VLOOKUP(H620,city!$A$4:$C$352,2,FALSE)</f>
        <v>黑龙江</v>
      </c>
      <c r="C620" s="5" t="str">
        <f>VLOOKUP(H620,city!$A$4:$C$352,3,FALSE)</f>
        <v>大兴安岭</v>
      </c>
      <c r="D620" s="3" t="s">
        <v>1219</v>
      </c>
      <c r="E620" s="3" t="s">
        <v>1220</v>
      </c>
      <c r="F620" s="22" t="s">
        <v>1221</v>
      </c>
      <c r="G620" s="23" t="s">
        <v>2121</v>
      </c>
      <c r="H620" s="3">
        <f t="shared" si="20"/>
        <v>62</v>
      </c>
      <c r="I620" s="3">
        <f>IF(VLOOKUP(H619,city!$J$4:$K$352,2,FALSE)&gt;I619,I619+1,1)</f>
        <v>7</v>
      </c>
      <c r="J620" s="3">
        <v>0</v>
      </c>
      <c r="K620" s="3" t="s">
        <v>149</v>
      </c>
      <c r="L620" s="3">
        <v>8</v>
      </c>
    </row>
    <row r="621" spans="1:12">
      <c r="A621" s="3">
        <f t="shared" si="19"/>
        <v>106208</v>
      </c>
      <c r="B621" s="5" t="str">
        <f>VLOOKUP(H621,city!$A$4:$C$352,2,FALSE)</f>
        <v>黑龙江</v>
      </c>
      <c r="C621" s="5" t="str">
        <f>VLOOKUP(H621,city!$A$4:$C$352,3,FALSE)</f>
        <v>大兴安岭</v>
      </c>
      <c r="D621" s="3" t="s">
        <v>1223</v>
      </c>
      <c r="E621" s="3" t="s">
        <v>1224</v>
      </c>
      <c r="F621" s="22" t="s">
        <v>1225</v>
      </c>
      <c r="G621" s="23" t="s">
        <v>2122</v>
      </c>
      <c r="H621" s="3">
        <f t="shared" si="20"/>
        <v>62</v>
      </c>
      <c r="I621" s="3">
        <f>IF(VLOOKUP(H620,city!$J$4:$K$352,2,FALSE)&gt;I620,I620+1,1)</f>
        <v>8</v>
      </c>
      <c r="J621" s="3">
        <v>0</v>
      </c>
      <c r="K621" s="3" t="s">
        <v>149</v>
      </c>
      <c r="L621" s="3" t="e">
        <v>#N/A</v>
      </c>
    </row>
    <row r="622" spans="1:12">
      <c r="A622" s="3">
        <f t="shared" si="19"/>
        <v>106209</v>
      </c>
      <c r="B622" s="5" t="str">
        <f>VLOOKUP(H622,city!$A$4:$C$352,2,FALSE)</f>
        <v>黑龙江</v>
      </c>
      <c r="C622" s="5" t="str">
        <f>VLOOKUP(H622,city!$A$4:$C$352,3,FALSE)</f>
        <v>大兴安岭</v>
      </c>
      <c r="D622" s="3" t="s">
        <v>1227</v>
      </c>
      <c r="E622" s="3" t="s">
        <v>1228</v>
      </c>
      <c r="F622" s="22" t="s">
        <v>1229</v>
      </c>
      <c r="G622" s="23" t="s">
        <v>2123</v>
      </c>
      <c r="H622" s="3">
        <f t="shared" si="20"/>
        <v>62</v>
      </c>
      <c r="I622" s="3">
        <f>IF(VLOOKUP(H621,city!$J$4:$K$352,2,FALSE)&gt;I621,I621+1,1)</f>
        <v>9</v>
      </c>
      <c r="J622" s="3">
        <v>0</v>
      </c>
      <c r="K622" s="3" t="s">
        <v>149</v>
      </c>
      <c r="L622" s="3">
        <v>8</v>
      </c>
    </row>
    <row r="623" spans="1:12">
      <c r="A623" s="3">
        <f t="shared" si="19"/>
        <v>106210</v>
      </c>
      <c r="B623" s="5" t="str">
        <f>VLOOKUP(H623,city!$A$4:$C$352,2,FALSE)</f>
        <v>黑龙江</v>
      </c>
      <c r="C623" s="5" t="str">
        <f>VLOOKUP(H623,city!$A$4:$C$352,3,FALSE)</f>
        <v>大兴安岭</v>
      </c>
      <c r="D623" s="3" t="s">
        <v>1231</v>
      </c>
      <c r="E623" s="3" t="s">
        <v>1232</v>
      </c>
      <c r="F623" s="22" t="s">
        <v>1233</v>
      </c>
      <c r="G623" s="23" t="s">
        <v>2124</v>
      </c>
      <c r="H623" s="3">
        <f t="shared" si="20"/>
        <v>62</v>
      </c>
      <c r="I623" s="3">
        <f>IF(VLOOKUP(H622,city!$J$4:$K$352,2,FALSE)&gt;I622,I622+1,1)</f>
        <v>10</v>
      </c>
      <c r="J623" s="3">
        <v>0</v>
      </c>
      <c r="K623" s="3" t="s">
        <v>149</v>
      </c>
      <c r="L623" s="3">
        <v>5</v>
      </c>
    </row>
    <row r="624" spans="1:12">
      <c r="A624" s="3">
        <f t="shared" si="19"/>
        <v>106301</v>
      </c>
      <c r="B624" s="5" t="str">
        <f>VLOOKUP(H624,city!$A$4:$C$352,2,FALSE)</f>
        <v>江苏</v>
      </c>
      <c r="C624" s="5" t="str">
        <f>VLOOKUP(H624,city!$A$4:$C$352,3,FALSE)</f>
        <v>南京</v>
      </c>
      <c r="D624" s="3" t="s">
        <v>1235</v>
      </c>
      <c r="E624" s="3" t="s">
        <v>1236</v>
      </c>
      <c r="F624" s="22" t="s">
        <v>1237</v>
      </c>
      <c r="G624" s="23" t="s">
        <v>2125</v>
      </c>
      <c r="H624" s="3">
        <f t="shared" si="20"/>
        <v>63</v>
      </c>
      <c r="I624" s="3">
        <f>IF(VLOOKUP(H623,city!$J$4:$K$352,2,FALSE)&gt;I623,I623+1,1)</f>
        <v>1</v>
      </c>
      <c r="J624" s="3">
        <v>0</v>
      </c>
      <c r="K624" s="3" t="s">
        <v>152</v>
      </c>
      <c r="L624" s="3">
        <v>12</v>
      </c>
    </row>
    <row r="625" spans="1:12">
      <c r="A625" s="3">
        <f t="shared" si="19"/>
        <v>106302</v>
      </c>
      <c r="B625" s="5" t="str">
        <f>VLOOKUP(H625,city!$A$4:$C$352,2,FALSE)</f>
        <v>江苏</v>
      </c>
      <c r="C625" s="5" t="str">
        <f>VLOOKUP(H625,city!$A$4:$C$352,3,FALSE)</f>
        <v>南京</v>
      </c>
      <c r="D625" s="3" t="s">
        <v>1239</v>
      </c>
      <c r="E625" s="3" t="s">
        <v>1240</v>
      </c>
      <c r="F625" s="22" t="s">
        <v>1241</v>
      </c>
      <c r="G625" s="23" t="s">
        <v>2126</v>
      </c>
      <c r="H625" s="3">
        <f t="shared" si="20"/>
        <v>63</v>
      </c>
      <c r="I625" s="3">
        <f>IF(VLOOKUP(H624,city!$J$4:$K$352,2,FALSE)&gt;I624,I624+1,1)</f>
        <v>2</v>
      </c>
      <c r="J625" s="3">
        <v>0</v>
      </c>
      <c r="K625" s="3" t="s">
        <v>152</v>
      </c>
      <c r="L625" s="3">
        <v>1</v>
      </c>
    </row>
    <row r="626" spans="1:12">
      <c r="A626" s="3">
        <f t="shared" si="19"/>
        <v>106303</v>
      </c>
      <c r="B626" s="5" t="str">
        <f>VLOOKUP(H626,city!$A$4:$C$352,2,FALSE)</f>
        <v>江苏</v>
      </c>
      <c r="C626" s="5" t="str">
        <f>VLOOKUP(H626,city!$A$4:$C$352,3,FALSE)</f>
        <v>南京</v>
      </c>
      <c r="D626" s="3" t="s">
        <v>1243</v>
      </c>
      <c r="E626" s="3" t="s">
        <v>1244</v>
      </c>
      <c r="F626" s="22" t="s">
        <v>1245</v>
      </c>
      <c r="G626" s="23" t="s">
        <v>2127</v>
      </c>
      <c r="H626" s="3">
        <f t="shared" si="20"/>
        <v>63</v>
      </c>
      <c r="I626" s="3">
        <f>IF(VLOOKUP(H625,city!$J$4:$K$352,2,FALSE)&gt;I625,I625+1,1)</f>
        <v>3</v>
      </c>
      <c r="J626" s="3">
        <v>0</v>
      </c>
      <c r="K626" s="3" t="s">
        <v>152</v>
      </c>
      <c r="L626" s="3">
        <v>21</v>
      </c>
    </row>
    <row r="627" spans="1:12">
      <c r="A627" s="3">
        <f t="shared" si="19"/>
        <v>106304</v>
      </c>
      <c r="B627" s="5" t="str">
        <f>VLOOKUP(H627,city!$A$4:$C$352,2,FALSE)</f>
        <v>江苏</v>
      </c>
      <c r="C627" s="5" t="str">
        <f>VLOOKUP(H627,city!$A$4:$C$352,3,FALSE)</f>
        <v>南京</v>
      </c>
      <c r="D627" s="3" t="s">
        <v>1247</v>
      </c>
      <c r="E627" s="3" t="s">
        <v>1248</v>
      </c>
      <c r="F627" s="22" t="s">
        <v>1249</v>
      </c>
      <c r="G627" s="23" t="s">
        <v>2128</v>
      </c>
      <c r="H627" s="3">
        <f t="shared" si="20"/>
        <v>63</v>
      </c>
      <c r="I627" s="3">
        <f>IF(VLOOKUP(H626,city!$J$4:$K$352,2,FALSE)&gt;I626,I626+1,1)</f>
        <v>4</v>
      </c>
      <c r="J627" s="3">
        <v>0</v>
      </c>
      <c r="K627" s="3" t="s">
        <v>152</v>
      </c>
      <c r="L627" s="3" t="e">
        <v>#N/A</v>
      </c>
    </row>
    <row r="628" spans="1:12">
      <c r="A628" s="3">
        <f t="shared" si="19"/>
        <v>106305</v>
      </c>
      <c r="B628" s="5" t="str">
        <f>VLOOKUP(H628,city!$A$4:$C$352,2,FALSE)</f>
        <v>江苏</v>
      </c>
      <c r="C628" s="5" t="str">
        <f>VLOOKUP(H628,city!$A$4:$C$352,3,FALSE)</f>
        <v>南京</v>
      </c>
      <c r="D628" s="3" t="s">
        <v>1251</v>
      </c>
      <c r="E628" s="3" t="s">
        <v>1252</v>
      </c>
      <c r="F628" s="22" t="s">
        <v>1253</v>
      </c>
      <c r="G628" s="23" t="s">
        <v>2129</v>
      </c>
      <c r="H628" s="3">
        <f t="shared" si="20"/>
        <v>63</v>
      </c>
      <c r="I628" s="3">
        <f>IF(VLOOKUP(H627,city!$J$4:$K$352,2,FALSE)&gt;I627,I627+1,1)</f>
        <v>5</v>
      </c>
      <c r="J628" s="3">
        <v>0</v>
      </c>
      <c r="K628" s="3" t="s">
        <v>152</v>
      </c>
      <c r="L628" s="3">
        <v>10</v>
      </c>
    </row>
    <row r="629" spans="1:12">
      <c r="A629" s="3">
        <f t="shared" si="19"/>
        <v>106306</v>
      </c>
      <c r="B629" s="5" t="str">
        <f>VLOOKUP(H629,city!$A$4:$C$352,2,FALSE)</f>
        <v>江苏</v>
      </c>
      <c r="C629" s="5" t="str">
        <f>VLOOKUP(H629,city!$A$4:$C$352,3,FALSE)</f>
        <v>南京</v>
      </c>
      <c r="D629" s="3" t="s">
        <v>1255</v>
      </c>
      <c r="E629" s="3" t="s">
        <v>1256</v>
      </c>
      <c r="F629" s="22" t="s">
        <v>1257</v>
      </c>
      <c r="G629" s="23" t="s">
        <v>2130</v>
      </c>
      <c r="H629" s="3">
        <f t="shared" si="20"/>
        <v>63</v>
      </c>
      <c r="I629" s="3">
        <f>IF(VLOOKUP(H628,city!$J$4:$K$352,2,FALSE)&gt;I628,I628+1,1)</f>
        <v>6</v>
      </c>
      <c r="J629" s="3">
        <v>0</v>
      </c>
      <c r="K629" s="3" t="s">
        <v>152</v>
      </c>
      <c r="L629" s="3">
        <v>8</v>
      </c>
    </row>
    <row r="630" spans="1:12">
      <c r="A630" s="3">
        <f t="shared" si="19"/>
        <v>106307</v>
      </c>
      <c r="B630" s="5" t="str">
        <f>VLOOKUP(H630,city!$A$4:$C$352,2,FALSE)</f>
        <v>江苏</v>
      </c>
      <c r="C630" s="5" t="str">
        <f>VLOOKUP(H630,city!$A$4:$C$352,3,FALSE)</f>
        <v>南京</v>
      </c>
      <c r="D630" s="3" t="s">
        <v>1259</v>
      </c>
      <c r="E630" s="3" t="s">
        <v>1260</v>
      </c>
      <c r="F630" s="22" t="s">
        <v>1261</v>
      </c>
      <c r="G630" s="23" t="s">
        <v>2131</v>
      </c>
      <c r="H630" s="3">
        <f t="shared" si="20"/>
        <v>63</v>
      </c>
      <c r="I630" s="3">
        <f>IF(VLOOKUP(H629,city!$J$4:$K$352,2,FALSE)&gt;I629,I629+1,1)</f>
        <v>7</v>
      </c>
      <c r="J630" s="3">
        <v>0</v>
      </c>
      <c r="K630" s="3" t="s">
        <v>152</v>
      </c>
      <c r="L630" s="3">
        <v>16</v>
      </c>
    </row>
    <row r="631" spans="1:12">
      <c r="A631" s="3">
        <f t="shared" si="19"/>
        <v>106308</v>
      </c>
      <c r="B631" s="5" t="str">
        <f>VLOOKUP(H631,city!$A$4:$C$352,2,FALSE)</f>
        <v>江苏</v>
      </c>
      <c r="C631" s="5" t="str">
        <f>VLOOKUP(H631,city!$A$4:$C$352,3,FALSE)</f>
        <v>南京</v>
      </c>
      <c r="D631" s="3" t="s">
        <v>1263</v>
      </c>
      <c r="E631" s="3" t="s">
        <v>1264</v>
      </c>
      <c r="F631" s="22" t="s">
        <v>1265</v>
      </c>
      <c r="G631" s="23" t="s">
        <v>2132</v>
      </c>
      <c r="H631" s="3">
        <f t="shared" si="20"/>
        <v>63</v>
      </c>
      <c r="I631" s="3">
        <f>IF(VLOOKUP(H630,city!$J$4:$K$352,2,FALSE)&gt;I630,I630+1,1)</f>
        <v>8</v>
      </c>
      <c r="J631" s="3">
        <v>0</v>
      </c>
      <c r="K631" s="3" t="s">
        <v>152</v>
      </c>
      <c r="L631" s="3">
        <v>3</v>
      </c>
    </row>
    <row r="632" spans="1:12">
      <c r="A632" s="3">
        <f t="shared" si="19"/>
        <v>106309</v>
      </c>
      <c r="B632" s="5" t="str">
        <f>VLOOKUP(H632,city!$A$4:$C$352,2,FALSE)</f>
        <v>江苏</v>
      </c>
      <c r="C632" s="5" t="str">
        <f>VLOOKUP(H632,city!$A$4:$C$352,3,FALSE)</f>
        <v>南京</v>
      </c>
      <c r="D632" s="3" t="s">
        <v>1267</v>
      </c>
      <c r="E632" s="3" t="s">
        <v>1268</v>
      </c>
      <c r="F632" s="22" t="s">
        <v>1269</v>
      </c>
      <c r="G632" s="23" t="s">
        <v>2133</v>
      </c>
      <c r="H632" s="3">
        <f t="shared" si="20"/>
        <v>63</v>
      </c>
      <c r="I632" s="3">
        <f>IF(VLOOKUP(H631,city!$J$4:$K$352,2,FALSE)&gt;I631,I631+1,1)</f>
        <v>9</v>
      </c>
      <c r="J632" s="3">
        <v>0</v>
      </c>
      <c r="K632" s="3" t="s">
        <v>152</v>
      </c>
      <c r="L632" s="3">
        <v>5</v>
      </c>
    </row>
    <row r="633" spans="1:12">
      <c r="A633" s="3">
        <f t="shared" si="19"/>
        <v>106310</v>
      </c>
      <c r="B633" s="5" t="str">
        <f>VLOOKUP(H633,city!$A$4:$C$352,2,FALSE)</f>
        <v>江苏</v>
      </c>
      <c r="C633" s="5" t="str">
        <f>VLOOKUP(H633,city!$A$4:$C$352,3,FALSE)</f>
        <v>南京</v>
      </c>
      <c r="D633" s="3" t="s">
        <v>1271</v>
      </c>
      <c r="E633" s="3" t="s">
        <v>1272</v>
      </c>
      <c r="F633" s="22" t="s">
        <v>1273</v>
      </c>
      <c r="G633" s="23" t="s">
        <v>2134</v>
      </c>
      <c r="H633" s="3">
        <f t="shared" si="20"/>
        <v>63</v>
      </c>
      <c r="I633" s="3">
        <f>IF(VLOOKUP(H632,city!$J$4:$K$352,2,FALSE)&gt;I632,I632+1,1)</f>
        <v>10</v>
      </c>
      <c r="J633" s="3">
        <v>0</v>
      </c>
      <c r="K633" s="3" t="s">
        <v>152</v>
      </c>
      <c r="L633" s="3">
        <v>12</v>
      </c>
    </row>
    <row r="634" spans="1:12">
      <c r="A634" s="3">
        <f t="shared" si="19"/>
        <v>106401</v>
      </c>
      <c r="B634" s="5" t="str">
        <f>VLOOKUP(H634,city!$A$4:$C$352,2,FALSE)</f>
        <v>江苏</v>
      </c>
      <c r="C634" s="5" t="str">
        <f>VLOOKUP(H634,city!$A$4:$C$352,3,FALSE)</f>
        <v>无锡</v>
      </c>
      <c r="D634" s="3" t="s">
        <v>1275</v>
      </c>
      <c r="E634" s="3" t="s">
        <v>1276</v>
      </c>
      <c r="F634" s="22" t="s">
        <v>1277</v>
      </c>
      <c r="G634" s="23" t="s">
        <v>2135</v>
      </c>
      <c r="H634" s="3">
        <f t="shared" si="20"/>
        <v>64</v>
      </c>
      <c r="I634" s="3">
        <f>IF(VLOOKUP(H633,city!$J$4:$K$352,2,FALSE)&gt;I633,I633+1,1)</f>
        <v>1</v>
      </c>
      <c r="J634" s="3">
        <v>0</v>
      </c>
      <c r="K634" s="3" t="s">
        <v>154</v>
      </c>
      <c r="L634" s="3">
        <v>5</v>
      </c>
    </row>
    <row r="635" spans="1:12">
      <c r="A635" s="3">
        <f t="shared" si="19"/>
        <v>106402</v>
      </c>
      <c r="B635" s="5" t="str">
        <f>VLOOKUP(H635,city!$A$4:$C$352,2,FALSE)</f>
        <v>江苏</v>
      </c>
      <c r="C635" s="5" t="str">
        <f>VLOOKUP(H635,city!$A$4:$C$352,3,FALSE)</f>
        <v>无锡</v>
      </c>
      <c r="D635" s="3" t="s">
        <v>1279</v>
      </c>
      <c r="E635" s="3" t="s">
        <v>1280</v>
      </c>
      <c r="F635" s="22" t="s">
        <v>1281</v>
      </c>
      <c r="G635" s="23" t="s">
        <v>2136</v>
      </c>
      <c r="H635" s="3">
        <f t="shared" si="20"/>
        <v>64</v>
      </c>
      <c r="I635" s="3">
        <f>IF(VLOOKUP(H634,city!$J$4:$K$352,2,FALSE)&gt;I634,I634+1,1)</f>
        <v>2</v>
      </c>
      <c r="J635" s="3">
        <v>0</v>
      </c>
      <c r="K635" s="3" t="s">
        <v>154</v>
      </c>
      <c r="L635" s="3">
        <v>8</v>
      </c>
    </row>
    <row r="636" spans="1:12">
      <c r="A636" s="3">
        <f t="shared" si="19"/>
        <v>106403</v>
      </c>
      <c r="B636" s="5" t="str">
        <f>VLOOKUP(H636,city!$A$4:$C$352,2,FALSE)</f>
        <v>江苏</v>
      </c>
      <c r="C636" s="5" t="str">
        <f>VLOOKUP(H636,city!$A$4:$C$352,3,FALSE)</f>
        <v>无锡</v>
      </c>
      <c r="D636" s="3" t="s">
        <v>1283</v>
      </c>
      <c r="E636" s="3" t="s">
        <v>1284</v>
      </c>
      <c r="F636" s="22" t="s">
        <v>1285</v>
      </c>
      <c r="G636" s="23" t="s">
        <v>2137</v>
      </c>
      <c r="H636" s="3">
        <f t="shared" si="20"/>
        <v>64</v>
      </c>
      <c r="I636" s="3">
        <f>IF(VLOOKUP(H635,city!$J$4:$K$352,2,FALSE)&gt;I635,I635+1,1)</f>
        <v>3</v>
      </c>
      <c r="J636" s="3">
        <v>0</v>
      </c>
      <c r="K636" s="3" t="s">
        <v>154</v>
      </c>
      <c r="L636" s="3">
        <v>6</v>
      </c>
    </row>
    <row r="637" spans="1:12">
      <c r="A637" s="3">
        <f t="shared" si="19"/>
        <v>106404</v>
      </c>
      <c r="B637" s="5" t="str">
        <f>VLOOKUP(H637,city!$A$4:$C$352,2,FALSE)</f>
        <v>江苏</v>
      </c>
      <c r="C637" s="5" t="str">
        <f>VLOOKUP(H637,city!$A$4:$C$352,3,FALSE)</f>
        <v>无锡</v>
      </c>
      <c r="D637" s="3" t="s">
        <v>1287</v>
      </c>
      <c r="E637" s="3" t="s">
        <v>1288</v>
      </c>
      <c r="F637" s="22" t="s">
        <v>1289</v>
      </c>
      <c r="G637" s="23" t="s">
        <v>2138</v>
      </c>
      <c r="H637" s="3">
        <f t="shared" si="20"/>
        <v>64</v>
      </c>
      <c r="I637" s="3">
        <f>IF(VLOOKUP(H636,city!$J$4:$K$352,2,FALSE)&gt;I636,I636+1,1)</f>
        <v>4</v>
      </c>
      <c r="J637" s="3">
        <v>0</v>
      </c>
      <c r="K637" s="3" t="s">
        <v>154</v>
      </c>
      <c r="L637" s="3">
        <v>11</v>
      </c>
    </row>
    <row r="638" spans="1:12">
      <c r="A638" s="3">
        <f t="shared" si="19"/>
        <v>106405</v>
      </c>
      <c r="B638" s="5" t="str">
        <f>VLOOKUP(H638,city!$A$4:$C$352,2,FALSE)</f>
        <v>江苏</v>
      </c>
      <c r="C638" s="5" t="str">
        <f>VLOOKUP(H638,city!$A$4:$C$352,3,FALSE)</f>
        <v>无锡</v>
      </c>
      <c r="D638" s="3" t="s">
        <v>1291</v>
      </c>
      <c r="E638" s="3" t="s">
        <v>1292</v>
      </c>
      <c r="F638" s="22" t="s">
        <v>1293</v>
      </c>
      <c r="G638" s="23" t="s">
        <v>2139</v>
      </c>
      <c r="H638" s="3">
        <f t="shared" si="20"/>
        <v>64</v>
      </c>
      <c r="I638" s="3">
        <f>IF(VLOOKUP(H637,city!$J$4:$K$352,2,FALSE)&gt;I637,I637+1,1)</f>
        <v>5</v>
      </c>
      <c r="J638" s="3">
        <v>0</v>
      </c>
      <c r="K638" s="3" t="s">
        <v>154</v>
      </c>
      <c r="L638" s="3">
        <v>8</v>
      </c>
    </row>
    <row r="639" spans="1:12">
      <c r="A639" s="3">
        <f t="shared" si="19"/>
        <v>106406</v>
      </c>
      <c r="B639" s="5" t="str">
        <f>VLOOKUP(H639,city!$A$4:$C$352,2,FALSE)</f>
        <v>江苏</v>
      </c>
      <c r="C639" s="5" t="str">
        <f>VLOOKUP(H639,city!$A$4:$C$352,3,FALSE)</f>
        <v>无锡</v>
      </c>
      <c r="D639" s="3" t="s">
        <v>1295</v>
      </c>
      <c r="E639" s="3" t="s">
        <v>1296</v>
      </c>
      <c r="F639" s="22" t="s">
        <v>1297</v>
      </c>
      <c r="G639" s="23" t="s">
        <v>2140</v>
      </c>
      <c r="H639" s="3">
        <f t="shared" si="20"/>
        <v>64</v>
      </c>
      <c r="I639" s="3">
        <f>IF(VLOOKUP(H638,city!$J$4:$K$352,2,FALSE)&gt;I638,I638+1,1)</f>
        <v>6</v>
      </c>
      <c r="J639" s="3">
        <v>0</v>
      </c>
      <c r="K639" s="3" t="s">
        <v>154</v>
      </c>
      <c r="L639" s="3">
        <v>11</v>
      </c>
    </row>
    <row r="640" spans="1:12">
      <c r="A640" s="3">
        <f t="shared" si="19"/>
        <v>106407</v>
      </c>
      <c r="B640" s="5" t="str">
        <f>VLOOKUP(H640,city!$A$4:$C$352,2,FALSE)</f>
        <v>江苏</v>
      </c>
      <c r="C640" s="5" t="str">
        <f>VLOOKUP(H640,city!$A$4:$C$352,3,FALSE)</f>
        <v>无锡</v>
      </c>
      <c r="D640" s="3" t="s">
        <v>1299</v>
      </c>
      <c r="E640" s="3" t="s">
        <v>1300</v>
      </c>
      <c r="F640" s="22" t="s">
        <v>1301</v>
      </c>
      <c r="G640" s="23" t="s">
        <v>2141</v>
      </c>
      <c r="H640" s="3">
        <f t="shared" si="20"/>
        <v>64</v>
      </c>
      <c r="I640" s="3">
        <f>IF(VLOOKUP(H639,city!$J$4:$K$352,2,FALSE)&gt;I639,I639+1,1)</f>
        <v>7</v>
      </c>
      <c r="J640" s="3">
        <v>0</v>
      </c>
      <c r="K640" s="3" t="s">
        <v>154</v>
      </c>
      <c r="L640" s="3">
        <v>15</v>
      </c>
    </row>
    <row r="641" spans="1:12">
      <c r="A641" s="3">
        <f t="shared" si="19"/>
        <v>106408</v>
      </c>
      <c r="B641" s="5" t="str">
        <f>VLOOKUP(H641,city!$A$4:$C$352,2,FALSE)</f>
        <v>江苏</v>
      </c>
      <c r="C641" s="5" t="str">
        <f>VLOOKUP(H641,city!$A$4:$C$352,3,FALSE)</f>
        <v>无锡</v>
      </c>
      <c r="D641" s="3" t="s">
        <v>1303</v>
      </c>
      <c r="E641" s="3" t="s">
        <v>1304</v>
      </c>
      <c r="F641" s="22" t="s">
        <v>1305</v>
      </c>
      <c r="G641" s="23" t="s">
        <v>2142</v>
      </c>
      <c r="H641" s="3">
        <f t="shared" si="20"/>
        <v>64</v>
      </c>
      <c r="I641" s="3">
        <f>IF(VLOOKUP(H640,city!$J$4:$K$352,2,FALSE)&gt;I640,I640+1,1)</f>
        <v>8</v>
      </c>
      <c r="J641" s="3">
        <v>0</v>
      </c>
      <c r="K641" s="3" t="s">
        <v>154</v>
      </c>
      <c r="L641" s="3">
        <v>5</v>
      </c>
    </row>
    <row r="642" spans="1:12">
      <c r="A642" s="3">
        <f t="shared" si="19"/>
        <v>106409</v>
      </c>
      <c r="B642" s="5" t="str">
        <f>VLOOKUP(H642,city!$A$4:$C$352,2,FALSE)</f>
        <v>江苏</v>
      </c>
      <c r="C642" s="5" t="str">
        <f>VLOOKUP(H642,city!$A$4:$C$352,3,FALSE)</f>
        <v>无锡</v>
      </c>
      <c r="D642" s="3" t="s">
        <v>1307</v>
      </c>
      <c r="E642" s="3" t="s">
        <v>1308</v>
      </c>
      <c r="F642" s="22" t="s">
        <v>1309</v>
      </c>
      <c r="G642" s="23" t="s">
        <v>2143</v>
      </c>
      <c r="H642" s="3">
        <f t="shared" si="20"/>
        <v>64</v>
      </c>
      <c r="I642" s="3">
        <f>IF(VLOOKUP(H641,city!$J$4:$K$352,2,FALSE)&gt;I641,I641+1,1)</f>
        <v>9</v>
      </c>
      <c r="J642" s="3">
        <v>0</v>
      </c>
      <c r="K642" s="3" t="s">
        <v>154</v>
      </c>
      <c r="L642" s="3">
        <v>8</v>
      </c>
    </row>
    <row r="643" spans="1:12">
      <c r="A643" s="3">
        <f t="shared" si="19"/>
        <v>106410</v>
      </c>
      <c r="B643" s="5" t="str">
        <f>VLOOKUP(H643,city!$A$4:$C$352,2,FALSE)</f>
        <v>江苏</v>
      </c>
      <c r="C643" s="5" t="str">
        <f>VLOOKUP(H643,city!$A$4:$C$352,3,FALSE)</f>
        <v>无锡</v>
      </c>
      <c r="D643" s="3" t="s">
        <v>1311</v>
      </c>
      <c r="E643" s="3" t="s">
        <v>1312</v>
      </c>
      <c r="F643" s="22" t="s">
        <v>1313</v>
      </c>
      <c r="G643" s="23" t="s">
        <v>2144</v>
      </c>
      <c r="H643" s="3">
        <f t="shared" si="20"/>
        <v>64</v>
      </c>
      <c r="I643" s="3">
        <f>IF(VLOOKUP(H642,city!$J$4:$K$352,2,FALSE)&gt;I642,I642+1,1)</f>
        <v>10</v>
      </c>
      <c r="J643" s="3">
        <v>0</v>
      </c>
      <c r="K643" s="3" t="s">
        <v>154</v>
      </c>
      <c r="L643" s="3">
        <v>4</v>
      </c>
    </row>
    <row r="644" spans="1:12">
      <c r="A644" s="3">
        <f t="shared" si="19"/>
        <v>106501</v>
      </c>
      <c r="B644" s="5" t="str">
        <f>VLOOKUP(H644,city!$A$4:$C$352,2,FALSE)</f>
        <v>江苏</v>
      </c>
      <c r="C644" s="5" t="str">
        <f>VLOOKUP(H644,city!$A$4:$C$352,3,FALSE)</f>
        <v>徐州</v>
      </c>
      <c r="D644" s="3" t="s">
        <v>918</v>
      </c>
      <c r="E644" s="3" t="s">
        <v>919</v>
      </c>
      <c r="F644" s="22" t="s">
        <v>920</v>
      </c>
      <c r="G644" s="23" t="s">
        <v>2145</v>
      </c>
      <c r="H644" s="3">
        <f t="shared" si="20"/>
        <v>65</v>
      </c>
      <c r="I644" s="3">
        <f>IF(VLOOKUP(H643,city!$J$4:$K$352,2,FALSE)&gt;I643,I643+1,1)</f>
        <v>1</v>
      </c>
      <c r="J644" s="3">
        <v>0</v>
      </c>
      <c r="K644" s="3" t="s">
        <v>156</v>
      </c>
      <c r="L644" s="3" t="e">
        <v>#N/A</v>
      </c>
    </row>
    <row r="645" spans="1:12">
      <c r="A645" s="3">
        <f t="shared" ref="A645:A708" si="21">100000+H645*100+I645</f>
        <v>106502</v>
      </c>
      <c r="B645" s="5" t="str">
        <f>VLOOKUP(H645,city!$A$4:$C$352,2,FALSE)</f>
        <v>江苏</v>
      </c>
      <c r="C645" s="5" t="str">
        <f>VLOOKUP(H645,city!$A$4:$C$352,3,FALSE)</f>
        <v>徐州</v>
      </c>
      <c r="D645" s="3" t="s">
        <v>922</v>
      </c>
      <c r="E645" s="3" t="s">
        <v>923</v>
      </c>
      <c r="F645" s="22" t="s">
        <v>924</v>
      </c>
      <c r="G645" s="23" t="s">
        <v>2146</v>
      </c>
      <c r="H645" s="3">
        <f t="shared" si="20"/>
        <v>65</v>
      </c>
      <c r="I645" s="3">
        <f>IF(VLOOKUP(H644,city!$J$4:$K$352,2,FALSE)&gt;I644,I644+1,1)</f>
        <v>2</v>
      </c>
      <c r="J645" s="3">
        <v>0</v>
      </c>
      <c r="K645" s="3" t="s">
        <v>156</v>
      </c>
      <c r="L645" s="3" t="e">
        <v>#N/A</v>
      </c>
    </row>
    <row r="646" spans="1:12">
      <c r="A646" s="3">
        <f t="shared" si="21"/>
        <v>106503</v>
      </c>
      <c r="B646" s="5" t="str">
        <f>VLOOKUP(H646,city!$A$4:$C$352,2,FALSE)</f>
        <v>江苏</v>
      </c>
      <c r="C646" s="5" t="str">
        <f>VLOOKUP(H646,city!$A$4:$C$352,3,FALSE)</f>
        <v>徐州</v>
      </c>
      <c r="D646" s="3" t="s">
        <v>926</v>
      </c>
      <c r="E646" s="3" t="s">
        <v>927</v>
      </c>
      <c r="F646" s="22" t="s">
        <v>928</v>
      </c>
      <c r="G646" s="23" t="s">
        <v>2147</v>
      </c>
      <c r="H646" s="3">
        <f t="shared" si="20"/>
        <v>65</v>
      </c>
      <c r="I646" s="3">
        <f>IF(VLOOKUP(H645,city!$J$4:$K$352,2,FALSE)&gt;I645,I645+1,1)</f>
        <v>3</v>
      </c>
      <c r="J646" s="3">
        <v>0</v>
      </c>
      <c r="K646" s="3" t="s">
        <v>156</v>
      </c>
      <c r="L646" s="3">
        <v>12</v>
      </c>
    </row>
    <row r="647" spans="1:12">
      <c r="A647" s="3">
        <f t="shared" si="21"/>
        <v>106504</v>
      </c>
      <c r="B647" s="5" t="str">
        <f>VLOOKUP(H647,city!$A$4:$C$352,2,FALSE)</f>
        <v>江苏</v>
      </c>
      <c r="C647" s="5" t="str">
        <f>VLOOKUP(H647,city!$A$4:$C$352,3,FALSE)</f>
        <v>徐州</v>
      </c>
      <c r="D647" s="3" t="s">
        <v>930</v>
      </c>
      <c r="E647" s="3" t="s">
        <v>931</v>
      </c>
      <c r="F647" s="22" t="s">
        <v>932</v>
      </c>
      <c r="G647" s="23" t="s">
        <v>2148</v>
      </c>
      <c r="H647" s="3">
        <f t="shared" si="20"/>
        <v>65</v>
      </c>
      <c r="I647" s="3">
        <f>IF(VLOOKUP(H646,city!$J$4:$K$352,2,FALSE)&gt;I646,I646+1,1)</f>
        <v>4</v>
      </c>
      <c r="J647" s="3">
        <v>0</v>
      </c>
      <c r="K647" s="3" t="s">
        <v>156</v>
      </c>
      <c r="L647" s="3">
        <v>8</v>
      </c>
    </row>
    <row r="648" spans="1:12">
      <c r="A648" s="3">
        <f t="shared" si="21"/>
        <v>106505</v>
      </c>
      <c r="B648" s="5" t="str">
        <f>VLOOKUP(H648,city!$A$4:$C$352,2,FALSE)</f>
        <v>江苏</v>
      </c>
      <c r="C648" s="5" t="str">
        <f>VLOOKUP(H648,city!$A$4:$C$352,3,FALSE)</f>
        <v>徐州</v>
      </c>
      <c r="D648" s="3" t="s">
        <v>934</v>
      </c>
      <c r="E648" s="3" t="s">
        <v>935</v>
      </c>
      <c r="F648" s="22" t="s">
        <v>936</v>
      </c>
      <c r="G648" s="23" t="s">
        <v>2149</v>
      </c>
      <c r="H648" s="3">
        <f t="shared" si="20"/>
        <v>65</v>
      </c>
      <c r="I648" s="3">
        <f>IF(VLOOKUP(H647,city!$J$4:$K$352,2,FALSE)&gt;I647,I647+1,1)</f>
        <v>5</v>
      </c>
      <c r="J648" s="3">
        <v>0</v>
      </c>
      <c r="K648" s="3" t="s">
        <v>156</v>
      </c>
      <c r="L648" s="3" t="e">
        <v>#N/A</v>
      </c>
    </row>
    <row r="649" spans="1:12">
      <c r="A649" s="3">
        <f t="shared" si="21"/>
        <v>106506</v>
      </c>
      <c r="B649" s="5" t="str">
        <f>VLOOKUP(H649,city!$A$4:$C$352,2,FALSE)</f>
        <v>江苏</v>
      </c>
      <c r="C649" s="5" t="str">
        <f>VLOOKUP(H649,city!$A$4:$C$352,3,FALSE)</f>
        <v>徐州</v>
      </c>
      <c r="D649" s="3" t="s">
        <v>938</v>
      </c>
      <c r="E649" s="3" t="s">
        <v>939</v>
      </c>
      <c r="F649" s="22" t="s">
        <v>940</v>
      </c>
      <c r="G649" s="23" t="s">
        <v>2150</v>
      </c>
      <c r="H649" s="3">
        <f t="shared" si="20"/>
        <v>65</v>
      </c>
      <c r="I649" s="3">
        <f>IF(VLOOKUP(H648,city!$J$4:$K$352,2,FALSE)&gt;I648,I648+1,1)</f>
        <v>6</v>
      </c>
      <c r="J649" s="3">
        <v>0</v>
      </c>
      <c r="K649" s="3" t="s">
        <v>156</v>
      </c>
      <c r="L649" s="3">
        <v>8</v>
      </c>
    </row>
    <row r="650" spans="1:12">
      <c r="A650" s="3">
        <f t="shared" si="21"/>
        <v>106507</v>
      </c>
      <c r="B650" s="5" t="str">
        <f>VLOOKUP(H650,city!$A$4:$C$352,2,FALSE)</f>
        <v>江苏</v>
      </c>
      <c r="C650" s="5" t="str">
        <f>VLOOKUP(H650,city!$A$4:$C$352,3,FALSE)</f>
        <v>徐州</v>
      </c>
      <c r="D650" s="3" t="s">
        <v>942</v>
      </c>
      <c r="E650" s="3" t="s">
        <v>943</v>
      </c>
      <c r="F650" s="22" t="s">
        <v>944</v>
      </c>
      <c r="G650" s="23" t="s">
        <v>2151</v>
      </c>
      <c r="H650" s="3">
        <f t="shared" si="20"/>
        <v>65</v>
      </c>
      <c r="I650" s="3">
        <f>IF(VLOOKUP(H649,city!$J$4:$K$352,2,FALSE)&gt;I649,I649+1,1)</f>
        <v>7</v>
      </c>
      <c r="J650" s="3">
        <v>0</v>
      </c>
      <c r="K650" s="3" t="s">
        <v>156</v>
      </c>
      <c r="L650" s="3">
        <v>12</v>
      </c>
    </row>
    <row r="651" spans="1:12">
      <c r="A651" s="3">
        <f t="shared" si="21"/>
        <v>106508</v>
      </c>
      <c r="B651" s="5" t="str">
        <f>VLOOKUP(H651,city!$A$4:$C$352,2,FALSE)</f>
        <v>江苏</v>
      </c>
      <c r="C651" s="5" t="str">
        <f>VLOOKUP(H651,city!$A$4:$C$352,3,FALSE)</f>
        <v>徐州</v>
      </c>
      <c r="D651" s="3" t="s">
        <v>942</v>
      </c>
      <c r="E651" s="3" t="s">
        <v>943</v>
      </c>
      <c r="F651" s="22"/>
      <c r="G651" s="23" t="s">
        <v>2152</v>
      </c>
      <c r="H651" s="3">
        <f t="shared" si="20"/>
        <v>65</v>
      </c>
      <c r="I651" s="3">
        <f>IF(VLOOKUP(H650,city!$J$4:$K$352,2,FALSE)&gt;I650,I650+1,1)</f>
        <v>8</v>
      </c>
      <c r="J651" s="3">
        <v>0</v>
      </c>
      <c r="K651" s="3" t="s">
        <v>156</v>
      </c>
      <c r="L651" s="3">
        <v>12</v>
      </c>
    </row>
    <row r="652" spans="1:12">
      <c r="A652" s="3">
        <f t="shared" si="21"/>
        <v>106509</v>
      </c>
      <c r="B652" s="5" t="str">
        <f>VLOOKUP(H652,city!$A$4:$C$352,2,FALSE)</f>
        <v>江苏</v>
      </c>
      <c r="C652" s="5" t="str">
        <f>VLOOKUP(H652,city!$A$4:$C$352,3,FALSE)</f>
        <v>徐州</v>
      </c>
      <c r="D652" s="3" t="s">
        <v>947</v>
      </c>
      <c r="E652" s="3" t="s">
        <v>948</v>
      </c>
      <c r="F652" s="22" t="s">
        <v>949</v>
      </c>
      <c r="G652" s="23" t="s">
        <v>2153</v>
      </c>
      <c r="H652" s="3">
        <f t="shared" si="20"/>
        <v>65</v>
      </c>
      <c r="I652" s="3">
        <f>IF(VLOOKUP(H651,city!$J$4:$K$352,2,FALSE)&gt;I651,I651+1,1)</f>
        <v>9</v>
      </c>
      <c r="J652" s="3">
        <v>0</v>
      </c>
      <c r="K652" s="3" t="s">
        <v>156</v>
      </c>
      <c r="L652" s="3">
        <v>8</v>
      </c>
    </row>
    <row r="653" spans="1:12">
      <c r="A653" s="3">
        <f t="shared" si="21"/>
        <v>106510</v>
      </c>
      <c r="B653" s="5" t="str">
        <f>VLOOKUP(H653,city!$A$4:$C$352,2,FALSE)</f>
        <v>江苏</v>
      </c>
      <c r="C653" s="5" t="str">
        <f>VLOOKUP(H653,city!$A$4:$C$352,3,FALSE)</f>
        <v>徐州</v>
      </c>
      <c r="D653" s="3" t="s">
        <v>951</v>
      </c>
      <c r="E653" s="3" t="s">
        <v>952</v>
      </c>
      <c r="F653" s="22" t="s">
        <v>953</v>
      </c>
      <c r="G653" s="23" t="s">
        <v>2154</v>
      </c>
      <c r="H653" s="3">
        <f t="shared" si="20"/>
        <v>65</v>
      </c>
      <c r="I653" s="3">
        <f>IF(VLOOKUP(H652,city!$J$4:$K$352,2,FALSE)&gt;I652,I652+1,1)</f>
        <v>10</v>
      </c>
      <c r="J653" s="3">
        <v>0</v>
      </c>
      <c r="K653" s="3" t="s">
        <v>156</v>
      </c>
      <c r="L653" s="3">
        <v>8</v>
      </c>
    </row>
    <row r="654" spans="1:12">
      <c r="A654" s="3">
        <f t="shared" si="21"/>
        <v>106601</v>
      </c>
      <c r="B654" s="5" t="str">
        <f>VLOOKUP(H654,city!$A$4:$C$352,2,FALSE)</f>
        <v>江苏</v>
      </c>
      <c r="C654" s="5" t="str">
        <f>VLOOKUP(H654,city!$A$4:$C$352,3,FALSE)</f>
        <v>常州</v>
      </c>
      <c r="D654" s="3" t="s">
        <v>955</v>
      </c>
      <c r="E654" s="3" t="s">
        <v>956</v>
      </c>
      <c r="F654" s="22" t="s">
        <v>957</v>
      </c>
      <c r="G654" s="23" t="s">
        <v>2155</v>
      </c>
      <c r="H654" s="3">
        <f t="shared" si="20"/>
        <v>66</v>
      </c>
      <c r="I654" s="3">
        <f>IF(VLOOKUP(H653,city!$J$4:$K$352,2,FALSE)&gt;I653,I653+1,1)</f>
        <v>1</v>
      </c>
      <c r="J654" s="3">
        <v>0</v>
      </c>
      <c r="K654" s="3" t="s">
        <v>158</v>
      </c>
      <c r="L654" s="3">
        <v>12</v>
      </c>
    </row>
    <row r="655" spans="1:12">
      <c r="A655" s="3">
        <f t="shared" si="21"/>
        <v>106602</v>
      </c>
      <c r="B655" s="5" t="str">
        <f>VLOOKUP(H655,city!$A$4:$C$352,2,FALSE)</f>
        <v>江苏</v>
      </c>
      <c r="C655" s="5" t="str">
        <f>VLOOKUP(H655,city!$A$4:$C$352,3,FALSE)</f>
        <v>常州</v>
      </c>
      <c r="D655" s="3" t="s">
        <v>959</v>
      </c>
      <c r="E655" s="3" t="s">
        <v>960</v>
      </c>
      <c r="F655" s="22" t="s">
        <v>961</v>
      </c>
      <c r="G655" s="23" t="s">
        <v>2156</v>
      </c>
      <c r="H655" s="3">
        <f t="shared" si="20"/>
        <v>66</v>
      </c>
      <c r="I655" s="3">
        <f>IF(VLOOKUP(H654,city!$J$4:$K$352,2,FALSE)&gt;I654,I654+1,1)</f>
        <v>2</v>
      </c>
      <c r="J655" s="3">
        <v>0</v>
      </c>
      <c r="K655" s="3" t="s">
        <v>158</v>
      </c>
      <c r="L655" s="3">
        <v>3</v>
      </c>
    </row>
    <row r="656" spans="1:12">
      <c r="A656" s="3">
        <f t="shared" si="21"/>
        <v>106603</v>
      </c>
      <c r="B656" s="5" t="str">
        <f>VLOOKUP(H656,city!$A$4:$C$352,2,FALSE)</f>
        <v>江苏</v>
      </c>
      <c r="C656" s="5" t="str">
        <f>VLOOKUP(H656,city!$A$4:$C$352,3,FALSE)</f>
        <v>常州</v>
      </c>
      <c r="D656" s="3" t="s">
        <v>963</v>
      </c>
      <c r="E656" s="3" t="s">
        <v>964</v>
      </c>
      <c r="F656" s="22" t="s">
        <v>965</v>
      </c>
      <c r="G656" s="23" t="s">
        <v>2157</v>
      </c>
      <c r="H656" s="3">
        <f t="shared" si="20"/>
        <v>66</v>
      </c>
      <c r="I656" s="3">
        <f>IF(VLOOKUP(H655,city!$J$4:$K$352,2,FALSE)&gt;I655,I655+1,1)</f>
        <v>3</v>
      </c>
      <c r="J656" s="3">
        <v>0</v>
      </c>
      <c r="K656" s="3" t="s">
        <v>158</v>
      </c>
      <c r="L656" s="3" t="e">
        <v>#N/A</v>
      </c>
    </row>
    <row r="657" spans="1:12">
      <c r="A657" s="3">
        <f t="shared" si="21"/>
        <v>106604</v>
      </c>
      <c r="B657" s="5" t="str">
        <f>VLOOKUP(H657,city!$A$4:$C$352,2,FALSE)</f>
        <v>江苏</v>
      </c>
      <c r="C657" s="5" t="str">
        <f>VLOOKUP(H657,city!$A$4:$C$352,3,FALSE)</f>
        <v>常州</v>
      </c>
      <c r="D657" s="3" t="s">
        <v>967</v>
      </c>
      <c r="E657" s="3" t="s">
        <v>968</v>
      </c>
      <c r="F657" s="22" t="s">
        <v>969</v>
      </c>
      <c r="G657" s="23" t="s">
        <v>2158</v>
      </c>
      <c r="H657" s="3">
        <f t="shared" si="20"/>
        <v>66</v>
      </c>
      <c r="I657" s="3">
        <f>IF(VLOOKUP(H656,city!$J$4:$K$352,2,FALSE)&gt;I656,I656+1,1)</f>
        <v>4</v>
      </c>
      <c r="J657" s="3">
        <v>0</v>
      </c>
      <c r="K657" s="3" t="s">
        <v>158</v>
      </c>
      <c r="L657" s="3">
        <v>12</v>
      </c>
    </row>
    <row r="658" spans="1:12">
      <c r="A658" s="3">
        <f t="shared" si="21"/>
        <v>106605</v>
      </c>
      <c r="B658" s="5" t="str">
        <f>VLOOKUP(H658,city!$A$4:$C$352,2,FALSE)</f>
        <v>江苏</v>
      </c>
      <c r="C658" s="5" t="str">
        <f>VLOOKUP(H658,city!$A$4:$C$352,3,FALSE)</f>
        <v>常州</v>
      </c>
      <c r="D658" s="3" t="s">
        <v>971</v>
      </c>
      <c r="E658" s="3" t="s">
        <v>972</v>
      </c>
      <c r="F658" s="22" t="s">
        <v>973</v>
      </c>
      <c r="G658" s="23" t="s">
        <v>2159</v>
      </c>
      <c r="H658" s="3">
        <f t="shared" si="20"/>
        <v>66</v>
      </c>
      <c r="I658" s="3">
        <f>IF(VLOOKUP(H657,city!$J$4:$K$352,2,FALSE)&gt;I657,I657+1,1)</f>
        <v>5</v>
      </c>
      <c r="J658" s="3">
        <v>0</v>
      </c>
      <c r="K658" s="3" t="s">
        <v>158</v>
      </c>
      <c r="L658" s="3" t="e">
        <v>#N/A</v>
      </c>
    </row>
    <row r="659" spans="1:12">
      <c r="A659" s="3">
        <f t="shared" si="21"/>
        <v>106606</v>
      </c>
      <c r="B659" s="5" t="str">
        <f>VLOOKUP(H659,city!$A$4:$C$352,2,FALSE)</f>
        <v>江苏</v>
      </c>
      <c r="C659" s="5" t="str">
        <f>VLOOKUP(H659,city!$A$4:$C$352,3,FALSE)</f>
        <v>常州</v>
      </c>
      <c r="D659" s="3" t="s">
        <v>975</v>
      </c>
      <c r="E659" s="3" t="s">
        <v>976</v>
      </c>
      <c r="F659" s="22" t="s">
        <v>977</v>
      </c>
      <c r="G659" s="23" t="s">
        <v>2160</v>
      </c>
      <c r="H659" s="3">
        <f t="shared" si="20"/>
        <v>66</v>
      </c>
      <c r="I659" s="3">
        <f>IF(VLOOKUP(H658,city!$J$4:$K$352,2,FALSE)&gt;I658,I658+1,1)</f>
        <v>6</v>
      </c>
      <c r="J659" s="3">
        <v>0</v>
      </c>
      <c r="K659" s="3" t="s">
        <v>158</v>
      </c>
      <c r="L659" s="3">
        <v>12</v>
      </c>
    </row>
    <row r="660" spans="1:12">
      <c r="A660" s="3">
        <f t="shared" si="21"/>
        <v>106607</v>
      </c>
      <c r="B660" s="5" t="str">
        <f>VLOOKUP(H660,city!$A$4:$C$352,2,FALSE)</f>
        <v>江苏</v>
      </c>
      <c r="C660" s="5" t="str">
        <f>VLOOKUP(H660,city!$A$4:$C$352,3,FALSE)</f>
        <v>常州</v>
      </c>
      <c r="D660" s="3" t="s">
        <v>979</v>
      </c>
      <c r="E660" s="3" t="s">
        <v>980</v>
      </c>
      <c r="F660" s="22" t="s">
        <v>981</v>
      </c>
      <c r="G660" s="23" t="s">
        <v>2161</v>
      </c>
      <c r="H660" s="3">
        <f t="shared" si="20"/>
        <v>66</v>
      </c>
      <c r="I660" s="3">
        <f>IF(VLOOKUP(H659,city!$J$4:$K$352,2,FALSE)&gt;I659,I659+1,1)</f>
        <v>7</v>
      </c>
      <c r="J660" s="3">
        <v>0</v>
      </c>
      <c r="K660" s="3" t="s">
        <v>158</v>
      </c>
      <c r="L660" s="3" t="e">
        <v>#N/A</v>
      </c>
    </row>
    <row r="661" spans="1:12">
      <c r="A661" s="3">
        <f t="shared" si="21"/>
        <v>106608</v>
      </c>
      <c r="B661" s="5" t="str">
        <f>VLOOKUP(H661,city!$A$4:$C$352,2,FALSE)</f>
        <v>江苏</v>
      </c>
      <c r="C661" s="5" t="str">
        <f>VLOOKUP(H661,city!$A$4:$C$352,3,FALSE)</f>
        <v>常州</v>
      </c>
      <c r="D661" s="3" t="s">
        <v>983</v>
      </c>
      <c r="E661" s="3" t="s">
        <v>984</v>
      </c>
      <c r="F661" s="22" t="s">
        <v>985</v>
      </c>
      <c r="G661" s="23" t="s">
        <v>2162</v>
      </c>
      <c r="H661" s="3">
        <f t="shared" si="20"/>
        <v>66</v>
      </c>
      <c r="I661" s="3">
        <f>IF(VLOOKUP(H660,city!$J$4:$K$352,2,FALSE)&gt;I660,I660+1,1)</f>
        <v>8</v>
      </c>
      <c r="J661" s="3">
        <v>0</v>
      </c>
      <c r="K661" s="3" t="s">
        <v>158</v>
      </c>
      <c r="L661" s="3" t="e">
        <v>#N/A</v>
      </c>
    </row>
    <row r="662" spans="1:12">
      <c r="A662" s="3">
        <f t="shared" si="21"/>
        <v>106609</v>
      </c>
      <c r="B662" s="5" t="str">
        <f>VLOOKUP(H662,city!$A$4:$C$352,2,FALSE)</f>
        <v>江苏</v>
      </c>
      <c r="C662" s="5" t="str">
        <f>VLOOKUP(H662,city!$A$4:$C$352,3,FALSE)</f>
        <v>常州</v>
      </c>
      <c r="D662" s="3" t="s">
        <v>987</v>
      </c>
      <c r="E662" s="3" t="s">
        <v>988</v>
      </c>
      <c r="F662" s="22" t="s">
        <v>989</v>
      </c>
      <c r="G662" s="23" t="s">
        <v>2163</v>
      </c>
      <c r="H662" s="3">
        <f t="shared" si="20"/>
        <v>66</v>
      </c>
      <c r="I662" s="3">
        <f>IF(VLOOKUP(H661,city!$J$4:$K$352,2,FALSE)&gt;I661,I661+1,1)</f>
        <v>9</v>
      </c>
      <c r="J662" s="3">
        <v>0</v>
      </c>
      <c r="K662" s="3" t="s">
        <v>158</v>
      </c>
      <c r="L662" s="3">
        <v>5</v>
      </c>
    </row>
    <row r="663" spans="1:12">
      <c r="A663" s="3">
        <f t="shared" si="21"/>
        <v>106610</v>
      </c>
      <c r="B663" s="5" t="str">
        <f>VLOOKUP(H663,city!$A$4:$C$352,2,FALSE)</f>
        <v>江苏</v>
      </c>
      <c r="C663" s="5" t="str">
        <f>VLOOKUP(H663,city!$A$4:$C$352,3,FALSE)</f>
        <v>常州</v>
      </c>
      <c r="D663" s="3" t="s">
        <v>991</v>
      </c>
      <c r="E663" s="3" t="s">
        <v>992</v>
      </c>
      <c r="F663" s="22" t="s">
        <v>993</v>
      </c>
      <c r="G663" s="23" t="s">
        <v>2164</v>
      </c>
      <c r="H663" s="3">
        <f t="shared" si="20"/>
        <v>66</v>
      </c>
      <c r="I663" s="3">
        <f>IF(VLOOKUP(H662,city!$J$4:$K$352,2,FALSE)&gt;I662,I662+1,1)</f>
        <v>10</v>
      </c>
      <c r="J663" s="3">
        <v>0</v>
      </c>
      <c r="K663" s="3" t="s">
        <v>158</v>
      </c>
      <c r="L663" s="3">
        <v>8</v>
      </c>
    </row>
    <row r="664" spans="1:12">
      <c r="A664" s="3">
        <f t="shared" si="21"/>
        <v>106701</v>
      </c>
      <c r="B664" s="5" t="str">
        <f>VLOOKUP(H664,city!$A$4:$C$352,2,FALSE)</f>
        <v>江苏</v>
      </c>
      <c r="C664" s="5" t="str">
        <f>VLOOKUP(H664,city!$A$4:$C$352,3,FALSE)</f>
        <v>苏州</v>
      </c>
      <c r="D664" s="3" t="s">
        <v>995</v>
      </c>
      <c r="E664" s="3" t="s">
        <v>996</v>
      </c>
      <c r="F664" s="22" t="s">
        <v>997</v>
      </c>
      <c r="G664" s="23" t="s">
        <v>2165</v>
      </c>
      <c r="H664" s="3">
        <f t="shared" si="20"/>
        <v>67</v>
      </c>
      <c r="I664" s="3">
        <f>IF(VLOOKUP(H663,city!$J$4:$K$352,2,FALSE)&gt;I663,I663+1,1)</f>
        <v>1</v>
      </c>
      <c r="J664" s="3">
        <v>0</v>
      </c>
      <c r="K664" s="3" t="s">
        <v>160</v>
      </c>
      <c r="L664" s="3">
        <v>12</v>
      </c>
    </row>
    <row r="665" spans="1:12">
      <c r="A665" s="3">
        <f t="shared" si="21"/>
        <v>106702</v>
      </c>
      <c r="B665" s="5" t="str">
        <f>VLOOKUP(H665,city!$A$4:$C$352,2,FALSE)</f>
        <v>江苏</v>
      </c>
      <c r="C665" s="5" t="str">
        <f>VLOOKUP(H665,city!$A$4:$C$352,3,FALSE)</f>
        <v>苏州</v>
      </c>
      <c r="D665" s="3" t="s">
        <v>999</v>
      </c>
      <c r="E665" s="3" t="s">
        <v>1000</v>
      </c>
      <c r="F665" s="22" t="s">
        <v>1001</v>
      </c>
      <c r="G665" s="23" t="s">
        <v>2166</v>
      </c>
      <c r="H665" s="3">
        <f t="shared" si="20"/>
        <v>67</v>
      </c>
      <c r="I665" s="3">
        <f>IF(VLOOKUP(H664,city!$J$4:$K$352,2,FALSE)&gt;I664,I664+1,1)</f>
        <v>2</v>
      </c>
      <c r="J665" s="3">
        <v>0</v>
      </c>
      <c r="K665" s="3" t="s">
        <v>160</v>
      </c>
      <c r="L665" s="3" t="e">
        <v>#N/A</v>
      </c>
    </row>
    <row r="666" spans="1:12">
      <c r="A666" s="3">
        <f t="shared" si="21"/>
        <v>106703</v>
      </c>
      <c r="B666" s="5" t="str">
        <f>VLOOKUP(H666,city!$A$4:$C$352,2,FALSE)</f>
        <v>江苏</v>
      </c>
      <c r="C666" s="5" t="str">
        <f>VLOOKUP(H666,city!$A$4:$C$352,3,FALSE)</f>
        <v>苏州</v>
      </c>
      <c r="D666" s="3" t="s">
        <v>1003</v>
      </c>
      <c r="E666" s="3" t="s">
        <v>1004</v>
      </c>
      <c r="F666" s="22" t="s">
        <v>1005</v>
      </c>
      <c r="G666" s="23" t="s">
        <v>2167</v>
      </c>
      <c r="H666" s="3">
        <f t="shared" si="20"/>
        <v>67</v>
      </c>
      <c r="I666" s="3">
        <f>IF(VLOOKUP(H665,city!$J$4:$K$352,2,FALSE)&gt;I665,I665+1,1)</f>
        <v>3</v>
      </c>
      <c r="J666" s="3">
        <v>0</v>
      </c>
      <c r="K666" s="3" t="s">
        <v>160</v>
      </c>
      <c r="L666" s="3" t="e">
        <v>#N/A</v>
      </c>
    </row>
    <row r="667" spans="1:12">
      <c r="A667" s="3">
        <f t="shared" si="21"/>
        <v>106704</v>
      </c>
      <c r="B667" s="5" t="str">
        <f>VLOOKUP(H667,city!$A$4:$C$352,2,FALSE)</f>
        <v>江苏</v>
      </c>
      <c r="C667" s="5" t="str">
        <f>VLOOKUP(H667,city!$A$4:$C$352,3,FALSE)</f>
        <v>苏州</v>
      </c>
      <c r="D667" s="3" t="s">
        <v>1007</v>
      </c>
      <c r="E667" s="3" t="s">
        <v>1008</v>
      </c>
      <c r="F667" s="22" t="s">
        <v>1009</v>
      </c>
      <c r="G667" s="23" t="s">
        <v>2168</v>
      </c>
      <c r="H667" s="3">
        <f t="shared" ref="H667:H730" si="22">IF(I667&gt;I666,H666,H666+1)</f>
        <v>67</v>
      </c>
      <c r="I667" s="3">
        <f>IF(VLOOKUP(H666,city!$J$4:$K$352,2,FALSE)&gt;I666,I666+1,1)</f>
        <v>4</v>
      </c>
      <c r="J667" s="3">
        <v>0</v>
      </c>
      <c r="K667" s="3" t="s">
        <v>160</v>
      </c>
      <c r="L667" s="3">
        <v>13</v>
      </c>
    </row>
    <row r="668" spans="1:12">
      <c r="A668" s="3">
        <f t="shared" si="21"/>
        <v>106705</v>
      </c>
      <c r="B668" s="5" t="str">
        <f>VLOOKUP(H668,city!$A$4:$C$352,2,FALSE)</f>
        <v>江苏</v>
      </c>
      <c r="C668" s="5" t="str">
        <f>VLOOKUP(H668,city!$A$4:$C$352,3,FALSE)</f>
        <v>苏州</v>
      </c>
      <c r="D668" s="3" t="s">
        <v>1011</v>
      </c>
      <c r="E668" s="3" t="s">
        <v>1012</v>
      </c>
      <c r="F668" s="22" t="s">
        <v>1013</v>
      </c>
      <c r="G668" s="23" t="s">
        <v>2169</v>
      </c>
      <c r="H668" s="3">
        <f t="shared" si="22"/>
        <v>67</v>
      </c>
      <c r="I668" s="3">
        <f>IF(VLOOKUP(H667,city!$J$4:$K$352,2,FALSE)&gt;I667,I667+1,1)</f>
        <v>5</v>
      </c>
      <c r="J668" s="3">
        <v>0</v>
      </c>
      <c r="K668" s="3" t="s">
        <v>160</v>
      </c>
      <c r="L668" s="3">
        <v>8</v>
      </c>
    </row>
    <row r="669" spans="1:12">
      <c r="A669" s="3">
        <f t="shared" si="21"/>
        <v>106706</v>
      </c>
      <c r="B669" s="5" t="str">
        <f>VLOOKUP(H669,city!$A$4:$C$352,2,FALSE)</f>
        <v>江苏</v>
      </c>
      <c r="C669" s="5" t="str">
        <f>VLOOKUP(H669,city!$A$4:$C$352,3,FALSE)</f>
        <v>苏州</v>
      </c>
      <c r="D669" s="3" t="s">
        <v>1015</v>
      </c>
      <c r="E669" s="3" t="s">
        <v>1016</v>
      </c>
      <c r="F669" s="22" t="s">
        <v>1017</v>
      </c>
      <c r="G669" s="23" t="s">
        <v>2170</v>
      </c>
      <c r="H669" s="3">
        <f t="shared" si="22"/>
        <v>67</v>
      </c>
      <c r="I669" s="3">
        <f>IF(VLOOKUP(H668,city!$J$4:$K$352,2,FALSE)&gt;I668,I668+1,1)</f>
        <v>6</v>
      </c>
      <c r="J669" s="3">
        <v>0</v>
      </c>
      <c r="K669" s="3" t="s">
        <v>160</v>
      </c>
      <c r="L669" s="3">
        <v>5</v>
      </c>
    </row>
    <row r="670" spans="1:12">
      <c r="A670" s="3">
        <f t="shared" si="21"/>
        <v>106707</v>
      </c>
      <c r="B670" s="5" t="str">
        <f>VLOOKUP(H670,city!$A$4:$C$352,2,FALSE)</f>
        <v>江苏</v>
      </c>
      <c r="C670" s="5" t="str">
        <f>VLOOKUP(H670,city!$A$4:$C$352,3,FALSE)</f>
        <v>苏州</v>
      </c>
      <c r="D670" s="3" t="s">
        <v>1019</v>
      </c>
      <c r="E670" s="3" t="s">
        <v>1020</v>
      </c>
      <c r="F670" s="22" t="s">
        <v>1021</v>
      </c>
      <c r="G670" s="23" t="s">
        <v>2171</v>
      </c>
      <c r="H670" s="3">
        <f t="shared" si="22"/>
        <v>67</v>
      </c>
      <c r="I670" s="3">
        <f>IF(VLOOKUP(H669,city!$J$4:$K$352,2,FALSE)&gt;I669,I669+1,1)</f>
        <v>7</v>
      </c>
      <c r="J670" s="3">
        <v>0</v>
      </c>
      <c r="K670" s="3" t="s">
        <v>160</v>
      </c>
      <c r="L670" s="3">
        <v>4</v>
      </c>
    </row>
    <row r="671" spans="1:12">
      <c r="A671" s="3">
        <f t="shared" si="21"/>
        <v>106708</v>
      </c>
      <c r="B671" s="5" t="str">
        <f>VLOOKUP(H671,city!$A$4:$C$352,2,FALSE)</f>
        <v>江苏</v>
      </c>
      <c r="C671" s="5" t="str">
        <f>VLOOKUP(H671,city!$A$4:$C$352,3,FALSE)</f>
        <v>苏州</v>
      </c>
      <c r="D671" s="3" t="s">
        <v>1023</v>
      </c>
      <c r="E671" s="3" t="s">
        <v>1024</v>
      </c>
      <c r="F671" s="22" t="s">
        <v>1025</v>
      </c>
      <c r="G671" s="23" t="s">
        <v>2172</v>
      </c>
      <c r="H671" s="3">
        <f t="shared" si="22"/>
        <v>67</v>
      </c>
      <c r="I671" s="3">
        <f>IF(VLOOKUP(H670,city!$J$4:$K$352,2,FALSE)&gt;I670,I670+1,1)</f>
        <v>8</v>
      </c>
      <c r="J671" s="3">
        <v>0</v>
      </c>
      <c r="K671" s="3" t="s">
        <v>160</v>
      </c>
      <c r="L671" s="3">
        <v>5</v>
      </c>
    </row>
    <row r="672" spans="1:12">
      <c r="A672" s="3">
        <f t="shared" si="21"/>
        <v>106709</v>
      </c>
      <c r="B672" s="5" t="str">
        <f>VLOOKUP(H672,city!$A$4:$C$352,2,FALSE)</f>
        <v>江苏</v>
      </c>
      <c r="C672" s="5" t="str">
        <f>VLOOKUP(H672,city!$A$4:$C$352,3,FALSE)</f>
        <v>苏州</v>
      </c>
      <c r="D672" s="3" t="s">
        <v>1027</v>
      </c>
      <c r="E672" s="3" t="s">
        <v>1028</v>
      </c>
      <c r="F672" s="22" t="s">
        <v>1029</v>
      </c>
      <c r="G672" s="23" t="s">
        <v>2173</v>
      </c>
      <c r="H672" s="3">
        <f t="shared" si="22"/>
        <v>67</v>
      </c>
      <c r="I672" s="3">
        <f>IF(VLOOKUP(H671,city!$J$4:$K$352,2,FALSE)&gt;I671,I671+1,1)</f>
        <v>9</v>
      </c>
      <c r="J672" s="3">
        <v>0</v>
      </c>
      <c r="K672" s="3" t="s">
        <v>160</v>
      </c>
      <c r="L672" s="3">
        <v>8</v>
      </c>
    </row>
    <row r="673" spans="1:12">
      <c r="A673" s="3">
        <f t="shared" si="21"/>
        <v>106710</v>
      </c>
      <c r="B673" s="5" t="str">
        <f>VLOOKUP(H673,city!$A$4:$C$352,2,FALSE)</f>
        <v>江苏</v>
      </c>
      <c r="C673" s="5" t="str">
        <f>VLOOKUP(H673,city!$A$4:$C$352,3,FALSE)</f>
        <v>苏州</v>
      </c>
      <c r="D673" s="3" t="s">
        <v>1031</v>
      </c>
      <c r="E673" s="3" t="s">
        <v>1032</v>
      </c>
      <c r="F673" s="22" t="s">
        <v>1033</v>
      </c>
      <c r="G673" s="23" t="s">
        <v>2174</v>
      </c>
      <c r="H673" s="3">
        <f t="shared" si="22"/>
        <v>67</v>
      </c>
      <c r="I673" s="3">
        <f>IF(VLOOKUP(H672,city!$J$4:$K$352,2,FALSE)&gt;I672,I672+1,1)</f>
        <v>10</v>
      </c>
      <c r="J673" s="3">
        <v>0</v>
      </c>
      <c r="K673" s="3" t="s">
        <v>160</v>
      </c>
      <c r="L673" s="3">
        <v>3</v>
      </c>
    </row>
    <row r="674" spans="1:12">
      <c r="A674" s="3">
        <f t="shared" si="21"/>
        <v>106801</v>
      </c>
      <c r="B674" s="5" t="str">
        <f>VLOOKUP(H674,city!$A$4:$C$352,2,FALSE)</f>
        <v>江苏</v>
      </c>
      <c r="C674" s="5" t="str">
        <f>VLOOKUP(H674,city!$A$4:$C$352,3,FALSE)</f>
        <v>南通</v>
      </c>
      <c r="D674" s="3" t="s">
        <v>1035</v>
      </c>
      <c r="E674" s="3" t="s">
        <v>1036</v>
      </c>
      <c r="F674" s="22" t="s">
        <v>1037</v>
      </c>
      <c r="G674" s="23" t="s">
        <v>2175</v>
      </c>
      <c r="H674" s="3">
        <f t="shared" si="22"/>
        <v>68</v>
      </c>
      <c r="I674" s="3">
        <f>IF(VLOOKUP(H673,city!$J$4:$K$352,2,FALSE)&gt;I673,I673+1,1)</f>
        <v>1</v>
      </c>
      <c r="J674" s="3">
        <v>0</v>
      </c>
      <c r="K674" s="3" t="s">
        <v>162</v>
      </c>
      <c r="L674" s="3">
        <v>12</v>
      </c>
    </row>
    <row r="675" spans="1:12">
      <c r="A675" s="3">
        <f t="shared" si="21"/>
        <v>106802</v>
      </c>
      <c r="B675" s="5" t="str">
        <f>VLOOKUP(H675,city!$A$4:$C$352,2,FALSE)</f>
        <v>江苏</v>
      </c>
      <c r="C675" s="5" t="str">
        <f>VLOOKUP(H675,city!$A$4:$C$352,3,FALSE)</f>
        <v>南通</v>
      </c>
      <c r="D675" s="3" t="s">
        <v>1039</v>
      </c>
      <c r="E675" s="3" t="s">
        <v>1040</v>
      </c>
      <c r="F675" s="22" t="s">
        <v>1041</v>
      </c>
      <c r="G675" s="23" t="s">
        <v>2176</v>
      </c>
      <c r="H675" s="3">
        <f t="shared" si="22"/>
        <v>68</v>
      </c>
      <c r="I675" s="3">
        <f>IF(VLOOKUP(H674,city!$J$4:$K$352,2,FALSE)&gt;I674,I674+1,1)</f>
        <v>2</v>
      </c>
      <c r="J675" s="3">
        <v>0</v>
      </c>
      <c r="K675" s="3" t="s">
        <v>162</v>
      </c>
      <c r="L675" s="3">
        <v>5</v>
      </c>
    </row>
    <row r="676" spans="1:12">
      <c r="A676" s="3">
        <f t="shared" si="21"/>
        <v>106803</v>
      </c>
      <c r="B676" s="5" t="str">
        <f>VLOOKUP(H676,city!$A$4:$C$352,2,FALSE)</f>
        <v>江苏</v>
      </c>
      <c r="C676" s="5" t="str">
        <f>VLOOKUP(H676,city!$A$4:$C$352,3,FALSE)</f>
        <v>南通</v>
      </c>
      <c r="D676" s="3" t="s">
        <v>1043</v>
      </c>
      <c r="E676" s="3" t="s">
        <v>1044</v>
      </c>
      <c r="F676" s="22" t="s">
        <v>1045</v>
      </c>
      <c r="G676" s="23" t="s">
        <v>2177</v>
      </c>
      <c r="H676" s="3">
        <f t="shared" si="22"/>
        <v>68</v>
      </c>
      <c r="I676" s="3">
        <f>IF(VLOOKUP(H675,city!$J$4:$K$352,2,FALSE)&gt;I675,I675+1,1)</f>
        <v>3</v>
      </c>
      <c r="J676" s="3">
        <v>0</v>
      </c>
      <c r="K676" s="3" t="s">
        <v>162</v>
      </c>
      <c r="L676" s="3">
        <v>8</v>
      </c>
    </row>
    <row r="677" spans="1:12">
      <c r="A677" s="3">
        <f t="shared" si="21"/>
        <v>106804</v>
      </c>
      <c r="B677" s="5" t="str">
        <f>VLOOKUP(H677,city!$A$4:$C$352,2,FALSE)</f>
        <v>江苏</v>
      </c>
      <c r="C677" s="5" t="str">
        <f>VLOOKUP(H677,city!$A$4:$C$352,3,FALSE)</f>
        <v>南通</v>
      </c>
      <c r="D677" s="3" t="s">
        <v>1047</v>
      </c>
      <c r="E677" s="3" t="s">
        <v>1048</v>
      </c>
      <c r="F677" s="22" t="s">
        <v>1049</v>
      </c>
      <c r="G677" s="23" t="s">
        <v>2178</v>
      </c>
      <c r="H677" s="3">
        <f t="shared" si="22"/>
        <v>68</v>
      </c>
      <c r="I677" s="3">
        <f>IF(VLOOKUP(H676,city!$J$4:$K$352,2,FALSE)&gt;I676,I676+1,1)</f>
        <v>4</v>
      </c>
      <c r="J677" s="3">
        <v>0</v>
      </c>
      <c r="K677" s="3" t="s">
        <v>162</v>
      </c>
      <c r="L677" s="3">
        <v>12</v>
      </c>
    </row>
    <row r="678" spans="1:12">
      <c r="A678" s="3">
        <f t="shared" si="21"/>
        <v>106805</v>
      </c>
      <c r="B678" s="5" t="str">
        <f>VLOOKUP(H678,city!$A$4:$C$352,2,FALSE)</f>
        <v>江苏</v>
      </c>
      <c r="C678" s="5" t="str">
        <f>VLOOKUP(H678,city!$A$4:$C$352,3,FALSE)</f>
        <v>南通</v>
      </c>
      <c r="D678" s="3" t="s">
        <v>1051</v>
      </c>
      <c r="E678" s="3" t="s">
        <v>1052</v>
      </c>
      <c r="F678" s="22" t="s">
        <v>1053</v>
      </c>
      <c r="G678" s="23" t="s">
        <v>2179</v>
      </c>
      <c r="H678" s="3">
        <f t="shared" si="22"/>
        <v>68</v>
      </c>
      <c r="I678" s="3">
        <f>IF(VLOOKUP(H677,city!$J$4:$K$352,2,FALSE)&gt;I677,I677+1,1)</f>
        <v>5</v>
      </c>
      <c r="J678" s="3">
        <v>0</v>
      </c>
      <c r="K678" s="3" t="s">
        <v>162</v>
      </c>
      <c r="L678" s="3">
        <v>12</v>
      </c>
    </row>
    <row r="679" spans="1:12">
      <c r="A679" s="3">
        <f t="shared" si="21"/>
        <v>106806</v>
      </c>
      <c r="B679" s="5" t="str">
        <f>VLOOKUP(H679,city!$A$4:$C$352,2,FALSE)</f>
        <v>江苏</v>
      </c>
      <c r="C679" s="5" t="str">
        <f>VLOOKUP(H679,city!$A$4:$C$352,3,FALSE)</f>
        <v>南通</v>
      </c>
      <c r="D679" s="3" t="s">
        <v>1055</v>
      </c>
      <c r="E679" s="3" t="s">
        <v>1056</v>
      </c>
      <c r="F679" s="22" t="s">
        <v>1057</v>
      </c>
      <c r="G679" s="23" t="s">
        <v>2180</v>
      </c>
      <c r="H679" s="3">
        <f t="shared" si="22"/>
        <v>68</v>
      </c>
      <c r="I679" s="3">
        <f>IF(VLOOKUP(H678,city!$J$4:$K$352,2,FALSE)&gt;I678,I678+1,1)</f>
        <v>6</v>
      </c>
      <c r="J679" s="3">
        <v>0</v>
      </c>
      <c r="K679" s="3" t="s">
        <v>162</v>
      </c>
      <c r="L679" s="3">
        <v>5</v>
      </c>
    </row>
    <row r="680" spans="1:12">
      <c r="A680" s="3">
        <f t="shared" si="21"/>
        <v>106807</v>
      </c>
      <c r="B680" s="5" t="str">
        <f>VLOOKUP(H680,city!$A$4:$C$352,2,FALSE)</f>
        <v>江苏</v>
      </c>
      <c r="C680" s="5" t="str">
        <f>VLOOKUP(H680,city!$A$4:$C$352,3,FALSE)</f>
        <v>南通</v>
      </c>
      <c r="D680" s="3" t="s">
        <v>1059</v>
      </c>
      <c r="E680" s="3" t="s">
        <v>1060</v>
      </c>
      <c r="F680" s="22" t="s">
        <v>1061</v>
      </c>
      <c r="G680" s="23" t="s">
        <v>2181</v>
      </c>
      <c r="H680" s="3">
        <f t="shared" si="22"/>
        <v>68</v>
      </c>
      <c r="I680" s="3">
        <f>IF(VLOOKUP(H679,city!$J$4:$K$352,2,FALSE)&gt;I679,I679+1,1)</f>
        <v>7</v>
      </c>
      <c r="J680" s="3">
        <v>0</v>
      </c>
      <c r="K680" s="3" t="s">
        <v>162</v>
      </c>
      <c r="L680" s="3">
        <v>5</v>
      </c>
    </row>
    <row r="681" spans="1:12">
      <c r="A681" s="3">
        <f t="shared" si="21"/>
        <v>106808</v>
      </c>
      <c r="B681" s="5" t="str">
        <f>VLOOKUP(H681,city!$A$4:$C$352,2,FALSE)</f>
        <v>江苏</v>
      </c>
      <c r="C681" s="5" t="str">
        <f>VLOOKUP(H681,city!$A$4:$C$352,3,FALSE)</f>
        <v>南通</v>
      </c>
      <c r="D681" s="3" t="s">
        <v>1063</v>
      </c>
      <c r="E681" s="3" t="s">
        <v>1064</v>
      </c>
      <c r="F681" s="22" t="s">
        <v>1065</v>
      </c>
      <c r="G681" s="23" t="s">
        <v>2182</v>
      </c>
      <c r="H681" s="3">
        <f t="shared" si="22"/>
        <v>68</v>
      </c>
      <c r="I681" s="3">
        <f>IF(VLOOKUP(H680,city!$J$4:$K$352,2,FALSE)&gt;I680,I680+1,1)</f>
        <v>8</v>
      </c>
      <c r="J681" s="3">
        <v>0</v>
      </c>
      <c r="K681" s="3" t="s">
        <v>162</v>
      </c>
      <c r="L681" s="3">
        <v>8</v>
      </c>
    </row>
    <row r="682" spans="1:12">
      <c r="A682" s="3">
        <f t="shared" si="21"/>
        <v>106809</v>
      </c>
      <c r="B682" s="5" t="str">
        <f>VLOOKUP(H682,city!$A$4:$C$352,2,FALSE)</f>
        <v>江苏</v>
      </c>
      <c r="C682" s="5" t="str">
        <f>VLOOKUP(H682,city!$A$4:$C$352,3,FALSE)</f>
        <v>南通</v>
      </c>
      <c r="D682" s="3" t="s">
        <v>1067</v>
      </c>
      <c r="E682" s="3" t="s">
        <v>1068</v>
      </c>
      <c r="F682" s="22" t="s">
        <v>1069</v>
      </c>
      <c r="G682" s="23" t="s">
        <v>2183</v>
      </c>
      <c r="H682" s="3">
        <f t="shared" si="22"/>
        <v>68</v>
      </c>
      <c r="I682" s="3">
        <f>IF(VLOOKUP(H681,city!$J$4:$K$352,2,FALSE)&gt;I681,I681+1,1)</f>
        <v>9</v>
      </c>
      <c r="J682" s="3">
        <v>0</v>
      </c>
      <c r="K682" s="3" t="s">
        <v>162</v>
      </c>
      <c r="L682" s="3">
        <v>13</v>
      </c>
    </row>
    <row r="683" spans="1:12">
      <c r="A683" s="3">
        <f t="shared" si="21"/>
        <v>106810</v>
      </c>
      <c r="B683" s="5" t="str">
        <f>VLOOKUP(H683,city!$A$4:$C$352,2,FALSE)</f>
        <v>江苏</v>
      </c>
      <c r="C683" s="5" t="str">
        <f>VLOOKUP(H683,city!$A$4:$C$352,3,FALSE)</f>
        <v>南通</v>
      </c>
      <c r="D683" s="3" t="s">
        <v>1071</v>
      </c>
      <c r="E683" s="3" t="s">
        <v>1072</v>
      </c>
      <c r="F683" s="22" t="s">
        <v>1073</v>
      </c>
      <c r="G683" s="23" t="s">
        <v>2184</v>
      </c>
      <c r="H683" s="3">
        <f t="shared" si="22"/>
        <v>68</v>
      </c>
      <c r="I683" s="3">
        <f>IF(VLOOKUP(H682,city!$J$4:$K$352,2,FALSE)&gt;I682,I682+1,1)</f>
        <v>10</v>
      </c>
      <c r="J683" s="3">
        <v>0</v>
      </c>
      <c r="K683" s="3" t="s">
        <v>162</v>
      </c>
      <c r="L683" s="3">
        <v>15</v>
      </c>
    </row>
    <row r="684" spans="1:12">
      <c r="A684" s="3">
        <f t="shared" si="21"/>
        <v>106901</v>
      </c>
      <c r="B684" s="5" t="str">
        <f>VLOOKUP(H684,city!$A$4:$C$352,2,FALSE)</f>
        <v>江苏</v>
      </c>
      <c r="C684" s="5" t="str">
        <f>VLOOKUP(H684,city!$A$4:$C$352,3,FALSE)</f>
        <v>连云港</v>
      </c>
      <c r="D684" s="3" t="s">
        <v>1075</v>
      </c>
      <c r="E684" s="3" t="s">
        <v>1076</v>
      </c>
      <c r="F684" s="22" t="s">
        <v>1077</v>
      </c>
      <c r="G684" s="23" t="s">
        <v>2185</v>
      </c>
      <c r="H684" s="3">
        <f t="shared" si="22"/>
        <v>69</v>
      </c>
      <c r="I684" s="3">
        <f>IF(VLOOKUP(H683,city!$J$4:$K$352,2,FALSE)&gt;I683,I683+1,1)</f>
        <v>1</v>
      </c>
      <c r="J684" s="3">
        <v>0</v>
      </c>
      <c r="K684" s="3" t="s">
        <v>164</v>
      </c>
      <c r="L684" s="3" t="e">
        <v>#N/A</v>
      </c>
    </row>
    <row r="685" spans="1:12">
      <c r="A685" s="3">
        <f t="shared" si="21"/>
        <v>106902</v>
      </c>
      <c r="B685" s="5" t="str">
        <f>VLOOKUP(H685,city!$A$4:$C$352,2,FALSE)</f>
        <v>江苏</v>
      </c>
      <c r="C685" s="5" t="str">
        <f>VLOOKUP(H685,city!$A$4:$C$352,3,FALSE)</f>
        <v>连云港</v>
      </c>
      <c r="D685" s="3" t="s">
        <v>1079</v>
      </c>
      <c r="E685" s="3" t="s">
        <v>1080</v>
      </c>
      <c r="F685" s="22" t="s">
        <v>1081</v>
      </c>
      <c r="G685" s="23" t="s">
        <v>2186</v>
      </c>
      <c r="H685" s="3">
        <f t="shared" si="22"/>
        <v>69</v>
      </c>
      <c r="I685" s="3">
        <f>IF(VLOOKUP(H684,city!$J$4:$K$352,2,FALSE)&gt;I684,I684+1,1)</f>
        <v>2</v>
      </c>
      <c r="J685" s="3">
        <v>0</v>
      </c>
      <c r="K685" s="3" t="s">
        <v>164</v>
      </c>
      <c r="L685" s="3">
        <v>15</v>
      </c>
    </row>
    <row r="686" spans="1:12">
      <c r="A686" s="3">
        <f t="shared" si="21"/>
        <v>106903</v>
      </c>
      <c r="B686" s="5" t="str">
        <f>VLOOKUP(H686,city!$A$4:$C$352,2,FALSE)</f>
        <v>江苏</v>
      </c>
      <c r="C686" s="5" t="str">
        <f>VLOOKUP(H686,city!$A$4:$C$352,3,FALSE)</f>
        <v>连云港</v>
      </c>
      <c r="D686" s="3" t="s">
        <v>1083</v>
      </c>
      <c r="E686" s="3" t="s">
        <v>1084</v>
      </c>
      <c r="F686" s="22" t="s">
        <v>1085</v>
      </c>
      <c r="G686" s="23" t="s">
        <v>2187</v>
      </c>
      <c r="H686" s="3">
        <f t="shared" si="22"/>
        <v>69</v>
      </c>
      <c r="I686" s="3">
        <f>IF(VLOOKUP(H685,city!$J$4:$K$352,2,FALSE)&gt;I685,I685+1,1)</f>
        <v>3</v>
      </c>
      <c r="J686" s="3">
        <v>0</v>
      </c>
      <c r="K686" s="3" t="s">
        <v>164</v>
      </c>
      <c r="L686" s="3">
        <v>15</v>
      </c>
    </row>
    <row r="687" spans="1:12">
      <c r="A687" s="3">
        <f t="shared" si="21"/>
        <v>106904</v>
      </c>
      <c r="B687" s="5" t="str">
        <f>VLOOKUP(H687,city!$A$4:$C$352,2,FALSE)</f>
        <v>江苏</v>
      </c>
      <c r="C687" s="5" t="str">
        <f>VLOOKUP(H687,city!$A$4:$C$352,3,FALSE)</f>
        <v>连云港</v>
      </c>
      <c r="D687" s="3" t="s">
        <v>1087</v>
      </c>
      <c r="E687" s="3" t="s">
        <v>1088</v>
      </c>
      <c r="F687" s="22" t="s">
        <v>1089</v>
      </c>
      <c r="G687" s="23" t="s">
        <v>2188</v>
      </c>
      <c r="H687" s="3">
        <f t="shared" si="22"/>
        <v>69</v>
      </c>
      <c r="I687" s="3">
        <f>IF(VLOOKUP(H686,city!$J$4:$K$352,2,FALSE)&gt;I686,I686+1,1)</f>
        <v>4</v>
      </c>
      <c r="J687" s="3">
        <v>0</v>
      </c>
      <c r="K687" s="3" t="s">
        <v>164</v>
      </c>
      <c r="L687" s="3">
        <v>8</v>
      </c>
    </row>
    <row r="688" spans="1:12">
      <c r="A688" s="3">
        <f t="shared" si="21"/>
        <v>106905</v>
      </c>
      <c r="B688" s="5" t="str">
        <f>VLOOKUP(H688,city!$A$4:$C$352,2,FALSE)</f>
        <v>江苏</v>
      </c>
      <c r="C688" s="5" t="str">
        <f>VLOOKUP(H688,city!$A$4:$C$352,3,FALSE)</f>
        <v>连云港</v>
      </c>
      <c r="D688" s="3" t="s">
        <v>1091</v>
      </c>
      <c r="E688" s="3" t="s">
        <v>1092</v>
      </c>
      <c r="F688" s="22" t="s">
        <v>1093</v>
      </c>
      <c r="G688" s="23" t="s">
        <v>2189</v>
      </c>
      <c r="H688" s="3">
        <f t="shared" si="22"/>
        <v>69</v>
      </c>
      <c r="I688" s="3">
        <f>IF(VLOOKUP(H687,city!$J$4:$K$352,2,FALSE)&gt;I687,I687+1,1)</f>
        <v>5</v>
      </c>
      <c r="J688" s="3">
        <v>0</v>
      </c>
      <c r="K688" s="3" t="s">
        <v>164</v>
      </c>
      <c r="L688" s="3" t="e">
        <v>#N/A</v>
      </c>
    </row>
    <row r="689" spans="1:12">
      <c r="A689" s="3">
        <f t="shared" si="21"/>
        <v>106906</v>
      </c>
      <c r="B689" s="5" t="str">
        <f>VLOOKUP(H689,city!$A$4:$C$352,2,FALSE)</f>
        <v>江苏</v>
      </c>
      <c r="C689" s="5" t="str">
        <f>VLOOKUP(H689,city!$A$4:$C$352,3,FALSE)</f>
        <v>连云港</v>
      </c>
      <c r="D689" s="3" t="s">
        <v>1095</v>
      </c>
      <c r="E689" s="3" t="s">
        <v>1096</v>
      </c>
      <c r="F689" s="22" t="s">
        <v>1097</v>
      </c>
      <c r="G689" s="23" t="s">
        <v>2190</v>
      </c>
      <c r="H689" s="3">
        <f t="shared" si="22"/>
        <v>69</v>
      </c>
      <c r="I689" s="3">
        <f>IF(VLOOKUP(H688,city!$J$4:$K$352,2,FALSE)&gt;I688,I688+1,1)</f>
        <v>6</v>
      </c>
      <c r="J689" s="3">
        <v>0</v>
      </c>
      <c r="K689" s="3" t="s">
        <v>164</v>
      </c>
      <c r="L689" s="3" t="e">
        <v>#N/A</v>
      </c>
    </row>
    <row r="690" spans="1:12">
      <c r="A690" s="3">
        <f t="shared" si="21"/>
        <v>106907</v>
      </c>
      <c r="B690" s="5" t="str">
        <f>VLOOKUP(H690,city!$A$4:$C$352,2,FALSE)</f>
        <v>江苏</v>
      </c>
      <c r="C690" s="5" t="str">
        <f>VLOOKUP(H690,city!$A$4:$C$352,3,FALSE)</f>
        <v>连云港</v>
      </c>
      <c r="D690" s="3" t="s">
        <v>1099</v>
      </c>
      <c r="E690" s="3" t="s">
        <v>1100</v>
      </c>
      <c r="F690" s="22" t="s">
        <v>1101</v>
      </c>
      <c r="G690" s="23" t="s">
        <v>2191</v>
      </c>
      <c r="H690" s="3">
        <f t="shared" si="22"/>
        <v>69</v>
      </c>
      <c r="I690" s="3">
        <f>IF(VLOOKUP(H689,city!$J$4:$K$352,2,FALSE)&gt;I689,I689+1,1)</f>
        <v>7</v>
      </c>
      <c r="J690" s="3">
        <v>0</v>
      </c>
      <c r="K690" s="3" t="s">
        <v>164</v>
      </c>
      <c r="L690" s="3" t="e">
        <v>#N/A</v>
      </c>
    </row>
    <row r="691" spans="1:12">
      <c r="A691" s="3">
        <f t="shared" si="21"/>
        <v>106908</v>
      </c>
      <c r="B691" s="5" t="str">
        <f>VLOOKUP(H691,city!$A$4:$C$352,2,FALSE)</f>
        <v>江苏</v>
      </c>
      <c r="C691" s="5" t="str">
        <f>VLOOKUP(H691,city!$A$4:$C$352,3,FALSE)</f>
        <v>连云港</v>
      </c>
      <c r="D691" s="3" t="s">
        <v>1103</v>
      </c>
      <c r="E691" s="3" t="s">
        <v>1104</v>
      </c>
      <c r="F691" s="22" t="s">
        <v>1105</v>
      </c>
      <c r="G691" s="23" t="s">
        <v>2192</v>
      </c>
      <c r="H691" s="3">
        <f t="shared" si="22"/>
        <v>69</v>
      </c>
      <c r="I691" s="3">
        <f>IF(VLOOKUP(H690,city!$J$4:$K$352,2,FALSE)&gt;I690,I690+1,1)</f>
        <v>8</v>
      </c>
      <c r="J691" s="3">
        <v>0</v>
      </c>
      <c r="K691" s="3" t="s">
        <v>164</v>
      </c>
      <c r="L691" s="3">
        <v>12</v>
      </c>
    </row>
    <row r="692" spans="1:12">
      <c r="A692" s="3">
        <f t="shared" si="21"/>
        <v>106909</v>
      </c>
      <c r="B692" s="5" t="str">
        <f>VLOOKUP(H692,city!$A$4:$C$352,2,FALSE)</f>
        <v>江苏</v>
      </c>
      <c r="C692" s="5" t="str">
        <f>VLOOKUP(H692,city!$A$4:$C$352,3,FALSE)</f>
        <v>连云港</v>
      </c>
      <c r="D692" s="3" t="s">
        <v>1107</v>
      </c>
      <c r="E692" s="3" t="s">
        <v>1108</v>
      </c>
      <c r="F692" s="22" t="s">
        <v>1109</v>
      </c>
      <c r="G692" s="23" t="s">
        <v>2193</v>
      </c>
      <c r="H692" s="3">
        <f t="shared" si="22"/>
        <v>69</v>
      </c>
      <c r="I692" s="3">
        <f>IF(VLOOKUP(H691,city!$J$4:$K$352,2,FALSE)&gt;I691,I691+1,1)</f>
        <v>9</v>
      </c>
      <c r="J692" s="3">
        <v>0</v>
      </c>
      <c r="K692" s="3" t="s">
        <v>164</v>
      </c>
      <c r="L692" s="3">
        <v>12</v>
      </c>
    </row>
    <row r="693" spans="1:12">
      <c r="A693" s="3">
        <f t="shared" si="21"/>
        <v>106910</v>
      </c>
      <c r="B693" s="5" t="str">
        <f>VLOOKUP(H693,city!$A$4:$C$352,2,FALSE)</f>
        <v>江苏</v>
      </c>
      <c r="C693" s="5" t="str">
        <f>VLOOKUP(H693,city!$A$4:$C$352,3,FALSE)</f>
        <v>连云港</v>
      </c>
      <c r="D693" s="3" t="s">
        <v>1111</v>
      </c>
      <c r="E693" s="3" t="s">
        <v>1112</v>
      </c>
      <c r="F693" s="22" t="s">
        <v>1113</v>
      </c>
      <c r="G693" s="23" t="s">
        <v>2194</v>
      </c>
      <c r="H693" s="3">
        <f t="shared" si="22"/>
        <v>69</v>
      </c>
      <c r="I693" s="3">
        <f>IF(VLOOKUP(H692,city!$J$4:$K$352,2,FALSE)&gt;I692,I692+1,1)</f>
        <v>10</v>
      </c>
      <c r="J693" s="3">
        <v>0</v>
      </c>
      <c r="K693" s="3" t="s">
        <v>164</v>
      </c>
      <c r="L693" s="3">
        <v>8</v>
      </c>
    </row>
    <row r="694" spans="1:12">
      <c r="A694" s="3">
        <f t="shared" si="21"/>
        <v>107001</v>
      </c>
      <c r="B694" s="5" t="str">
        <f>VLOOKUP(H694,city!$A$4:$C$352,2,FALSE)</f>
        <v>江苏</v>
      </c>
      <c r="C694" s="5" t="str">
        <f>VLOOKUP(H694,city!$A$4:$C$352,3,FALSE)</f>
        <v>淮安</v>
      </c>
      <c r="D694" s="3" t="s">
        <v>1115</v>
      </c>
      <c r="E694" s="3" t="s">
        <v>1116</v>
      </c>
      <c r="F694" s="22" t="s">
        <v>1117</v>
      </c>
      <c r="G694" s="23" t="s">
        <v>2195</v>
      </c>
      <c r="H694" s="3">
        <f t="shared" si="22"/>
        <v>70</v>
      </c>
      <c r="I694" s="3">
        <f>IF(VLOOKUP(H693,city!$J$4:$K$352,2,FALSE)&gt;I693,I693+1,1)</f>
        <v>1</v>
      </c>
      <c r="J694" s="3">
        <v>0</v>
      </c>
      <c r="K694" s="3" t="s">
        <v>166</v>
      </c>
      <c r="L694" s="3" t="e">
        <v>#N/A</v>
      </c>
    </row>
    <row r="695" spans="1:12">
      <c r="A695" s="3">
        <f t="shared" si="21"/>
        <v>107002</v>
      </c>
      <c r="B695" s="5" t="str">
        <f>VLOOKUP(H695,city!$A$4:$C$352,2,FALSE)</f>
        <v>江苏</v>
      </c>
      <c r="C695" s="5" t="str">
        <f>VLOOKUP(H695,city!$A$4:$C$352,3,FALSE)</f>
        <v>淮安</v>
      </c>
      <c r="D695" s="3" t="s">
        <v>1119</v>
      </c>
      <c r="E695" s="3" t="s">
        <v>1120</v>
      </c>
      <c r="F695" s="22" t="s">
        <v>1121</v>
      </c>
      <c r="G695" s="23" t="s">
        <v>2196</v>
      </c>
      <c r="H695" s="3">
        <f t="shared" si="22"/>
        <v>70</v>
      </c>
      <c r="I695" s="3">
        <f>IF(VLOOKUP(H694,city!$J$4:$K$352,2,FALSE)&gt;I694,I694+1,1)</f>
        <v>2</v>
      </c>
      <c r="J695" s="3">
        <v>0</v>
      </c>
      <c r="K695" s="3" t="s">
        <v>166</v>
      </c>
      <c r="L695" s="3">
        <v>8</v>
      </c>
    </row>
    <row r="696" spans="1:12">
      <c r="A696" s="3">
        <f t="shared" si="21"/>
        <v>107003</v>
      </c>
      <c r="B696" s="5" t="str">
        <f>VLOOKUP(H696,city!$A$4:$C$352,2,FALSE)</f>
        <v>江苏</v>
      </c>
      <c r="C696" s="5" t="str">
        <f>VLOOKUP(H696,city!$A$4:$C$352,3,FALSE)</f>
        <v>淮安</v>
      </c>
      <c r="D696" s="3" t="s">
        <v>1123</v>
      </c>
      <c r="E696" s="3" t="s">
        <v>1124</v>
      </c>
      <c r="F696" s="22" t="s">
        <v>1125</v>
      </c>
      <c r="G696" s="23" t="s">
        <v>2197</v>
      </c>
      <c r="H696" s="3">
        <f t="shared" si="22"/>
        <v>70</v>
      </c>
      <c r="I696" s="3">
        <f>IF(VLOOKUP(H695,city!$J$4:$K$352,2,FALSE)&gt;I695,I695+1,1)</f>
        <v>3</v>
      </c>
      <c r="J696" s="3">
        <v>0</v>
      </c>
      <c r="K696" s="3" t="s">
        <v>166</v>
      </c>
      <c r="L696" s="3">
        <v>12</v>
      </c>
    </row>
    <row r="697" spans="1:12">
      <c r="A697" s="3">
        <f t="shared" si="21"/>
        <v>107004</v>
      </c>
      <c r="B697" s="5" t="str">
        <f>VLOOKUP(H697,city!$A$4:$C$352,2,FALSE)</f>
        <v>江苏</v>
      </c>
      <c r="C697" s="5" t="str">
        <f>VLOOKUP(H697,city!$A$4:$C$352,3,FALSE)</f>
        <v>淮安</v>
      </c>
      <c r="D697" s="3" t="s">
        <v>1127</v>
      </c>
      <c r="E697" s="3" t="s">
        <v>1128</v>
      </c>
      <c r="F697" s="22" t="s">
        <v>1129</v>
      </c>
      <c r="G697" s="23" t="s">
        <v>2198</v>
      </c>
      <c r="H697" s="3">
        <f t="shared" si="22"/>
        <v>70</v>
      </c>
      <c r="I697" s="3">
        <f>IF(VLOOKUP(H696,city!$J$4:$K$352,2,FALSE)&gt;I696,I696+1,1)</f>
        <v>4</v>
      </c>
      <c r="J697" s="3">
        <v>0</v>
      </c>
      <c r="K697" s="3" t="s">
        <v>166</v>
      </c>
      <c r="L697" s="3">
        <v>12</v>
      </c>
    </row>
    <row r="698" spans="1:12">
      <c r="A698" s="3">
        <f t="shared" si="21"/>
        <v>107005</v>
      </c>
      <c r="B698" s="5" t="str">
        <f>VLOOKUP(H698,city!$A$4:$C$352,2,FALSE)</f>
        <v>江苏</v>
      </c>
      <c r="C698" s="5" t="str">
        <f>VLOOKUP(H698,city!$A$4:$C$352,3,FALSE)</f>
        <v>淮安</v>
      </c>
      <c r="D698" s="3" t="s">
        <v>1131</v>
      </c>
      <c r="E698" s="3" t="s">
        <v>1132</v>
      </c>
      <c r="F698" s="22" t="s">
        <v>1133</v>
      </c>
      <c r="G698" s="23" t="s">
        <v>2199</v>
      </c>
      <c r="H698" s="3">
        <f t="shared" si="22"/>
        <v>70</v>
      </c>
      <c r="I698" s="3">
        <f>IF(VLOOKUP(H697,city!$J$4:$K$352,2,FALSE)&gt;I697,I697+1,1)</f>
        <v>5</v>
      </c>
      <c r="J698" s="3">
        <v>0</v>
      </c>
      <c r="K698" s="3" t="s">
        <v>166</v>
      </c>
      <c r="L698" s="3" t="e">
        <v>#N/A</v>
      </c>
    </row>
    <row r="699" spans="1:12">
      <c r="A699" s="3">
        <f t="shared" si="21"/>
        <v>107006</v>
      </c>
      <c r="B699" s="5" t="str">
        <f>VLOOKUP(H699,city!$A$4:$C$352,2,FALSE)</f>
        <v>江苏</v>
      </c>
      <c r="C699" s="5" t="str">
        <f>VLOOKUP(H699,city!$A$4:$C$352,3,FALSE)</f>
        <v>淮安</v>
      </c>
      <c r="D699" s="3" t="s">
        <v>1135</v>
      </c>
      <c r="E699" s="3" t="s">
        <v>1136</v>
      </c>
      <c r="F699" s="22" t="s">
        <v>1137</v>
      </c>
      <c r="G699" s="23" t="s">
        <v>2200</v>
      </c>
      <c r="H699" s="3">
        <f t="shared" si="22"/>
        <v>70</v>
      </c>
      <c r="I699" s="3">
        <f>IF(VLOOKUP(H698,city!$J$4:$K$352,2,FALSE)&gt;I698,I698+1,1)</f>
        <v>6</v>
      </c>
      <c r="J699" s="3">
        <v>0</v>
      </c>
      <c r="K699" s="3" t="s">
        <v>166</v>
      </c>
      <c r="L699" s="3" t="e">
        <v>#N/A</v>
      </c>
    </row>
    <row r="700" spans="1:12">
      <c r="A700" s="3">
        <f t="shared" si="21"/>
        <v>107007</v>
      </c>
      <c r="B700" s="5" t="str">
        <f>VLOOKUP(H700,city!$A$4:$C$352,2,FALSE)</f>
        <v>江苏</v>
      </c>
      <c r="C700" s="5" t="str">
        <f>VLOOKUP(H700,city!$A$4:$C$352,3,FALSE)</f>
        <v>淮安</v>
      </c>
      <c r="D700" s="3" t="s">
        <v>1139</v>
      </c>
      <c r="E700" s="3" t="s">
        <v>1140</v>
      </c>
      <c r="F700" s="22" t="s">
        <v>1141</v>
      </c>
      <c r="G700" s="23" t="s">
        <v>2201</v>
      </c>
      <c r="H700" s="3">
        <f t="shared" si="22"/>
        <v>70</v>
      </c>
      <c r="I700" s="3">
        <f>IF(VLOOKUP(H699,city!$J$4:$K$352,2,FALSE)&gt;I699,I699+1,1)</f>
        <v>7</v>
      </c>
      <c r="J700" s="3">
        <v>0</v>
      </c>
      <c r="K700" s="3" t="s">
        <v>166</v>
      </c>
      <c r="L700" s="3">
        <v>8</v>
      </c>
    </row>
    <row r="701" spans="1:12">
      <c r="A701" s="3">
        <f t="shared" si="21"/>
        <v>107008</v>
      </c>
      <c r="B701" s="5" t="str">
        <f>VLOOKUP(H701,city!$A$4:$C$352,2,FALSE)</f>
        <v>江苏</v>
      </c>
      <c r="C701" s="5" t="str">
        <f>VLOOKUP(H701,city!$A$4:$C$352,3,FALSE)</f>
        <v>淮安</v>
      </c>
      <c r="D701" s="3" t="s">
        <v>1143</v>
      </c>
      <c r="E701" s="3" t="s">
        <v>1144</v>
      </c>
      <c r="F701" s="22" t="s">
        <v>1145</v>
      </c>
      <c r="G701" s="23" t="s">
        <v>2202</v>
      </c>
      <c r="H701" s="3">
        <f t="shared" si="22"/>
        <v>70</v>
      </c>
      <c r="I701" s="3">
        <f>IF(VLOOKUP(H700,city!$J$4:$K$352,2,FALSE)&gt;I700,I700+1,1)</f>
        <v>8</v>
      </c>
      <c r="J701" s="3">
        <v>0</v>
      </c>
      <c r="K701" s="3" t="s">
        <v>166</v>
      </c>
      <c r="L701" s="3" t="e">
        <v>#N/A</v>
      </c>
    </row>
    <row r="702" spans="1:12">
      <c r="A702" s="3">
        <f t="shared" si="21"/>
        <v>107009</v>
      </c>
      <c r="B702" s="5" t="str">
        <f>VLOOKUP(H702,city!$A$4:$C$352,2,FALSE)</f>
        <v>江苏</v>
      </c>
      <c r="C702" s="5" t="str">
        <f>VLOOKUP(H702,city!$A$4:$C$352,3,FALSE)</f>
        <v>淮安</v>
      </c>
      <c r="D702" s="3" t="s">
        <v>1147</v>
      </c>
      <c r="E702" s="3" t="s">
        <v>1148</v>
      </c>
      <c r="F702" s="22" t="s">
        <v>1149</v>
      </c>
      <c r="G702" s="23" t="s">
        <v>2203</v>
      </c>
      <c r="H702" s="3">
        <f t="shared" si="22"/>
        <v>70</v>
      </c>
      <c r="I702" s="3">
        <f>IF(VLOOKUP(H701,city!$J$4:$K$352,2,FALSE)&gt;I701,I701+1,1)</f>
        <v>9</v>
      </c>
      <c r="J702" s="3">
        <v>0</v>
      </c>
      <c r="K702" s="3" t="s">
        <v>166</v>
      </c>
      <c r="L702" s="3">
        <v>8</v>
      </c>
    </row>
    <row r="703" spans="1:12">
      <c r="A703" s="3">
        <f t="shared" si="21"/>
        <v>107010</v>
      </c>
      <c r="B703" s="5" t="str">
        <f>VLOOKUP(H703,city!$A$4:$C$352,2,FALSE)</f>
        <v>江苏</v>
      </c>
      <c r="C703" s="5" t="str">
        <f>VLOOKUP(H703,city!$A$4:$C$352,3,FALSE)</f>
        <v>淮安</v>
      </c>
      <c r="D703" s="3" t="s">
        <v>1151</v>
      </c>
      <c r="E703" s="3" t="s">
        <v>1152</v>
      </c>
      <c r="F703" s="22" t="s">
        <v>1153</v>
      </c>
      <c r="G703" s="23" t="s">
        <v>2204</v>
      </c>
      <c r="H703" s="3">
        <f t="shared" si="22"/>
        <v>70</v>
      </c>
      <c r="I703" s="3">
        <f>IF(VLOOKUP(H702,city!$J$4:$K$352,2,FALSE)&gt;I702,I702+1,1)</f>
        <v>10</v>
      </c>
      <c r="J703" s="3">
        <v>0</v>
      </c>
      <c r="K703" s="3" t="s">
        <v>166</v>
      </c>
      <c r="L703" s="3">
        <v>8</v>
      </c>
    </row>
    <row r="704" spans="1:12">
      <c r="A704" s="3">
        <f t="shared" si="21"/>
        <v>107101</v>
      </c>
      <c r="B704" s="5" t="str">
        <f>VLOOKUP(H704,city!$A$4:$C$352,2,FALSE)</f>
        <v>江苏</v>
      </c>
      <c r="C704" s="5" t="str">
        <f>VLOOKUP(H704,city!$A$4:$C$352,3,FALSE)</f>
        <v>盐城</v>
      </c>
      <c r="D704" s="3" t="s">
        <v>1155</v>
      </c>
      <c r="E704" s="3" t="s">
        <v>1156</v>
      </c>
      <c r="F704" s="22" t="s">
        <v>1157</v>
      </c>
      <c r="G704" s="23" t="s">
        <v>2205</v>
      </c>
      <c r="H704" s="3">
        <f t="shared" si="22"/>
        <v>71</v>
      </c>
      <c r="I704" s="3">
        <f>IF(VLOOKUP(H703,city!$J$4:$K$352,2,FALSE)&gt;I703,I703+1,1)</f>
        <v>1</v>
      </c>
      <c r="J704" s="3">
        <v>0</v>
      </c>
      <c r="K704" s="3" t="s">
        <v>168</v>
      </c>
      <c r="L704" s="3" t="e">
        <v>#N/A</v>
      </c>
    </row>
    <row r="705" spans="1:12">
      <c r="A705" s="3">
        <f t="shared" si="21"/>
        <v>107102</v>
      </c>
      <c r="B705" s="5" t="str">
        <f>VLOOKUP(H705,city!$A$4:$C$352,2,FALSE)</f>
        <v>江苏</v>
      </c>
      <c r="C705" s="5" t="str">
        <f>VLOOKUP(H705,city!$A$4:$C$352,3,FALSE)</f>
        <v>盐城</v>
      </c>
      <c r="D705" s="3" t="s">
        <v>1159</v>
      </c>
      <c r="E705" s="3" t="s">
        <v>1160</v>
      </c>
      <c r="F705" s="22" t="s">
        <v>1161</v>
      </c>
      <c r="G705" s="23" t="s">
        <v>2206</v>
      </c>
      <c r="H705" s="3">
        <f t="shared" si="22"/>
        <v>71</v>
      </c>
      <c r="I705" s="3">
        <f>IF(VLOOKUP(H704,city!$J$4:$K$352,2,FALSE)&gt;I704,I704+1,1)</f>
        <v>2</v>
      </c>
      <c r="J705" s="3">
        <v>0</v>
      </c>
      <c r="K705" s="3" t="s">
        <v>168</v>
      </c>
      <c r="L705" s="3">
        <v>3</v>
      </c>
    </row>
    <row r="706" spans="1:12">
      <c r="A706" s="3">
        <f t="shared" si="21"/>
        <v>107103</v>
      </c>
      <c r="B706" s="5" t="str">
        <f>VLOOKUP(H706,city!$A$4:$C$352,2,FALSE)</f>
        <v>江苏</v>
      </c>
      <c r="C706" s="5" t="str">
        <f>VLOOKUP(H706,city!$A$4:$C$352,3,FALSE)</f>
        <v>盐城</v>
      </c>
      <c r="D706" s="3" t="s">
        <v>1163</v>
      </c>
      <c r="E706" s="3" t="s">
        <v>1164</v>
      </c>
      <c r="F706" s="22" t="s">
        <v>1165</v>
      </c>
      <c r="G706" s="23" t="s">
        <v>2207</v>
      </c>
      <c r="H706" s="3">
        <f t="shared" si="22"/>
        <v>71</v>
      </c>
      <c r="I706" s="3">
        <f>IF(VLOOKUP(H705,city!$J$4:$K$352,2,FALSE)&gt;I705,I705+1,1)</f>
        <v>3</v>
      </c>
      <c r="J706" s="3">
        <v>0</v>
      </c>
      <c r="K706" s="3" t="s">
        <v>168</v>
      </c>
      <c r="L706" s="3">
        <v>7</v>
      </c>
    </row>
    <row r="707" spans="1:12">
      <c r="A707" s="3">
        <f t="shared" si="21"/>
        <v>107104</v>
      </c>
      <c r="B707" s="5" t="str">
        <f>VLOOKUP(H707,city!$A$4:$C$352,2,FALSE)</f>
        <v>江苏</v>
      </c>
      <c r="C707" s="5" t="str">
        <f>VLOOKUP(H707,city!$A$4:$C$352,3,FALSE)</f>
        <v>盐城</v>
      </c>
      <c r="D707" s="3" t="s">
        <v>1167</v>
      </c>
      <c r="E707" s="3" t="s">
        <v>1168</v>
      </c>
      <c r="F707" s="22" t="s">
        <v>1169</v>
      </c>
      <c r="G707" s="23" t="s">
        <v>2208</v>
      </c>
      <c r="H707" s="3">
        <f t="shared" si="22"/>
        <v>71</v>
      </c>
      <c r="I707" s="3">
        <f>IF(VLOOKUP(H706,city!$J$4:$K$352,2,FALSE)&gt;I706,I706+1,1)</f>
        <v>4</v>
      </c>
      <c r="J707" s="3">
        <v>0</v>
      </c>
      <c r="K707" s="3" t="s">
        <v>168</v>
      </c>
      <c r="L707" s="3">
        <v>16</v>
      </c>
    </row>
    <row r="708" spans="1:12">
      <c r="A708" s="3">
        <f t="shared" si="21"/>
        <v>107105</v>
      </c>
      <c r="B708" s="5" t="str">
        <f>VLOOKUP(H708,city!$A$4:$C$352,2,FALSE)</f>
        <v>江苏</v>
      </c>
      <c r="C708" s="5" t="str">
        <f>VLOOKUP(H708,city!$A$4:$C$352,3,FALSE)</f>
        <v>盐城</v>
      </c>
      <c r="D708" s="3" t="s">
        <v>1171</v>
      </c>
      <c r="E708" s="3" t="s">
        <v>1172</v>
      </c>
      <c r="F708" s="22" t="s">
        <v>1173</v>
      </c>
      <c r="G708" s="23" t="s">
        <v>2209</v>
      </c>
      <c r="H708" s="3">
        <f t="shared" si="22"/>
        <v>71</v>
      </c>
      <c r="I708" s="3">
        <f>IF(VLOOKUP(H707,city!$J$4:$K$352,2,FALSE)&gt;I707,I707+1,1)</f>
        <v>5</v>
      </c>
      <c r="J708" s="3">
        <v>0</v>
      </c>
      <c r="K708" s="3" t="s">
        <v>168</v>
      </c>
      <c r="L708" s="3">
        <v>2</v>
      </c>
    </row>
    <row r="709" spans="1:12">
      <c r="A709" s="3">
        <f t="shared" ref="A709:A772" si="23">100000+H709*100+I709</f>
        <v>107106</v>
      </c>
      <c r="B709" s="5" t="str">
        <f>VLOOKUP(H709,city!$A$4:$C$352,2,FALSE)</f>
        <v>江苏</v>
      </c>
      <c r="C709" s="5" t="str">
        <f>VLOOKUP(H709,city!$A$4:$C$352,3,FALSE)</f>
        <v>盐城</v>
      </c>
      <c r="D709" s="3" t="s">
        <v>1175</v>
      </c>
      <c r="E709" s="3" t="s">
        <v>1176</v>
      </c>
      <c r="F709" s="22" t="s">
        <v>1177</v>
      </c>
      <c r="G709" s="23" t="s">
        <v>2210</v>
      </c>
      <c r="H709" s="3">
        <f t="shared" si="22"/>
        <v>71</v>
      </c>
      <c r="I709" s="3">
        <f>IF(VLOOKUP(H708,city!$J$4:$K$352,2,FALSE)&gt;I708,I708+1,1)</f>
        <v>6</v>
      </c>
      <c r="J709" s="3">
        <v>0</v>
      </c>
      <c r="K709" s="3" t="s">
        <v>168</v>
      </c>
      <c r="L709" s="3" t="e">
        <v>#N/A</v>
      </c>
    </row>
    <row r="710" spans="1:12">
      <c r="A710" s="3">
        <f t="shared" si="23"/>
        <v>107107</v>
      </c>
      <c r="B710" s="5" t="str">
        <f>VLOOKUP(H710,city!$A$4:$C$352,2,FALSE)</f>
        <v>江苏</v>
      </c>
      <c r="C710" s="5" t="str">
        <f>VLOOKUP(H710,city!$A$4:$C$352,3,FALSE)</f>
        <v>盐城</v>
      </c>
      <c r="D710" s="3" t="s">
        <v>1179</v>
      </c>
      <c r="E710" s="3" t="s">
        <v>1180</v>
      </c>
      <c r="F710" s="22" t="s">
        <v>1181</v>
      </c>
      <c r="G710" s="23" t="s">
        <v>2211</v>
      </c>
      <c r="H710" s="3">
        <f t="shared" si="22"/>
        <v>71</v>
      </c>
      <c r="I710" s="3">
        <f>IF(VLOOKUP(H709,city!$J$4:$K$352,2,FALSE)&gt;I709,I709+1,1)</f>
        <v>7</v>
      </c>
      <c r="J710" s="3">
        <v>0</v>
      </c>
      <c r="K710" s="3" t="s">
        <v>168</v>
      </c>
      <c r="L710" s="3">
        <v>8</v>
      </c>
    </row>
    <row r="711" spans="1:12">
      <c r="A711" s="3">
        <f t="shared" si="23"/>
        <v>107108</v>
      </c>
      <c r="B711" s="5" t="str">
        <f>VLOOKUP(H711,city!$A$4:$C$352,2,FALSE)</f>
        <v>江苏</v>
      </c>
      <c r="C711" s="5" t="str">
        <f>VLOOKUP(H711,city!$A$4:$C$352,3,FALSE)</f>
        <v>盐城</v>
      </c>
      <c r="D711" s="3" t="s">
        <v>1183</v>
      </c>
      <c r="E711" s="3" t="s">
        <v>1184</v>
      </c>
      <c r="F711" s="22" t="s">
        <v>1185</v>
      </c>
      <c r="G711" s="23" t="s">
        <v>2212</v>
      </c>
      <c r="H711" s="3">
        <f t="shared" si="22"/>
        <v>71</v>
      </c>
      <c r="I711" s="3">
        <f>IF(VLOOKUP(H710,city!$J$4:$K$352,2,FALSE)&gt;I710,I710+1,1)</f>
        <v>8</v>
      </c>
      <c r="J711" s="3">
        <v>0</v>
      </c>
      <c r="K711" s="3" t="s">
        <v>168</v>
      </c>
      <c r="L711" s="3" t="e">
        <v>#N/A</v>
      </c>
    </row>
    <row r="712" spans="1:12">
      <c r="A712" s="3">
        <f t="shared" si="23"/>
        <v>107109</v>
      </c>
      <c r="B712" s="5" t="str">
        <f>VLOOKUP(H712,city!$A$4:$C$352,2,FALSE)</f>
        <v>江苏</v>
      </c>
      <c r="C712" s="5" t="str">
        <f>VLOOKUP(H712,city!$A$4:$C$352,3,FALSE)</f>
        <v>盐城</v>
      </c>
      <c r="D712" s="3" t="s">
        <v>1187</v>
      </c>
      <c r="E712" s="3" t="s">
        <v>1188</v>
      </c>
      <c r="F712" s="22" t="s">
        <v>1189</v>
      </c>
      <c r="G712" s="23" t="s">
        <v>2213</v>
      </c>
      <c r="H712" s="3">
        <f t="shared" si="22"/>
        <v>71</v>
      </c>
      <c r="I712" s="3">
        <f>IF(VLOOKUP(H711,city!$J$4:$K$352,2,FALSE)&gt;I711,I711+1,1)</f>
        <v>9</v>
      </c>
      <c r="J712" s="3">
        <v>0</v>
      </c>
      <c r="K712" s="3" t="s">
        <v>168</v>
      </c>
      <c r="L712" s="3">
        <v>2</v>
      </c>
    </row>
    <row r="713" spans="1:12">
      <c r="A713" s="3">
        <f t="shared" si="23"/>
        <v>107110</v>
      </c>
      <c r="B713" s="5" t="str">
        <f>VLOOKUP(H713,city!$A$4:$C$352,2,FALSE)</f>
        <v>江苏</v>
      </c>
      <c r="C713" s="5" t="str">
        <f>VLOOKUP(H713,city!$A$4:$C$352,3,FALSE)</f>
        <v>盐城</v>
      </c>
      <c r="D713" s="3" t="s">
        <v>1191</v>
      </c>
      <c r="E713" s="3" t="s">
        <v>1192</v>
      </c>
      <c r="F713" s="22" t="s">
        <v>1193</v>
      </c>
      <c r="G713" s="23" t="s">
        <v>2214</v>
      </c>
      <c r="H713" s="3">
        <f t="shared" si="22"/>
        <v>71</v>
      </c>
      <c r="I713" s="3">
        <f>IF(VLOOKUP(H712,city!$J$4:$K$352,2,FALSE)&gt;I712,I712+1,1)</f>
        <v>10</v>
      </c>
      <c r="J713" s="3">
        <v>0</v>
      </c>
      <c r="K713" s="3" t="s">
        <v>168</v>
      </c>
      <c r="L713" s="3" t="e">
        <v>#N/A</v>
      </c>
    </row>
    <row r="714" spans="1:12">
      <c r="A714" s="3">
        <f t="shared" si="23"/>
        <v>107201</v>
      </c>
      <c r="B714" s="5" t="str">
        <f>VLOOKUP(H714,city!$A$4:$C$352,2,FALSE)</f>
        <v>江苏</v>
      </c>
      <c r="C714" s="5" t="str">
        <f>VLOOKUP(H714,city!$A$4:$C$352,3,FALSE)</f>
        <v>扬州</v>
      </c>
      <c r="D714" s="3" t="s">
        <v>1195</v>
      </c>
      <c r="E714" s="3" t="s">
        <v>1196</v>
      </c>
      <c r="F714" s="24" t="s">
        <v>1197</v>
      </c>
      <c r="G714" s="23" t="s">
        <v>2215</v>
      </c>
      <c r="H714" s="3">
        <f t="shared" si="22"/>
        <v>72</v>
      </c>
      <c r="I714" s="3">
        <f>IF(VLOOKUP(H713,city!$J$4:$K$352,2,FALSE)&gt;I713,I713+1,1)</f>
        <v>1</v>
      </c>
      <c r="J714" s="3">
        <v>0</v>
      </c>
      <c r="K714" s="3" t="s">
        <v>170</v>
      </c>
      <c r="L714" s="3" t="e">
        <v>#N/A</v>
      </c>
    </row>
    <row r="715" spans="1:12">
      <c r="A715" s="3">
        <f t="shared" si="23"/>
        <v>107202</v>
      </c>
      <c r="B715" s="5" t="str">
        <f>VLOOKUP(H715,city!$A$4:$C$352,2,FALSE)</f>
        <v>江苏</v>
      </c>
      <c r="C715" s="5" t="str">
        <f>VLOOKUP(H715,city!$A$4:$C$352,3,FALSE)</f>
        <v>扬州</v>
      </c>
      <c r="D715" s="3" t="s">
        <v>1199</v>
      </c>
      <c r="E715" s="3" t="s">
        <v>1200</v>
      </c>
      <c r="F715" s="22" t="s">
        <v>1201</v>
      </c>
      <c r="G715" s="23" t="s">
        <v>2216</v>
      </c>
      <c r="H715" s="3">
        <f t="shared" si="22"/>
        <v>72</v>
      </c>
      <c r="I715" s="3">
        <f>IF(VLOOKUP(H714,city!$J$4:$K$352,2,FALSE)&gt;I714,I714+1,1)</f>
        <v>2</v>
      </c>
      <c r="J715" s="3">
        <v>0</v>
      </c>
      <c r="K715" s="3" t="s">
        <v>170</v>
      </c>
      <c r="L715" s="3">
        <v>4</v>
      </c>
    </row>
    <row r="716" spans="1:12">
      <c r="A716" s="3">
        <f t="shared" si="23"/>
        <v>107203</v>
      </c>
      <c r="B716" s="5" t="str">
        <f>VLOOKUP(H716,city!$A$4:$C$352,2,FALSE)</f>
        <v>江苏</v>
      </c>
      <c r="C716" s="5" t="str">
        <f>VLOOKUP(H716,city!$A$4:$C$352,3,FALSE)</f>
        <v>扬州</v>
      </c>
      <c r="D716" s="3" t="s">
        <v>1203</v>
      </c>
      <c r="E716" s="3" t="s">
        <v>1204</v>
      </c>
      <c r="F716" s="22" t="s">
        <v>1205</v>
      </c>
      <c r="G716" s="23" t="s">
        <v>2217</v>
      </c>
      <c r="H716" s="3">
        <f t="shared" si="22"/>
        <v>72</v>
      </c>
      <c r="I716" s="3">
        <f>IF(VLOOKUP(H715,city!$J$4:$K$352,2,FALSE)&gt;I715,I715+1,1)</f>
        <v>3</v>
      </c>
      <c r="J716" s="3">
        <v>0</v>
      </c>
      <c r="K716" s="3" t="s">
        <v>170</v>
      </c>
      <c r="L716" s="3">
        <v>3</v>
      </c>
    </row>
    <row r="717" spans="1:12">
      <c r="A717" s="3">
        <f t="shared" si="23"/>
        <v>107204</v>
      </c>
      <c r="B717" s="5" t="str">
        <f>VLOOKUP(H717,city!$A$4:$C$352,2,FALSE)</f>
        <v>江苏</v>
      </c>
      <c r="C717" s="5" t="str">
        <f>VLOOKUP(H717,city!$A$4:$C$352,3,FALSE)</f>
        <v>扬州</v>
      </c>
      <c r="D717" s="3" t="s">
        <v>1207</v>
      </c>
      <c r="E717" s="3" t="s">
        <v>1208</v>
      </c>
      <c r="F717" s="22" t="s">
        <v>1209</v>
      </c>
      <c r="G717" s="23" t="s">
        <v>2218</v>
      </c>
      <c r="H717" s="3">
        <f t="shared" si="22"/>
        <v>72</v>
      </c>
      <c r="I717" s="3">
        <f>IF(VLOOKUP(H716,city!$J$4:$K$352,2,FALSE)&gt;I716,I716+1,1)</f>
        <v>4</v>
      </c>
      <c r="J717" s="3">
        <v>0</v>
      </c>
      <c r="K717" s="3" t="s">
        <v>170</v>
      </c>
      <c r="L717" s="3">
        <v>13</v>
      </c>
    </row>
    <row r="718" spans="1:12">
      <c r="A718" s="3">
        <f t="shared" si="23"/>
        <v>107205</v>
      </c>
      <c r="B718" s="5" t="str">
        <f>VLOOKUP(H718,city!$A$4:$C$352,2,FALSE)</f>
        <v>江苏</v>
      </c>
      <c r="C718" s="5" t="str">
        <f>VLOOKUP(H718,city!$A$4:$C$352,3,FALSE)</f>
        <v>扬州</v>
      </c>
      <c r="D718" s="3" t="s">
        <v>1211</v>
      </c>
      <c r="E718" s="3" t="s">
        <v>1212</v>
      </c>
      <c r="F718" s="22" t="s">
        <v>1213</v>
      </c>
      <c r="G718" s="23" t="s">
        <v>2219</v>
      </c>
      <c r="H718" s="3">
        <f t="shared" si="22"/>
        <v>72</v>
      </c>
      <c r="I718" s="3">
        <f>IF(VLOOKUP(H717,city!$J$4:$K$352,2,FALSE)&gt;I717,I717+1,1)</f>
        <v>5</v>
      </c>
      <c r="J718" s="3">
        <v>0</v>
      </c>
      <c r="K718" s="3" t="s">
        <v>170</v>
      </c>
      <c r="L718" s="3">
        <v>12</v>
      </c>
    </row>
    <row r="719" spans="1:12">
      <c r="A719" s="3">
        <f t="shared" si="23"/>
        <v>107206</v>
      </c>
      <c r="B719" s="5" t="str">
        <f>VLOOKUP(H719,city!$A$4:$C$352,2,FALSE)</f>
        <v>江苏</v>
      </c>
      <c r="C719" s="5" t="str">
        <f>VLOOKUP(H719,city!$A$4:$C$352,3,FALSE)</f>
        <v>扬州</v>
      </c>
      <c r="D719" s="3" t="s">
        <v>1215</v>
      </c>
      <c r="E719" s="3" t="s">
        <v>1216</v>
      </c>
      <c r="F719" s="22" t="s">
        <v>1217</v>
      </c>
      <c r="G719" s="23" t="s">
        <v>2220</v>
      </c>
      <c r="H719" s="3">
        <f t="shared" si="22"/>
        <v>72</v>
      </c>
      <c r="I719" s="3">
        <f>IF(VLOOKUP(H718,city!$J$4:$K$352,2,FALSE)&gt;I718,I718+1,1)</f>
        <v>6</v>
      </c>
      <c r="J719" s="3">
        <v>0</v>
      </c>
      <c r="K719" s="3" t="s">
        <v>170</v>
      </c>
      <c r="L719" s="3">
        <v>12</v>
      </c>
    </row>
    <row r="720" spans="1:12">
      <c r="A720" s="3">
        <f t="shared" si="23"/>
        <v>107207</v>
      </c>
      <c r="B720" s="5" t="str">
        <f>VLOOKUP(H720,city!$A$4:$C$352,2,FALSE)</f>
        <v>江苏</v>
      </c>
      <c r="C720" s="5" t="str">
        <f>VLOOKUP(H720,city!$A$4:$C$352,3,FALSE)</f>
        <v>扬州</v>
      </c>
      <c r="D720" s="3" t="s">
        <v>1219</v>
      </c>
      <c r="E720" s="3" t="s">
        <v>1220</v>
      </c>
      <c r="F720" s="22" t="s">
        <v>1221</v>
      </c>
      <c r="G720" s="23" t="s">
        <v>2221</v>
      </c>
      <c r="H720" s="3">
        <f t="shared" si="22"/>
        <v>72</v>
      </c>
      <c r="I720" s="3">
        <f>IF(VLOOKUP(H719,city!$J$4:$K$352,2,FALSE)&gt;I719,I719+1,1)</f>
        <v>7</v>
      </c>
      <c r="J720" s="3">
        <v>0</v>
      </c>
      <c r="K720" s="3" t="s">
        <v>170</v>
      </c>
      <c r="L720" s="3">
        <v>8</v>
      </c>
    </row>
    <row r="721" spans="1:12">
      <c r="A721" s="3">
        <f t="shared" si="23"/>
        <v>107208</v>
      </c>
      <c r="B721" s="5" t="str">
        <f>VLOOKUP(H721,city!$A$4:$C$352,2,FALSE)</f>
        <v>江苏</v>
      </c>
      <c r="C721" s="5" t="str">
        <f>VLOOKUP(H721,city!$A$4:$C$352,3,FALSE)</f>
        <v>扬州</v>
      </c>
      <c r="D721" s="3" t="s">
        <v>1223</v>
      </c>
      <c r="E721" s="3" t="s">
        <v>1224</v>
      </c>
      <c r="F721" s="22" t="s">
        <v>1225</v>
      </c>
      <c r="G721" s="23" t="s">
        <v>2222</v>
      </c>
      <c r="H721" s="3">
        <f t="shared" si="22"/>
        <v>72</v>
      </c>
      <c r="I721" s="3">
        <f>IF(VLOOKUP(H720,city!$J$4:$K$352,2,FALSE)&gt;I720,I720+1,1)</f>
        <v>8</v>
      </c>
      <c r="J721" s="3">
        <v>0</v>
      </c>
      <c r="K721" s="3" t="s">
        <v>170</v>
      </c>
      <c r="L721" s="3" t="e">
        <v>#N/A</v>
      </c>
    </row>
    <row r="722" spans="1:12">
      <c r="A722" s="3">
        <f t="shared" si="23"/>
        <v>107209</v>
      </c>
      <c r="B722" s="5" t="str">
        <f>VLOOKUP(H722,city!$A$4:$C$352,2,FALSE)</f>
        <v>江苏</v>
      </c>
      <c r="C722" s="5" t="str">
        <f>VLOOKUP(H722,city!$A$4:$C$352,3,FALSE)</f>
        <v>扬州</v>
      </c>
      <c r="D722" s="3" t="s">
        <v>1227</v>
      </c>
      <c r="E722" s="3" t="s">
        <v>1228</v>
      </c>
      <c r="F722" s="22" t="s">
        <v>1229</v>
      </c>
      <c r="G722" s="23" t="s">
        <v>2223</v>
      </c>
      <c r="H722" s="3">
        <f t="shared" si="22"/>
        <v>72</v>
      </c>
      <c r="I722" s="3">
        <f>IF(VLOOKUP(H721,city!$J$4:$K$352,2,FALSE)&gt;I721,I721+1,1)</f>
        <v>9</v>
      </c>
      <c r="J722" s="3">
        <v>0</v>
      </c>
      <c r="K722" s="3" t="s">
        <v>170</v>
      </c>
      <c r="L722" s="3">
        <v>8</v>
      </c>
    </row>
    <row r="723" spans="1:12">
      <c r="A723" s="3">
        <f t="shared" si="23"/>
        <v>107210</v>
      </c>
      <c r="B723" s="5" t="str">
        <f>VLOOKUP(H723,city!$A$4:$C$352,2,FALSE)</f>
        <v>江苏</v>
      </c>
      <c r="C723" s="5" t="str">
        <f>VLOOKUP(H723,city!$A$4:$C$352,3,FALSE)</f>
        <v>扬州</v>
      </c>
      <c r="D723" s="3" t="s">
        <v>1231</v>
      </c>
      <c r="E723" s="3" t="s">
        <v>1232</v>
      </c>
      <c r="F723" s="22" t="s">
        <v>1233</v>
      </c>
      <c r="G723" s="23" t="s">
        <v>2224</v>
      </c>
      <c r="H723" s="3">
        <f t="shared" si="22"/>
        <v>72</v>
      </c>
      <c r="I723" s="3">
        <f>IF(VLOOKUP(H722,city!$J$4:$K$352,2,FALSE)&gt;I722,I722+1,1)</f>
        <v>10</v>
      </c>
      <c r="J723" s="3">
        <v>0</v>
      </c>
      <c r="K723" s="3" t="s">
        <v>170</v>
      </c>
      <c r="L723" s="3">
        <v>5</v>
      </c>
    </row>
    <row r="724" spans="1:12">
      <c r="A724" s="3">
        <f t="shared" si="23"/>
        <v>107301</v>
      </c>
      <c r="B724" s="5" t="str">
        <f>VLOOKUP(H724,city!$A$4:$C$352,2,FALSE)</f>
        <v>江苏</v>
      </c>
      <c r="C724" s="5" t="str">
        <f>VLOOKUP(H724,city!$A$4:$C$352,3,FALSE)</f>
        <v>镇江</v>
      </c>
      <c r="D724" s="3" t="s">
        <v>1235</v>
      </c>
      <c r="E724" s="3" t="s">
        <v>1236</v>
      </c>
      <c r="F724" s="22" t="s">
        <v>1237</v>
      </c>
      <c r="G724" s="23" t="s">
        <v>2225</v>
      </c>
      <c r="H724" s="3">
        <f t="shared" si="22"/>
        <v>73</v>
      </c>
      <c r="I724" s="3">
        <f>IF(VLOOKUP(H723,city!$J$4:$K$352,2,FALSE)&gt;I723,I723+1,1)</f>
        <v>1</v>
      </c>
      <c r="J724" s="3">
        <v>0</v>
      </c>
      <c r="K724" s="3" t="s">
        <v>172</v>
      </c>
      <c r="L724" s="3">
        <v>12</v>
      </c>
    </row>
    <row r="725" spans="1:12">
      <c r="A725" s="3">
        <f t="shared" si="23"/>
        <v>107302</v>
      </c>
      <c r="B725" s="5" t="str">
        <f>VLOOKUP(H725,city!$A$4:$C$352,2,FALSE)</f>
        <v>江苏</v>
      </c>
      <c r="C725" s="5" t="str">
        <f>VLOOKUP(H725,city!$A$4:$C$352,3,FALSE)</f>
        <v>镇江</v>
      </c>
      <c r="D725" s="3" t="s">
        <v>1239</v>
      </c>
      <c r="E725" s="3" t="s">
        <v>1240</v>
      </c>
      <c r="F725" s="22" t="s">
        <v>1241</v>
      </c>
      <c r="G725" s="23" t="s">
        <v>2226</v>
      </c>
      <c r="H725" s="3">
        <f t="shared" si="22"/>
        <v>73</v>
      </c>
      <c r="I725" s="3">
        <f>IF(VLOOKUP(H724,city!$J$4:$K$352,2,FALSE)&gt;I724,I724+1,1)</f>
        <v>2</v>
      </c>
      <c r="J725" s="3">
        <v>0</v>
      </c>
      <c r="K725" s="3" t="s">
        <v>172</v>
      </c>
      <c r="L725" s="3">
        <v>1</v>
      </c>
    </row>
    <row r="726" spans="1:12">
      <c r="A726" s="3">
        <f t="shared" si="23"/>
        <v>107303</v>
      </c>
      <c r="B726" s="5" t="str">
        <f>VLOOKUP(H726,city!$A$4:$C$352,2,FALSE)</f>
        <v>江苏</v>
      </c>
      <c r="C726" s="5" t="str">
        <f>VLOOKUP(H726,city!$A$4:$C$352,3,FALSE)</f>
        <v>镇江</v>
      </c>
      <c r="D726" s="3" t="s">
        <v>1243</v>
      </c>
      <c r="E726" s="3" t="s">
        <v>1244</v>
      </c>
      <c r="F726" s="22" t="s">
        <v>1245</v>
      </c>
      <c r="G726" s="23" t="s">
        <v>2227</v>
      </c>
      <c r="H726" s="3">
        <f t="shared" si="22"/>
        <v>73</v>
      </c>
      <c r="I726" s="3">
        <f>IF(VLOOKUP(H725,city!$J$4:$K$352,2,FALSE)&gt;I725,I725+1,1)</f>
        <v>3</v>
      </c>
      <c r="J726" s="3">
        <v>0</v>
      </c>
      <c r="K726" s="3" t="s">
        <v>172</v>
      </c>
      <c r="L726" s="3">
        <v>21</v>
      </c>
    </row>
    <row r="727" spans="1:12">
      <c r="A727" s="3">
        <f t="shared" si="23"/>
        <v>107304</v>
      </c>
      <c r="B727" s="5" t="str">
        <f>VLOOKUP(H727,city!$A$4:$C$352,2,FALSE)</f>
        <v>江苏</v>
      </c>
      <c r="C727" s="5" t="str">
        <f>VLOOKUP(H727,city!$A$4:$C$352,3,FALSE)</f>
        <v>镇江</v>
      </c>
      <c r="D727" s="3" t="s">
        <v>1247</v>
      </c>
      <c r="E727" s="3" t="s">
        <v>1248</v>
      </c>
      <c r="F727" s="22" t="s">
        <v>1249</v>
      </c>
      <c r="G727" s="23" t="s">
        <v>2228</v>
      </c>
      <c r="H727" s="3">
        <f t="shared" si="22"/>
        <v>73</v>
      </c>
      <c r="I727" s="3">
        <f>IF(VLOOKUP(H726,city!$J$4:$K$352,2,FALSE)&gt;I726,I726+1,1)</f>
        <v>4</v>
      </c>
      <c r="J727" s="3">
        <v>0</v>
      </c>
      <c r="K727" s="3" t="s">
        <v>172</v>
      </c>
      <c r="L727" s="3" t="e">
        <v>#N/A</v>
      </c>
    </row>
    <row r="728" spans="1:12">
      <c r="A728" s="3">
        <f t="shared" si="23"/>
        <v>107305</v>
      </c>
      <c r="B728" s="5" t="str">
        <f>VLOOKUP(H728,city!$A$4:$C$352,2,FALSE)</f>
        <v>江苏</v>
      </c>
      <c r="C728" s="5" t="str">
        <f>VLOOKUP(H728,city!$A$4:$C$352,3,FALSE)</f>
        <v>镇江</v>
      </c>
      <c r="D728" s="3" t="s">
        <v>1251</v>
      </c>
      <c r="E728" s="3" t="s">
        <v>1252</v>
      </c>
      <c r="F728" s="22" t="s">
        <v>1253</v>
      </c>
      <c r="G728" s="23" t="s">
        <v>2229</v>
      </c>
      <c r="H728" s="3">
        <f t="shared" si="22"/>
        <v>73</v>
      </c>
      <c r="I728" s="3">
        <f>IF(VLOOKUP(H727,city!$J$4:$K$352,2,FALSE)&gt;I727,I727+1,1)</f>
        <v>5</v>
      </c>
      <c r="J728" s="3">
        <v>0</v>
      </c>
      <c r="K728" s="3" t="s">
        <v>172</v>
      </c>
      <c r="L728" s="3">
        <v>10</v>
      </c>
    </row>
    <row r="729" spans="1:12">
      <c r="A729" s="3">
        <f t="shared" si="23"/>
        <v>107306</v>
      </c>
      <c r="B729" s="5" t="str">
        <f>VLOOKUP(H729,city!$A$4:$C$352,2,FALSE)</f>
        <v>江苏</v>
      </c>
      <c r="C729" s="5" t="str">
        <f>VLOOKUP(H729,city!$A$4:$C$352,3,FALSE)</f>
        <v>镇江</v>
      </c>
      <c r="D729" s="3" t="s">
        <v>1255</v>
      </c>
      <c r="E729" s="3" t="s">
        <v>1256</v>
      </c>
      <c r="F729" s="22" t="s">
        <v>1257</v>
      </c>
      <c r="G729" s="23" t="s">
        <v>2230</v>
      </c>
      <c r="H729" s="3">
        <f t="shared" si="22"/>
        <v>73</v>
      </c>
      <c r="I729" s="3">
        <f>IF(VLOOKUP(H728,city!$J$4:$K$352,2,FALSE)&gt;I728,I728+1,1)</f>
        <v>6</v>
      </c>
      <c r="J729" s="3">
        <v>0</v>
      </c>
      <c r="K729" s="3" t="s">
        <v>172</v>
      </c>
      <c r="L729" s="3">
        <v>8</v>
      </c>
    </row>
    <row r="730" spans="1:12">
      <c r="A730" s="3">
        <f t="shared" si="23"/>
        <v>107307</v>
      </c>
      <c r="B730" s="5" t="str">
        <f>VLOOKUP(H730,city!$A$4:$C$352,2,FALSE)</f>
        <v>江苏</v>
      </c>
      <c r="C730" s="5" t="str">
        <f>VLOOKUP(H730,city!$A$4:$C$352,3,FALSE)</f>
        <v>镇江</v>
      </c>
      <c r="D730" s="3" t="s">
        <v>1259</v>
      </c>
      <c r="E730" s="3" t="s">
        <v>1260</v>
      </c>
      <c r="F730" s="22" t="s">
        <v>1261</v>
      </c>
      <c r="G730" s="23" t="s">
        <v>2231</v>
      </c>
      <c r="H730" s="3">
        <f t="shared" si="22"/>
        <v>73</v>
      </c>
      <c r="I730" s="3">
        <f>IF(VLOOKUP(H729,city!$J$4:$K$352,2,FALSE)&gt;I729,I729+1,1)</f>
        <v>7</v>
      </c>
      <c r="J730" s="3">
        <v>0</v>
      </c>
      <c r="K730" s="3" t="s">
        <v>172</v>
      </c>
      <c r="L730" s="3">
        <v>16</v>
      </c>
    </row>
    <row r="731" spans="1:12">
      <c r="A731" s="3">
        <f t="shared" si="23"/>
        <v>107308</v>
      </c>
      <c r="B731" s="5" t="str">
        <f>VLOOKUP(H731,city!$A$4:$C$352,2,FALSE)</f>
        <v>江苏</v>
      </c>
      <c r="C731" s="5" t="str">
        <f>VLOOKUP(H731,city!$A$4:$C$352,3,FALSE)</f>
        <v>镇江</v>
      </c>
      <c r="D731" s="3" t="s">
        <v>1263</v>
      </c>
      <c r="E731" s="3" t="s">
        <v>1264</v>
      </c>
      <c r="F731" s="22" t="s">
        <v>1265</v>
      </c>
      <c r="G731" s="23" t="s">
        <v>2232</v>
      </c>
      <c r="H731" s="3">
        <f t="shared" ref="H731:H794" si="24">IF(I731&gt;I730,H730,H730+1)</f>
        <v>73</v>
      </c>
      <c r="I731" s="3">
        <f>IF(VLOOKUP(H730,city!$J$4:$K$352,2,FALSE)&gt;I730,I730+1,1)</f>
        <v>8</v>
      </c>
      <c r="J731" s="3">
        <v>0</v>
      </c>
      <c r="K731" s="3" t="s">
        <v>172</v>
      </c>
      <c r="L731" s="3">
        <v>3</v>
      </c>
    </row>
    <row r="732" spans="1:12">
      <c r="A732" s="3">
        <f t="shared" si="23"/>
        <v>107309</v>
      </c>
      <c r="B732" s="5" t="str">
        <f>VLOOKUP(H732,city!$A$4:$C$352,2,FALSE)</f>
        <v>江苏</v>
      </c>
      <c r="C732" s="5" t="str">
        <f>VLOOKUP(H732,city!$A$4:$C$352,3,FALSE)</f>
        <v>镇江</v>
      </c>
      <c r="D732" s="3" t="s">
        <v>1267</v>
      </c>
      <c r="E732" s="3" t="s">
        <v>1268</v>
      </c>
      <c r="F732" s="22" t="s">
        <v>1269</v>
      </c>
      <c r="G732" s="23" t="s">
        <v>2233</v>
      </c>
      <c r="H732" s="3">
        <f t="shared" si="24"/>
        <v>73</v>
      </c>
      <c r="I732" s="3">
        <f>IF(VLOOKUP(H731,city!$J$4:$K$352,2,FALSE)&gt;I731,I731+1,1)</f>
        <v>9</v>
      </c>
      <c r="J732" s="3">
        <v>0</v>
      </c>
      <c r="K732" s="3" t="s">
        <v>172</v>
      </c>
      <c r="L732" s="3">
        <v>5</v>
      </c>
    </row>
    <row r="733" spans="1:12">
      <c r="A733" s="3">
        <f t="shared" si="23"/>
        <v>107310</v>
      </c>
      <c r="B733" s="5" t="str">
        <f>VLOOKUP(H733,city!$A$4:$C$352,2,FALSE)</f>
        <v>江苏</v>
      </c>
      <c r="C733" s="5" t="str">
        <f>VLOOKUP(H733,city!$A$4:$C$352,3,FALSE)</f>
        <v>镇江</v>
      </c>
      <c r="D733" s="3" t="s">
        <v>1271</v>
      </c>
      <c r="E733" s="3" t="s">
        <v>1272</v>
      </c>
      <c r="F733" s="22" t="s">
        <v>1273</v>
      </c>
      <c r="G733" s="23" t="s">
        <v>2234</v>
      </c>
      <c r="H733" s="3">
        <f t="shared" si="24"/>
        <v>73</v>
      </c>
      <c r="I733" s="3">
        <f>IF(VLOOKUP(H732,city!$J$4:$K$352,2,FALSE)&gt;I732,I732+1,1)</f>
        <v>10</v>
      </c>
      <c r="J733" s="3">
        <v>0</v>
      </c>
      <c r="K733" s="3" t="s">
        <v>172</v>
      </c>
      <c r="L733" s="3">
        <v>12</v>
      </c>
    </row>
    <row r="734" spans="1:12">
      <c r="A734" s="3">
        <f t="shared" si="23"/>
        <v>107401</v>
      </c>
      <c r="B734" s="5" t="str">
        <f>VLOOKUP(H734,city!$A$4:$C$352,2,FALSE)</f>
        <v>江苏</v>
      </c>
      <c r="C734" s="5" t="str">
        <f>VLOOKUP(H734,city!$A$4:$C$352,3,FALSE)</f>
        <v>泰州</v>
      </c>
      <c r="D734" s="3" t="s">
        <v>1275</v>
      </c>
      <c r="E734" s="3" t="s">
        <v>1276</v>
      </c>
      <c r="F734" s="22" t="s">
        <v>1277</v>
      </c>
      <c r="G734" s="23" t="s">
        <v>2235</v>
      </c>
      <c r="H734" s="3">
        <f t="shared" si="24"/>
        <v>74</v>
      </c>
      <c r="I734" s="3">
        <f>IF(VLOOKUP(H733,city!$J$4:$K$352,2,FALSE)&gt;I733,I733+1,1)</f>
        <v>1</v>
      </c>
      <c r="J734" s="3">
        <v>0</v>
      </c>
      <c r="K734" s="3" t="s">
        <v>174</v>
      </c>
      <c r="L734" s="3">
        <v>5</v>
      </c>
    </row>
    <row r="735" spans="1:12">
      <c r="A735" s="3">
        <f t="shared" si="23"/>
        <v>107402</v>
      </c>
      <c r="B735" s="5" t="str">
        <f>VLOOKUP(H735,city!$A$4:$C$352,2,FALSE)</f>
        <v>江苏</v>
      </c>
      <c r="C735" s="5" t="str">
        <f>VLOOKUP(H735,city!$A$4:$C$352,3,FALSE)</f>
        <v>泰州</v>
      </c>
      <c r="D735" s="3" t="s">
        <v>1279</v>
      </c>
      <c r="E735" s="3" t="s">
        <v>1280</v>
      </c>
      <c r="F735" s="22" t="s">
        <v>1281</v>
      </c>
      <c r="G735" s="23" t="s">
        <v>2236</v>
      </c>
      <c r="H735" s="3">
        <f t="shared" si="24"/>
        <v>74</v>
      </c>
      <c r="I735" s="3">
        <f>IF(VLOOKUP(H734,city!$J$4:$K$352,2,FALSE)&gt;I734,I734+1,1)</f>
        <v>2</v>
      </c>
      <c r="J735" s="3">
        <v>0</v>
      </c>
      <c r="K735" s="3" t="s">
        <v>174</v>
      </c>
      <c r="L735" s="3">
        <v>8</v>
      </c>
    </row>
    <row r="736" spans="1:12">
      <c r="A736" s="3">
        <f t="shared" si="23"/>
        <v>107403</v>
      </c>
      <c r="B736" s="5" t="str">
        <f>VLOOKUP(H736,city!$A$4:$C$352,2,FALSE)</f>
        <v>江苏</v>
      </c>
      <c r="C736" s="5" t="str">
        <f>VLOOKUP(H736,city!$A$4:$C$352,3,FALSE)</f>
        <v>泰州</v>
      </c>
      <c r="D736" s="3" t="s">
        <v>1283</v>
      </c>
      <c r="E736" s="3" t="s">
        <v>1284</v>
      </c>
      <c r="F736" s="22" t="s">
        <v>1285</v>
      </c>
      <c r="G736" s="23" t="s">
        <v>2237</v>
      </c>
      <c r="H736" s="3">
        <f t="shared" si="24"/>
        <v>74</v>
      </c>
      <c r="I736" s="3">
        <f>IF(VLOOKUP(H735,city!$J$4:$K$352,2,FALSE)&gt;I735,I735+1,1)</f>
        <v>3</v>
      </c>
      <c r="J736" s="3">
        <v>0</v>
      </c>
      <c r="K736" s="3" t="s">
        <v>174</v>
      </c>
      <c r="L736" s="3">
        <v>6</v>
      </c>
    </row>
    <row r="737" spans="1:12">
      <c r="A737" s="3">
        <f t="shared" si="23"/>
        <v>107404</v>
      </c>
      <c r="B737" s="5" t="str">
        <f>VLOOKUP(H737,city!$A$4:$C$352,2,FALSE)</f>
        <v>江苏</v>
      </c>
      <c r="C737" s="5" t="str">
        <f>VLOOKUP(H737,city!$A$4:$C$352,3,FALSE)</f>
        <v>泰州</v>
      </c>
      <c r="D737" s="3" t="s">
        <v>1287</v>
      </c>
      <c r="E737" s="3" t="s">
        <v>1288</v>
      </c>
      <c r="F737" s="22" t="s">
        <v>1289</v>
      </c>
      <c r="G737" s="23" t="s">
        <v>2238</v>
      </c>
      <c r="H737" s="3">
        <f t="shared" si="24"/>
        <v>74</v>
      </c>
      <c r="I737" s="3">
        <f>IF(VLOOKUP(H736,city!$J$4:$K$352,2,FALSE)&gt;I736,I736+1,1)</f>
        <v>4</v>
      </c>
      <c r="J737" s="3">
        <v>0</v>
      </c>
      <c r="K737" s="3" t="s">
        <v>174</v>
      </c>
      <c r="L737" s="3">
        <v>11</v>
      </c>
    </row>
    <row r="738" spans="1:12">
      <c r="A738" s="3">
        <f t="shared" si="23"/>
        <v>107405</v>
      </c>
      <c r="B738" s="5" t="str">
        <f>VLOOKUP(H738,city!$A$4:$C$352,2,FALSE)</f>
        <v>江苏</v>
      </c>
      <c r="C738" s="5" t="str">
        <f>VLOOKUP(H738,city!$A$4:$C$352,3,FALSE)</f>
        <v>泰州</v>
      </c>
      <c r="D738" s="3" t="s">
        <v>1291</v>
      </c>
      <c r="E738" s="3" t="s">
        <v>1292</v>
      </c>
      <c r="F738" s="22" t="s">
        <v>1293</v>
      </c>
      <c r="G738" s="23" t="s">
        <v>2239</v>
      </c>
      <c r="H738" s="3">
        <f t="shared" si="24"/>
        <v>74</v>
      </c>
      <c r="I738" s="3">
        <f>IF(VLOOKUP(H737,city!$J$4:$K$352,2,FALSE)&gt;I737,I737+1,1)</f>
        <v>5</v>
      </c>
      <c r="J738" s="3">
        <v>0</v>
      </c>
      <c r="K738" s="3" t="s">
        <v>174</v>
      </c>
      <c r="L738" s="3">
        <v>8</v>
      </c>
    </row>
    <row r="739" spans="1:12">
      <c r="A739" s="3">
        <f t="shared" si="23"/>
        <v>107406</v>
      </c>
      <c r="B739" s="5" t="str">
        <f>VLOOKUP(H739,city!$A$4:$C$352,2,FALSE)</f>
        <v>江苏</v>
      </c>
      <c r="C739" s="5" t="str">
        <f>VLOOKUP(H739,city!$A$4:$C$352,3,FALSE)</f>
        <v>泰州</v>
      </c>
      <c r="D739" s="3" t="s">
        <v>1295</v>
      </c>
      <c r="E739" s="3" t="s">
        <v>1296</v>
      </c>
      <c r="F739" s="22" t="s">
        <v>1297</v>
      </c>
      <c r="G739" s="23" t="s">
        <v>2240</v>
      </c>
      <c r="H739" s="3">
        <f t="shared" si="24"/>
        <v>74</v>
      </c>
      <c r="I739" s="3">
        <f>IF(VLOOKUP(H738,city!$J$4:$K$352,2,FALSE)&gt;I738,I738+1,1)</f>
        <v>6</v>
      </c>
      <c r="J739" s="3">
        <v>0</v>
      </c>
      <c r="K739" s="3" t="s">
        <v>174</v>
      </c>
      <c r="L739" s="3">
        <v>11</v>
      </c>
    </row>
    <row r="740" spans="1:12">
      <c r="A740" s="3">
        <f t="shared" si="23"/>
        <v>107407</v>
      </c>
      <c r="B740" s="5" t="str">
        <f>VLOOKUP(H740,city!$A$4:$C$352,2,FALSE)</f>
        <v>江苏</v>
      </c>
      <c r="C740" s="5" t="str">
        <f>VLOOKUP(H740,city!$A$4:$C$352,3,FALSE)</f>
        <v>泰州</v>
      </c>
      <c r="D740" s="3" t="s">
        <v>1299</v>
      </c>
      <c r="E740" s="3" t="s">
        <v>1300</v>
      </c>
      <c r="F740" s="22" t="s">
        <v>1301</v>
      </c>
      <c r="G740" s="23" t="s">
        <v>2241</v>
      </c>
      <c r="H740" s="3">
        <f t="shared" si="24"/>
        <v>74</v>
      </c>
      <c r="I740" s="3">
        <f>IF(VLOOKUP(H739,city!$J$4:$K$352,2,FALSE)&gt;I739,I739+1,1)</f>
        <v>7</v>
      </c>
      <c r="J740" s="3">
        <v>0</v>
      </c>
      <c r="K740" s="3" t="s">
        <v>174</v>
      </c>
      <c r="L740" s="3">
        <v>15</v>
      </c>
    </row>
    <row r="741" spans="1:12">
      <c r="A741" s="3">
        <f t="shared" si="23"/>
        <v>107408</v>
      </c>
      <c r="B741" s="5" t="str">
        <f>VLOOKUP(H741,city!$A$4:$C$352,2,FALSE)</f>
        <v>江苏</v>
      </c>
      <c r="C741" s="5" t="str">
        <f>VLOOKUP(H741,city!$A$4:$C$352,3,FALSE)</f>
        <v>泰州</v>
      </c>
      <c r="D741" s="3" t="s">
        <v>1303</v>
      </c>
      <c r="E741" s="3" t="s">
        <v>1304</v>
      </c>
      <c r="F741" s="22" t="s">
        <v>1305</v>
      </c>
      <c r="G741" s="23" t="s">
        <v>2242</v>
      </c>
      <c r="H741" s="3">
        <f t="shared" si="24"/>
        <v>74</v>
      </c>
      <c r="I741" s="3">
        <f>IF(VLOOKUP(H740,city!$J$4:$K$352,2,FALSE)&gt;I740,I740+1,1)</f>
        <v>8</v>
      </c>
      <c r="J741" s="3">
        <v>0</v>
      </c>
      <c r="K741" s="3" t="s">
        <v>174</v>
      </c>
      <c r="L741" s="3">
        <v>5</v>
      </c>
    </row>
    <row r="742" spans="1:12">
      <c r="A742" s="3">
        <f t="shared" si="23"/>
        <v>107409</v>
      </c>
      <c r="B742" s="5" t="str">
        <f>VLOOKUP(H742,city!$A$4:$C$352,2,FALSE)</f>
        <v>江苏</v>
      </c>
      <c r="C742" s="5" t="str">
        <f>VLOOKUP(H742,city!$A$4:$C$352,3,FALSE)</f>
        <v>泰州</v>
      </c>
      <c r="D742" s="3" t="s">
        <v>1307</v>
      </c>
      <c r="E742" s="3" t="s">
        <v>1308</v>
      </c>
      <c r="F742" s="22" t="s">
        <v>1309</v>
      </c>
      <c r="G742" s="23" t="s">
        <v>2243</v>
      </c>
      <c r="H742" s="3">
        <f t="shared" si="24"/>
        <v>74</v>
      </c>
      <c r="I742" s="3">
        <f>IF(VLOOKUP(H741,city!$J$4:$K$352,2,FALSE)&gt;I741,I741+1,1)</f>
        <v>9</v>
      </c>
      <c r="J742" s="3">
        <v>0</v>
      </c>
      <c r="K742" s="3" t="s">
        <v>174</v>
      </c>
      <c r="L742" s="3">
        <v>8</v>
      </c>
    </row>
    <row r="743" spans="1:12">
      <c r="A743" s="3">
        <f t="shared" si="23"/>
        <v>107410</v>
      </c>
      <c r="B743" s="5" t="str">
        <f>VLOOKUP(H743,city!$A$4:$C$352,2,FALSE)</f>
        <v>江苏</v>
      </c>
      <c r="C743" s="5" t="str">
        <f>VLOOKUP(H743,city!$A$4:$C$352,3,FALSE)</f>
        <v>泰州</v>
      </c>
      <c r="D743" s="3" t="s">
        <v>1311</v>
      </c>
      <c r="E743" s="3" t="s">
        <v>1312</v>
      </c>
      <c r="F743" s="22" t="s">
        <v>1313</v>
      </c>
      <c r="G743" s="23" t="s">
        <v>2244</v>
      </c>
      <c r="H743" s="3">
        <f t="shared" si="24"/>
        <v>74</v>
      </c>
      <c r="I743" s="3">
        <f>IF(VLOOKUP(H742,city!$J$4:$K$352,2,FALSE)&gt;I742,I742+1,1)</f>
        <v>10</v>
      </c>
      <c r="J743" s="3">
        <v>0</v>
      </c>
      <c r="K743" s="3" t="s">
        <v>174</v>
      </c>
      <c r="L743" s="3">
        <v>4</v>
      </c>
    </row>
    <row r="744" spans="1:12">
      <c r="A744" s="3">
        <f t="shared" si="23"/>
        <v>107501</v>
      </c>
      <c r="B744" s="5" t="str">
        <f>VLOOKUP(H744,city!$A$4:$C$352,2,FALSE)</f>
        <v>江苏</v>
      </c>
      <c r="C744" s="5" t="str">
        <f>VLOOKUP(H744,city!$A$4:$C$352,3,FALSE)</f>
        <v>宿迁</v>
      </c>
      <c r="D744" s="3" t="s">
        <v>918</v>
      </c>
      <c r="E744" s="3" t="s">
        <v>919</v>
      </c>
      <c r="F744" s="22" t="s">
        <v>920</v>
      </c>
      <c r="G744" s="23" t="s">
        <v>2245</v>
      </c>
      <c r="H744" s="3">
        <f t="shared" si="24"/>
        <v>75</v>
      </c>
      <c r="I744" s="3">
        <f>IF(VLOOKUP(H743,city!$J$4:$K$352,2,FALSE)&gt;I743,I743+1,1)</f>
        <v>1</v>
      </c>
      <c r="J744" s="3">
        <v>0</v>
      </c>
      <c r="K744" s="3" t="s">
        <v>176</v>
      </c>
      <c r="L744" s="3" t="e">
        <v>#N/A</v>
      </c>
    </row>
    <row r="745" spans="1:12">
      <c r="A745" s="3">
        <f t="shared" si="23"/>
        <v>107502</v>
      </c>
      <c r="B745" s="5" t="str">
        <f>VLOOKUP(H745,city!$A$4:$C$352,2,FALSE)</f>
        <v>江苏</v>
      </c>
      <c r="C745" s="5" t="str">
        <f>VLOOKUP(H745,city!$A$4:$C$352,3,FALSE)</f>
        <v>宿迁</v>
      </c>
      <c r="D745" s="3" t="s">
        <v>922</v>
      </c>
      <c r="E745" s="3" t="s">
        <v>923</v>
      </c>
      <c r="F745" s="22" t="s">
        <v>924</v>
      </c>
      <c r="G745" s="23" t="s">
        <v>2246</v>
      </c>
      <c r="H745" s="3">
        <f t="shared" si="24"/>
        <v>75</v>
      </c>
      <c r="I745" s="3">
        <f>IF(VLOOKUP(H744,city!$J$4:$K$352,2,FALSE)&gt;I744,I744+1,1)</f>
        <v>2</v>
      </c>
      <c r="J745" s="3">
        <v>0</v>
      </c>
      <c r="K745" s="3" t="s">
        <v>176</v>
      </c>
      <c r="L745" s="3" t="e">
        <v>#N/A</v>
      </c>
    </row>
    <row r="746" spans="1:12">
      <c r="A746" s="3">
        <f t="shared" si="23"/>
        <v>107503</v>
      </c>
      <c r="B746" s="5" t="str">
        <f>VLOOKUP(H746,city!$A$4:$C$352,2,FALSE)</f>
        <v>江苏</v>
      </c>
      <c r="C746" s="5" t="str">
        <f>VLOOKUP(H746,city!$A$4:$C$352,3,FALSE)</f>
        <v>宿迁</v>
      </c>
      <c r="D746" s="3" t="s">
        <v>926</v>
      </c>
      <c r="E746" s="3" t="s">
        <v>927</v>
      </c>
      <c r="F746" s="22" t="s">
        <v>928</v>
      </c>
      <c r="G746" s="23" t="s">
        <v>2247</v>
      </c>
      <c r="H746" s="3">
        <f t="shared" si="24"/>
        <v>75</v>
      </c>
      <c r="I746" s="3">
        <f>IF(VLOOKUP(H745,city!$J$4:$K$352,2,FALSE)&gt;I745,I745+1,1)</f>
        <v>3</v>
      </c>
      <c r="J746" s="3">
        <v>0</v>
      </c>
      <c r="K746" s="3" t="s">
        <v>176</v>
      </c>
      <c r="L746" s="3">
        <v>12</v>
      </c>
    </row>
    <row r="747" spans="1:12">
      <c r="A747" s="3">
        <f t="shared" si="23"/>
        <v>107504</v>
      </c>
      <c r="B747" s="5" t="str">
        <f>VLOOKUP(H747,city!$A$4:$C$352,2,FALSE)</f>
        <v>江苏</v>
      </c>
      <c r="C747" s="5" t="str">
        <f>VLOOKUP(H747,city!$A$4:$C$352,3,FALSE)</f>
        <v>宿迁</v>
      </c>
      <c r="D747" s="3" t="s">
        <v>930</v>
      </c>
      <c r="E747" s="3" t="s">
        <v>931</v>
      </c>
      <c r="F747" s="22" t="s">
        <v>932</v>
      </c>
      <c r="G747" s="23" t="s">
        <v>2248</v>
      </c>
      <c r="H747" s="3">
        <f t="shared" si="24"/>
        <v>75</v>
      </c>
      <c r="I747" s="3">
        <f>IF(VLOOKUP(H746,city!$J$4:$K$352,2,FALSE)&gt;I746,I746+1,1)</f>
        <v>4</v>
      </c>
      <c r="J747" s="3">
        <v>0</v>
      </c>
      <c r="K747" s="3" t="s">
        <v>176</v>
      </c>
      <c r="L747" s="3">
        <v>8</v>
      </c>
    </row>
    <row r="748" spans="1:12">
      <c r="A748" s="3">
        <f t="shared" si="23"/>
        <v>107505</v>
      </c>
      <c r="B748" s="5" t="str">
        <f>VLOOKUP(H748,city!$A$4:$C$352,2,FALSE)</f>
        <v>江苏</v>
      </c>
      <c r="C748" s="5" t="str">
        <f>VLOOKUP(H748,city!$A$4:$C$352,3,FALSE)</f>
        <v>宿迁</v>
      </c>
      <c r="D748" s="3" t="s">
        <v>934</v>
      </c>
      <c r="E748" s="3" t="s">
        <v>935</v>
      </c>
      <c r="F748" s="22" t="s">
        <v>936</v>
      </c>
      <c r="G748" s="23" t="s">
        <v>2249</v>
      </c>
      <c r="H748" s="3">
        <f t="shared" si="24"/>
        <v>75</v>
      </c>
      <c r="I748" s="3">
        <f>IF(VLOOKUP(H747,city!$J$4:$K$352,2,FALSE)&gt;I747,I747+1,1)</f>
        <v>5</v>
      </c>
      <c r="J748" s="3">
        <v>0</v>
      </c>
      <c r="K748" s="3" t="s">
        <v>176</v>
      </c>
      <c r="L748" s="3" t="e">
        <v>#N/A</v>
      </c>
    </row>
    <row r="749" spans="1:12">
      <c r="A749" s="3">
        <f t="shared" si="23"/>
        <v>107506</v>
      </c>
      <c r="B749" s="5" t="str">
        <f>VLOOKUP(H749,city!$A$4:$C$352,2,FALSE)</f>
        <v>江苏</v>
      </c>
      <c r="C749" s="5" t="str">
        <f>VLOOKUP(H749,city!$A$4:$C$352,3,FALSE)</f>
        <v>宿迁</v>
      </c>
      <c r="D749" s="3" t="s">
        <v>938</v>
      </c>
      <c r="E749" s="3" t="s">
        <v>939</v>
      </c>
      <c r="F749" s="22" t="s">
        <v>940</v>
      </c>
      <c r="G749" s="23" t="s">
        <v>2250</v>
      </c>
      <c r="H749" s="3">
        <f t="shared" si="24"/>
        <v>75</v>
      </c>
      <c r="I749" s="3">
        <f>IF(VLOOKUP(H748,city!$J$4:$K$352,2,FALSE)&gt;I748,I748+1,1)</f>
        <v>6</v>
      </c>
      <c r="J749" s="3">
        <v>0</v>
      </c>
      <c r="K749" s="3" t="s">
        <v>176</v>
      </c>
      <c r="L749" s="3">
        <v>8</v>
      </c>
    </row>
    <row r="750" spans="1:12">
      <c r="A750" s="3">
        <f t="shared" si="23"/>
        <v>107507</v>
      </c>
      <c r="B750" s="5" t="str">
        <f>VLOOKUP(H750,city!$A$4:$C$352,2,FALSE)</f>
        <v>江苏</v>
      </c>
      <c r="C750" s="5" t="str">
        <f>VLOOKUP(H750,city!$A$4:$C$352,3,FALSE)</f>
        <v>宿迁</v>
      </c>
      <c r="D750" s="3" t="s">
        <v>942</v>
      </c>
      <c r="E750" s="3" t="s">
        <v>943</v>
      </c>
      <c r="F750" s="22" t="s">
        <v>944</v>
      </c>
      <c r="G750" s="23" t="s">
        <v>2251</v>
      </c>
      <c r="H750" s="3">
        <f t="shared" si="24"/>
        <v>75</v>
      </c>
      <c r="I750" s="3">
        <f>IF(VLOOKUP(H749,city!$J$4:$K$352,2,FALSE)&gt;I749,I749+1,1)</f>
        <v>7</v>
      </c>
      <c r="J750" s="3">
        <v>0</v>
      </c>
      <c r="K750" s="3" t="s">
        <v>176</v>
      </c>
      <c r="L750" s="3">
        <v>12</v>
      </c>
    </row>
    <row r="751" spans="1:12">
      <c r="A751" s="3">
        <f t="shared" si="23"/>
        <v>107508</v>
      </c>
      <c r="B751" s="5" t="str">
        <f>VLOOKUP(H751,city!$A$4:$C$352,2,FALSE)</f>
        <v>江苏</v>
      </c>
      <c r="C751" s="5" t="str">
        <f>VLOOKUP(H751,city!$A$4:$C$352,3,FALSE)</f>
        <v>宿迁</v>
      </c>
      <c r="D751" s="3" t="s">
        <v>942</v>
      </c>
      <c r="E751" s="3" t="s">
        <v>943</v>
      </c>
      <c r="F751" s="22"/>
      <c r="G751" s="23" t="s">
        <v>2252</v>
      </c>
      <c r="H751" s="3">
        <f t="shared" si="24"/>
        <v>75</v>
      </c>
      <c r="I751" s="3">
        <f>IF(VLOOKUP(H750,city!$J$4:$K$352,2,FALSE)&gt;I750,I750+1,1)</f>
        <v>8</v>
      </c>
      <c r="J751" s="3">
        <v>0</v>
      </c>
      <c r="K751" s="3" t="s">
        <v>176</v>
      </c>
      <c r="L751" s="3">
        <v>12</v>
      </c>
    </row>
    <row r="752" spans="1:12">
      <c r="A752" s="3">
        <f t="shared" si="23"/>
        <v>107509</v>
      </c>
      <c r="B752" s="5" t="str">
        <f>VLOOKUP(H752,city!$A$4:$C$352,2,FALSE)</f>
        <v>江苏</v>
      </c>
      <c r="C752" s="5" t="str">
        <f>VLOOKUP(H752,city!$A$4:$C$352,3,FALSE)</f>
        <v>宿迁</v>
      </c>
      <c r="D752" s="3" t="s">
        <v>947</v>
      </c>
      <c r="E752" s="3" t="s">
        <v>948</v>
      </c>
      <c r="F752" s="22" t="s">
        <v>949</v>
      </c>
      <c r="G752" s="23" t="s">
        <v>2253</v>
      </c>
      <c r="H752" s="3">
        <f t="shared" si="24"/>
        <v>75</v>
      </c>
      <c r="I752" s="3">
        <f>IF(VLOOKUP(H751,city!$J$4:$K$352,2,FALSE)&gt;I751,I751+1,1)</f>
        <v>9</v>
      </c>
      <c r="J752" s="3">
        <v>0</v>
      </c>
      <c r="K752" s="3" t="s">
        <v>176</v>
      </c>
      <c r="L752" s="3">
        <v>8</v>
      </c>
    </row>
    <row r="753" spans="1:12">
      <c r="A753" s="3">
        <f t="shared" si="23"/>
        <v>107510</v>
      </c>
      <c r="B753" s="5" t="str">
        <f>VLOOKUP(H753,city!$A$4:$C$352,2,FALSE)</f>
        <v>江苏</v>
      </c>
      <c r="C753" s="5" t="str">
        <f>VLOOKUP(H753,city!$A$4:$C$352,3,FALSE)</f>
        <v>宿迁</v>
      </c>
      <c r="D753" s="3" t="s">
        <v>951</v>
      </c>
      <c r="E753" s="3" t="s">
        <v>952</v>
      </c>
      <c r="F753" s="22" t="s">
        <v>953</v>
      </c>
      <c r="G753" s="23" t="s">
        <v>2254</v>
      </c>
      <c r="H753" s="3">
        <f t="shared" si="24"/>
        <v>75</v>
      </c>
      <c r="I753" s="3">
        <f>IF(VLOOKUP(H752,city!$J$4:$K$352,2,FALSE)&gt;I752,I752+1,1)</f>
        <v>10</v>
      </c>
      <c r="J753" s="3">
        <v>0</v>
      </c>
      <c r="K753" s="3" t="s">
        <v>176</v>
      </c>
      <c r="L753" s="3">
        <v>8</v>
      </c>
    </row>
    <row r="754" spans="1:12">
      <c r="A754" s="3">
        <f t="shared" si="23"/>
        <v>107601</v>
      </c>
      <c r="B754" s="5" t="str">
        <f>VLOOKUP(H754,city!$A$4:$C$352,2,FALSE)</f>
        <v>浙江</v>
      </c>
      <c r="C754" s="5" t="str">
        <f>VLOOKUP(H754,city!$A$4:$C$352,3,FALSE)</f>
        <v>杭州</v>
      </c>
      <c r="D754" s="3" t="s">
        <v>2255</v>
      </c>
      <c r="E754" s="3" t="s">
        <v>2256</v>
      </c>
      <c r="F754" s="22" t="s">
        <v>2257</v>
      </c>
      <c r="G754" s="23" t="s">
        <v>2258</v>
      </c>
      <c r="H754" s="3">
        <f t="shared" si="24"/>
        <v>76</v>
      </c>
      <c r="I754" s="3">
        <f>IF(VLOOKUP(H753,city!$J$4:$K$352,2,FALSE)&gt;I753,I753+1,1)</f>
        <v>1</v>
      </c>
      <c r="J754" s="3">
        <v>1</v>
      </c>
      <c r="K754" s="3" t="s">
        <v>179</v>
      </c>
      <c r="L754" s="3">
        <v>12</v>
      </c>
    </row>
    <row r="755" spans="1:12">
      <c r="A755" s="3">
        <f t="shared" si="23"/>
        <v>107602</v>
      </c>
      <c r="B755" s="5" t="str">
        <f>VLOOKUP(H755,city!$A$4:$C$352,2,FALSE)</f>
        <v>浙江</v>
      </c>
      <c r="C755" s="5" t="str">
        <f>VLOOKUP(H755,city!$A$4:$C$352,3,FALSE)</f>
        <v>杭州</v>
      </c>
      <c r="D755" s="3" t="s">
        <v>2259</v>
      </c>
      <c r="E755" s="3" t="s">
        <v>2260</v>
      </c>
      <c r="F755" s="22" t="s">
        <v>2261</v>
      </c>
      <c r="G755" s="23" t="s">
        <v>2262</v>
      </c>
      <c r="H755" s="3">
        <f t="shared" si="24"/>
        <v>76</v>
      </c>
      <c r="I755" s="3">
        <f>IF(VLOOKUP(H754,city!$J$4:$K$352,2,FALSE)&gt;I754,I754+1,1)</f>
        <v>2</v>
      </c>
      <c r="J755" s="3">
        <v>1</v>
      </c>
      <c r="K755" s="3" t="s">
        <v>179</v>
      </c>
      <c r="L755" s="3">
        <v>3</v>
      </c>
    </row>
    <row r="756" spans="1:12">
      <c r="A756" s="3">
        <f t="shared" si="23"/>
        <v>107603</v>
      </c>
      <c r="B756" s="5" t="str">
        <f>VLOOKUP(H756,city!$A$4:$C$352,2,FALSE)</f>
        <v>浙江</v>
      </c>
      <c r="C756" s="5" t="str">
        <f>VLOOKUP(H756,city!$A$4:$C$352,3,FALSE)</f>
        <v>杭州</v>
      </c>
      <c r="D756" s="3" t="s">
        <v>2263</v>
      </c>
      <c r="E756" s="3" t="s">
        <v>2264</v>
      </c>
      <c r="F756" s="22" t="s">
        <v>2265</v>
      </c>
      <c r="G756" s="23" t="s">
        <v>2266</v>
      </c>
      <c r="H756" s="3">
        <f t="shared" si="24"/>
        <v>76</v>
      </c>
      <c r="I756" s="3">
        <f>IF(VLOOKUP(H755,city!$J$4:$K$352,2,FALSE)&gt;I755,I755+1,1)</f>
        <v>3</v>
      </c>
      <c r="J756" s="3">
        <v>1</v>
      </c>
      <c r="K756" s="3" t="s">
        <v>179</v>
      </c>
      <c r="L756" s="3" t="e">
        <v>#N/A</v>
      </c>
    </row>
    <row r="757" spans="1:12">
      <c r="A757" s="3">
        <f t="shared" si="23"/>
        <v>107604</v>
      </c>
      <c r="B757" s="5" t="str">
        <f>VLOOKUP(H757,city!$A$4:$C$352,2,FALSE)</f>
        <v>浙江</v>
      </c>
      <c r="C757" s="5" t="str">
        <f>VLOOKUP(H757,city!$A$4:$C$352,3,FALSE)</f>
        <v>杭州</v>
      </c>
      <c r="D757" s="3" t="s">
        <v>2267</v>
      </c>
      <c r="E757" s="3" t="s">
        <v>2268</v>
      </c>
      <c r="F757" s="22" t="s">
        <v>2269</v>
      </c>
      <c r="G757" s="23" t="s">
        <v>2270</v>
      </c>
      <c r="H757" s="3">
        <f t="shared" si="24"/>
        <v>76</v>
      </c>
      <c r="I757" s="3">
        <f>IF(VLOOKUP(H756,city!$J$4:$K$352,2,FALSE)&gt;I756,I756+1,1)</f>
        <v>4</v>
      </c>
      <c r="J757" s="3">
        <v>1</v>
      </c>
      <c r="K757" s="3" t="s">
        <v>179</v>
      </c>
      <c r="L757" s="3">
        <v>12</v>
      </c>
    </row>
    <row r="758" spans="1:12">
      <c r="A758" s="3">
        <f t="shared" si="23"/>
        <v>107605</v>
      </c>
      <c r="B758" s="5" t="str">
        <f>VLOOKUP(H758,city!$A$4:$C$352,2,FALSE)</f>
        <v>浙江</v>
      </c>
      <c r="C758" s="5" t="str">
        <f>VLOOKUP(H758,city!$A$4:$C$352,3,FALSE)</f>
        <v>杭州</v>
      </c>
      <c r="D758" s="3" t="s">
        <v>2271</v>
      </c>
      <c r="E758" s="3" t="s">
        <v>2272</v>
      </c>
      <c r="F758" s="22" t="s">
        <v>2273</v>
      </c>
      <c r="G758" s="23" t="s">
        <v>2274</v>
      </c>
      <c r="H758" s="3">
        <f t="shared" si="24"/>
        <v>76</v>
      </c>
      <c r="I758" s="3">
        <f>IF(VLOOKUP(H757,city!$J$4:$K$352,2,FALSE)&gt;I757,I757+1,1)</f>
        <v>5</v>
      </c>
      <c r="J758" s="3">
        <v>1</v>
      </c>
      <c r="K758" s="3" t="s">
        <v>179</v>
      </c>
      <c r="L758" s="3" t="e">
        <v>#N/A</v>
      </c>
    </row>
    <row r="759" spans="1:12">
      <c r="A759" s="3">
        <f t="shared" si="23"/>
        <v>107606</v>
      </c>
      <c r="B759" s="5" t="str">
        <f>VLOOKUP(H759,city!$A$4:$C$352,2,FALSE)</f>
        <v>浙江</v>
      </c>
      <c r="C759" s="5" t="str">
        <f>VLOOKUP(H759,city!$A$4:$C$352,3,FALSE)</f>
        <v>杭州</v>
      </c>
      <c r="D759" s="3" t="s">
        <v>2275</v>
      </c>
      <c r="E759" s="3" t="s">
        <v>2276</v>
      </c>
      <c r="F759" s="22" t="s">
        <v>2277</v>
      </c>
      <c r="G759" s="23" t="s">
        <v>2278</v>
      </c>
      <c r="H759" s="3">
        <f t="shared" si="24"/>
        <v>76</v>
      </c>
      <c r="I759" s="3">
        <f>IF(VLOOKUP(H758,city!$J$4:$K$352,2,FALSE)&gt;I758,I758+1,1)</f>
        <v>6</v>
      </c>
      <c r="J759" s="3">
        <v>1</v>
      </c>
      <c r="K759" s="3" t="s">
        <v>179</v>
      </c>
      <c r="L759" s="3">
        <v>12</v>
      </c>
    </row>
    <row r="760" spans="1:12">
      <c r="A760" s="3">
        <f t="shared" si="23"/>
        <v>107607</v>
      </c>
      <c r="B760" s="5" t="str">
        <f>VLOOKUP(H760,city!$A$4:$C$352,2,FALSE)</f>
        <v>浙江</v>
      </c>
      <c r="C760" s="5" t="str">
        <f>VLOOKUP(H760,city!$A$4:$C$352,3,FALSE)</f>
        <v>杭州</v>
      </c>
      <c r="D760" s="3" t="s">
        <v>2279</v>
      </c>
      <c r="E760" s="3" t="s">
        <v>2280</v>
      </c>
      <c r="F760" s="22" t="s">
        <v>2281</v>
      </c>
      <c r="G760" s="23" t="s">
        <v>2282</v>
      </c>
      <c r="H760" s="3">
        <f t="shared" si="24"/>
        <v>76</v>
      </c>
      <c r="I760" s="3">
        <f>IF(VLOOKUP(H759,city!$J$4:$K$352,2,FALSE)&gt;I759,I759+1,1)</f>
        <v>7</v>
      </c>
      <c r="J760" s="3">
        <v>1</v>
      </c>
      <c r="K760" s="3" t="s">
        <v>179</v>
      </c>
      <c r="L760" s="3" t="e">
        <v>#N/A</v>
      </c>
    </row>
    <row r="761" spans="1:12">
      <c r="A761" s="3">
        <f t="shared" si="23"/>
        <v>107608</v>
      </c>
      <c r="B761" s="5" t="str">
        <f>VLOOKUP(H761,city!$A$4:$C$352,2,FALSE)</f>
        <v>浙江</v>
      </c>
      <c r="C761" s="5" t="str">
        <f>VLOOKUP(H761,city!$A$4:$C$352,3,FALSE)</f>
        <v>杭州</v>
      </c>
      <c r="D761" s="3" t="s">
        <v>2283</v>
      </c>
      <c r="E761" s="3" t="s">
        <v>2284</v>
      </c>
      <c r="F761" s="22" t="s">
        <v>2285</v>
      </c>
      <c r="G761" s="23" t="s">
        <v>2286</v>
      </c>
      <c r="H761" s="3">
        <f t="shared" si="24"/>
        <v>76</v>
      </c>
      <c r="I761" s="3">
        <f>IF(VLOOKUP(H760,city!$J$4:$K$352,2,FALSE)&gt;I760,I760+1,1)</f>
        <v>8</v>
      </c>
      <c r="J761" s="3">
        <v>1</v>
      </c>
      <c r="K761" s="3" t="s">
        <v>179</v>
      </c>
      <c r="L761" s="3" t="e">
        <v>#N/A</v>
      </c>
    </row>
    <row r="762" spans="1:12">
      <c r="A762" s="3">
        <f t="shared" si="23"/>
        <v>107609</v>
      </c>
      <c r="B762" s="5" t="str">
        <f>VLOOKUP(H762,city!$A$4:$C$352,2,FALSE)</f>
        <v>浙江</v>
      </c>
      <c r="C762" s="5" t="str">
        <f>VLOOKUP(H762,city!$A$4:$C$352,3,FALSE)</f>
        <v>杭州</v>
      </c>
      <c r="D762" s="3" t="s">
        <v>2287</v>
      </c>
      <c r="E762" s="3" t="s">
        <v>2288</v>
      </c>
      <c r="F762" s="22" t="s">
        <v>2289</v>
      </c>
      <c r="G762" s="23" t="s">
        <v>2290</v>
      </c>
      <c r="H762" s="3">
        <f t="shared" si="24"/>
        <v>76</v>
      </c>
      <c r="I762" s="3">
        <f>IF(VLOOKUP(H761,city!$J$4:$K$352,2,FALSE)&gt;I761,I761+1,1)</f>
        <v>9</v>
      </c>
      <c r="J762" s="3">
        <v>1</v>
      </c>
      <c r="K762" s="3" t="s">
        <v>179</v>
      </c>
      <c r="L762" s="3">
        <v>5</v>
      </c>
    </row>
    <row r="763" spans="1:12">
      <c r="A763" s="3">
        <f t="shared" si="23"/>
        <v>107610</v>
      </c>
      <c r="B763" s="5" t="str">
        <f>VLOOKUP(H763,city!$A$4:$C$352,2,FALSE)</f>
        <v>浙江</v>
      </c>
      <c r="C763" s="5" t="str">
        <f>VLOOKUP(H763,city!$A$4:$C$352,3,FALSE)</f>
        <v>杭州</v>
      </c>
      <c r="D763" s="3" t="s">
        <v>2291</v>
      </c>
      <c r="E763" s="3" t="s">
        <v>2292</v>
      </c>
      <c r="F763" s="22" t="s">
        <v>2293</v>
      </c>
      <c r="G763" s="23" t="s">
        <v>2294</v>
      </c>
      <c r="H763" s="3">
        <f t="shared" si="24"/>
        <v>76</v>
      </c>
      <c r="I763" s="3">
        <f>IF(VLOOKUP(H762,city!$J$4:$K$352,2,FALSE)&gt;I762,I762+1,1)</f>
        <v>10</v>
      </c>
      <c r="J763" s="3">
        <v>1</v>
      </c>
      <c r="K763" s="3" t="s">
        <v>179</v>
      </c>
      <c r="L763" s="3">
        <v>8</v>
      </c>
    </row>
    <row r="764" spans="1:12">
      <c r="A764" s="3">
        <f t="shared" si="23"/>
        <v>107701</v>
      </c>
      <c r="B764" s="5" t="str">
        <f>VLOOKUP(H764,city!$A$4:$C$352,2,FALSE)</f>
        <v>浙江</v>
      </c>
      <c r="C764" s="5" t="str">
        <f>VLOOKUP(H764,city!$A$4:$C$352,3,FALSE)</f>
        <v>宁波</v>
      </c>
      <c r="D764" s="3" t="s">
        <v>2295</v>
      </c>
      <c r="E764" s="3" t="s">
        <v>2296</v>
      </c>
      <c r="F764" s="22" t="s">
        <v>2297</v>
      </c>
      <c r="G764" s="23" t="s">
        <v>2298</v>
      </c>
      <c r="H764" s="3">
        <f t="shared" si="24"/>
        <v>77</v>
      </c>
      <c r="I764" s="3">
        <f>IF(VLOOKUP(H763,city!$J$4:$K$352,2,FALSE)&gt;I763,I763+1,1)</f>
        <v>1</v>
      </c>
      <c r="J764" s="3">
        <v>1</v>
      </c>
      <c r="K764" s="3" t="s">
        <v>181</v>
      </c>
      <c r="L764" s="3">
        <v>12</v>
      </c>
    </row>
    <row r="765" spans="1:12">
      <c r="A765" s="3">
        <f t="shared" si="23"/>
        <v>107702</v>
      </c>
      <c r="B765" s="5" t="str">
        <f>VLOOKUP(H765,city!$A$4:$C$352,2,FALSE)</f>
        <v>浙江</v>
      </c>
      <c r="C765" s="5" t="str">
        <f>VLOOKUP(H765,city!$A$4:$C$352,3,FALSE)</f>
        <v>宁波</v>
      </c>
      <c r="D765" s="3" t="s">
        <v>2299</v>
      </c>
      <c r="E765" s="3" t="s">
        <v>2300</v>
      </c>
      <c r="F765" s="22" t="s">
        <v>2301</v>
      </c>
      <c r="G765" s="23" t="s">
        <v>2302</v>
      </c>
      <c r="H765" s="3">
        <f t="shared" si="24"/>
        <v>77</v>
      </c>
      <c r="I765" s="3">
        <f>IF(VLOOKUP(H764,city!$J$4:$K$352,2,FALSE)&gt;I764,I764+1,1)</f>
        <v>2</v>
      </c>
      <c r="J765" s="3">
        <v>1</v>
      </c>
      <c r="K765" s="3" t="s">
        <v>181</v>
      </c>
      <c r="L765" s="3" t="e">
        <v>#N/A</v>
      </c>
    </row>
    <row r="766" spans="1:12">
      <c r="A766" s="3">
        <f t="shared" si="23"/>
        <v>107703</v>
      </c>
      <c r="B766" s="5" t="str">
        <f>VLOOKUP(H766,city!$A$4:$C$352,2,FALSE)</f>
        <v>浙江</v>
      </c>
      <c r="C766" s="5" t="str">
        <f>VLOOKUP(H766,city!$A$4:$C$352,3,FALSE)</f>
        <v>宁波</v>
      </c>
      <c r="D766" s="3" t="s">
        <v>2303</v>
      </c>
      <c r="E766" s="3" t="s">
        <v>2304</v>
      </c>
      <c r="F766" s="22" t="s">
        <v>2305</v>
      </c>
      <c r="G766" s="23" t="s">
        <v>2306</v>
      </c>
      <c r="H766" s="3">
        <f t="shared" si="24"/>
        <v>77</v>
      </c>
      <c r="I766" s="3">
        <f>IF(VLOOKUP(H765,city!$J$4:$K$352,2,FALSE)&gt;I765,I765+1,1)</f>
        <v>3</v>
      </c>
      <c r="J766" s="3">
        <v>1</v>
      </c>
      <c r="K766" s="3" t="s">
        <v>181</v>
      </c>
      <c r="L766" s="3" t="e">
        <v>#N/A</v>
      </c>
    </row>
    <row r="767" spans="1:12">
      <c r="A767" s="3">
        <f t="shared" si="23"/>
        <v>107704</v>
      </c>
      <c r="B767" s="5" t="str">
        <f>VLOOKUP(H767,city!$A$4:$C$352,2,FALSE)</f>
        <v>浙江</v>
      </c>
      <c r="C767" s="5" t="str">
        <f>VLOOKUP(H767,city!$A$4:$C$352,3,FALSE)</f>
        <v>宁波</v>
      </c>
      <c r="D767" s="3" t="s">
        <v>2307</v>
      </c>
      <c r="E767" s="3" t="s">
        <v>2308</v>
      </c>
      <c r="F767" s="22" t="s">
        <v>2309</v>
      </c>
      <c r="G767" s="23" t="s">
        <v>2310</v>
      </c>
      <c r="H767" s="3">
        <f t="shared" si="24"/>
        <v>77</v>
      </c>
      <c r="I767" s="3">
        <f>IF(VLOOKUP(H766,city!$J$4:$K$352,2,FALSE)&gt;I766,I766+1,1)</f>
        <v>4</v>
      </c>
      <c r="J767" s="3">
        <v>1</v>
      </c>
      <c r="K767" s="3" t="s">
        <v>181</v>
      </c>
      <c r="L767" s="3">
        <v>13</v>
      </c>
    </row>
    <row r="768" spans="1:12">
      <c r="A768" s="3">
        <f t="shared" si="23"/>
        <v>107705</v>
      </c>
      <c r="B768" s="5" t="str">
        <f>VLOOKUP(H768,city!$A$4:$C$352,2,FALSE)</f>
        <v>浙江</v>
      </c>
      <c r="C768" s="5" t="str">
        <f>VLOOKUP(H768,city!$A$4:$C$352,3,FALSE)</f>
        <v>宁波</v>
      </c>
      <c r="D768" s="3" t="s">
        <v>2311</v>
      </c>
      <c r="E768" s="3" t="s">
        <v>2312</v>
      </c>
      <c r="F768" s="22" t="s">
        <v>2313</v>
      </c>
      <c r="G768" s="23" t="s">
        <v>2314</v>
      </c>
      <c r="H768" s="3">
        <f t="shared" si="24"/>
        <v>77</v>
      </c>
      <c r="I768" s="3">
        <f>IF(VLOOKUP(H767,city!$J$4:$K$352,2,FALSE)&gt;I767,I767+1,1)</f>
        <v>5</v>
      </c>
      <c r="J768" s="3">
        <v>1</v>
      </c>
      <c r="K768" s="3" t="s">
        <v>181</v>
      </c>
      <c r="L768" s="3">
        <v>8</v>
      </c>
    </row>
    <row r="769" spans="1:12">
      <c r="A769" s="3">
        <f t="shared" si="23"/>
        <v>107706</v>
      </c>
      <c r="B769" s="5" t="str">
        <f>VLOOKUP(H769,city!$A$4:$C$352,2,FALSE)</f>
        <v>浙江</v>
      </c>
      <c r="C769" s="5" t="str">
        <f>VLOOKUP(H769,city!$A$4:$C$352,3,FALSE)</f>
        <v>宁波</v>
      </c>
      <c r="D769" s="3" t="s">
        <v>2315</v>
      </c>
      <c r="E769" s="3" t="s">
        <v>2316</v>
      </c>
      <c r="F769" s="22" t="s">
        <v>2317</v>
      </c>
      <c r="G769" s="23" t="s">
        <v>2318</v>
      </c>
      <c r="H769" s="3">
        <f t="shared" si="24"/>
        <v>77</v>
      </c>
      <c r="I769" s="3">
        <f>IF(VLOOKUP(H768,city!$J$4:$K$352,2,FALSE)&gt;I768,I768+1,1)</f>
        <v>6</v>
      </c>
      <c r="J769" s="3">
        <v>1</v>
      </c>
      <c r="K769" s="3" t="s">
        <v>181</v>
      </c>
      <c r="L769" s="3">
        <v>5</v>
      </c>
    </row>
    <row r="770" spans="1:12">
      <c r="A770" s="3">
        <f t="shared" si="23"/>
        <v>107707</v>
      </c>
      <c r="B770" s="5" t="str">
        <f>VLOOKUP(H770,city!$A$4:$C$352,2,FALSE)</f>
        <v>浙江</v>
      </c>
      <c r="C770" s="5" t="str">
        <f>VLOOKUP(H770,city!$A$4:$C$352,3,FALSE)</f>
        <v>宁波</v>
      </c>
      <c r="D770" s="3" t="s">
        <v>2319</v>
      </c>
      <c r="E770" s="3" t="s">
        <v>2320</v>
      </c>
      <c r="F770" s="22" t="s">
        <v>2321</v>
      </c>
      <c r="G770" s="23" t="s">
        <v>2322</v>
      </c>
      <c r="H770" s="3">
        <f t="shared" si="24"/>
        <v>77</v>
      </c>
      <c r="I770" s="3">
        <f>IF(VLOOKUP(H769,city!$J$4:$K$352,2,FALSE)&gt;I769,I769+1,1)</f>
        <v>7</v>
      </c>
      <c r="J770" s="3">
        <v>1</v>
      </c>
      <c r="K770" s="3" t="s">
        <v>181</v>
      </c>
      <c r="L770" s="3">
        <v>4</v>
      </c>
    </row>
    <row r="771" spans="1:12">
      <c r="A771" s="3">
        <f t="shared" si="23"/>
        <v>107708</v>
      </c>
      <c r="B771" s="5" t="str">
        <f>VLOOKUP(H771,city!$A$4:$C$352,2,FALSE)</f>
        <v>浙江</v>
      </c>
      <c r="C771" s="5" t="str">
        <f>VLOOKUP(H771,city!$A$4:$C$352,3,FALSE)</f>
        <v>宁波</v>
      </c>
      <c r="D771" s="3" t="s">
        <v>2323</v>
      </c>
      <c r="E771" s="3" t="s">
        <v>2324</v>
      </c>
      <c r="F771" s="22" t="s">
        <v>2325</v>
      </c>
      <c r="G771" s="23" t="s">
        <v>2326</v>
      </c>
      <c r="H771" s="3">
        <f t="shared" si="24"/>
        <v>77</v>
      </c>
      <c r="I771" s="3">
        <f>IF(VLOOKUP(H770,city!$J$4:$K$352,2,FALSE)&gt;I770,I770+1,1)</f>
        <v>8</v>
      </c>
      <c r="J771" s="3">
        <v>1</v>
      </c>
      <c r="K771" s="3" t="s">
        <v>181</v>
      </c>
      <c r="L771" s="3">
        <v>5</v>
      </c>
    </row>
    <row r="772" spans="1:12">
      <c r="A772" s="3">
        <f t="shared" si="23"/>
        <v>107709</v>
      </c>
      <c r="B772" s="5" t="str">
        <f>VLOOKUP(H772,city!$A$4:$C$352,2,FALSE)</f>
        <v>浙江</v>
      </c>
      <c r="C772" s="5" t="str">
        <f>VLOOKUP(H772,city!$A$4:$C$352,3,FALSE)</f>
        <v>宁波</v>
      </c>
      <c r="D772" s="3" t="s">
        <v>2327</v>
      </c>
      <c r="E772" s="3" t="s">
        <v>2328</v>
      </c>
      <c r="F772" s="22" t="s">
        <v>2329</v>
      </c>
      <c r="G772" s="23" t="s">
        <v>2330</v>
      </c>
      <c r="H772" s="3">
        <f t="shared" si="24"/>
        <v>77</v>
      </c>
      <c r="I772" s="3">
        <f>IF(VLOOKUP(H771,city!$J$4:$K$352,2,FALSE)&gt;I771,I771+1,1)</f>
        <v>9</v>
      </c>
      <c r="J772" s="3">
        <v>1</v>
      </c>
      <c r="K772" s="3" t="s">
        <v>181</v>
      </c>
      <c r="L772" s="3">
        <v>8</v>
      </c>
    </row>
    <row r="773" spans="1:12">
      <c r="A773" s="3">
        <f t="shared" ref="A773:A836" si="25">100000+H773*100+I773</f>
        <v>107710</v>
      </c>
      <c r="B773" s="5" t="str">
        <f>VLOOKUP(H773,city!$A$4:$C$352,2,FALSE)</f>
        <v>浙江</v>
      </c>
      <c r="C773" s="5" t="str">
        <f>VLOOKUP(H773,city!$A$4:$C$352,3,FALSE)</f>
        <v>宁波</v>
      </c>
      <c r="D773" s="3" t="s">
        <v>2331</v>
      </c>
      <c r="E773" s="3" t="s">
        <v>2332</v>
      </c>
      <c r="F773" s="22" t="s">
        <v>2333</v>
      </c>
      <c r="G773" s="23" t="s">
        <v>2334</v>
      </c>
      <c r="H773" s="3">
        <f t="shared" si="24"/>
        <v>77</v>
      </c>
      <c r="I773" s="3">
        <f>IF(VLOOKUP(H772,city!$J$4:$K$352,2,FALSE)&gt;I772,I772+1,1)</f>
        <v>10</v>
      </c>
      <c r="J773" s="3">
        <v>1</v>
      </c>
      <c r="K773" s="3" t="s">
        <v>181</v>
      </c>
      <c r="L773" s="3">
        <v>3</v>
      </c>
    </row>
    <row r="774" spans="1:12">
      <c r="A774" s="3">
        <f t="shared" si="25"/>
        <v>107801</v>
      </c>
      <c r="B774" s="5" t="str">
        <f>VLOOKUP(H774,city!$A$4:$C$352,2,FALSE)</f>
        <v>浙江</v>
      </c>
      <c r="C774" s="5" t="str">
        <f>VLOOKUP(H774,city!$A$4:$C$352,3,FALSE)</f>
        <v>温州</v>
      </c>
      <c r="D774" s="3" t="s">
        <v>2335</v>
      </c>
      <c r="E774" s="3" t="s">
        <v>2336</v>
      </c>
      <c r="F774" s="22" t="s">
        <v>2337</v>
      </c>
      <c r="G774" s="23" t="s">
        <v>2338</v>
      </c>
      <c r="H774" s="3">
        <f t="shared" si="24"/>
        <v>78</v>
      </c>
      <c r="I774" s="3">
        <f>IF(VLOOKUP(H773,city!$J$4:$K$352,2,FALSE)&gt;I773,I773+1,1)</f>
        <v>1</v>
      </c>
      <c r="J774" s="3">
        <v>1</v>
      </c>
      <c r="K774" s="3" t="s">
        <v>183</v>
      </c>
      <c r="L774" s="3">
        <v>12</v>
      </c>
    </row>
    <row r="775" spans="1:12">
      <c r="A775" s="3">
        <f t="shared" si="25"/>
        <v>107802</v>
      </c>
      <c r="B775" s="5" t="str">
        <f>VLOOKUP(H775,city!$A$4:$C$352,2,FALSE)</f>
        <v>浙江</v>
      </c>
      <c r="C775" s="5" t="str">
        <f>VLOOKUP(H775,city!$A$4:$C$352,3,FALSE)</f>
        <v>温州</v>
      </c>
      <c r="D775" s="3" t="s">
        <v>2339</v>
      </c>
      <c r="E775" s="3" t="s">
        <v>2340</v>
      </c>
      <c r="F775" s="22" t="s">
        <v>2341</v>
      </c>
      <c r="G775" s="23" t="s">
        <v>2342</v>
      </c>
      <c r="H775" s="3">
        <f t="shared" si="24"/>
        <v>78</v>
      </c>
      <c r="I775" s="3">
        <f>IF(VLOOKUP(H774,city!$J$4:$K$352,2,FALSE)&gt;I774,I774+1,1)</f>
        <v>2</v>
      </c>
      <c r="J775" s="3">
        <v>1</v>
      </c>
      <c r="K775" s="3" t="s">
        <v>183</v>
      </c>
      <c r="L775" s="3">
        <v>5</v>
      </c>
    </row>
    <row r="776" spans="1:12">
      <c r="A776" s="3">
        <f t="shared" si="25"/>
        <v>107803</v>
      </c>
      <c r="B776" s="5" t="str">
        <f>VLOOKUP(H776,city!$A$4:$C$352,2,FALSE)</f>
        <v>浙江</v>
      </c>
      <c r="C776" s="5" t="str">
        <f>VLOOKUP(H776,city!$A$4:$C$352,3,FALSE)</f>
        <v>温州</v>
      </c>
      <c r="D776" s="3" t="s">
        <v>2343</v>
      </c>
      <c r="E776" s="3" t="s">
        <v>2344</v>
      </c>
      <c r="F776" s="22" t="s">
        <v>2345</v>
      </c>
      <c r="G776" s="23" t="s">
        <v>2346</v>
      </c>
      <c r="H776" s="3">
        <f t="shared" si="24"/>
        <v>78</v>
      </c>
      <c r="I776" s="3">
        <f>IF(VLOOKUP(H775,city!$J$4:$K$352,2,FALSE)&gt;I775,I775+1,1)</f>
        <v>3</v>
      </c>
      <c r="J776" s="3">
        <v>1</v>
      </c>
      <c r="K776" s="3" t="s">
        <v>183</v>
      </c>
      <c r="L776" s="3">
        <v>8</v>
      </c>
    </row>
    <row r="777" spans="1:12">
      <c r="A777" s="3">
        <f t="shared" si="25"/>
        <v>107804</v>
      </c>
      <c r="B777" s="5" t="str">
        <f>VLOOKUP(H777,city!$A$4:$C$352,2,FALSE)</f>
        <v>浙江</v>
      </c>
      <c r="C777" s="5" t="str">
        <f>VLOOKUP(H777,city!$A$4:$C$352,3,FALSE)</f>
        <v>温州</v>
      </c>
      <c r="D777" s="3" t="s">
        <v>2347</v>
      </c>
      <c r="E777" s="3" t="s">
        <v>2348</v>
      </c>
      <c r="F777" s="22" t="s">
        <v>2349</v>
      </c>
      <c r="G777" s="23" t="s">
        <v>2350</v>
      </c>
      <c r="H777" s="3">
        <f t="shared" si="24"/>
        <v>78</v>
      </c>
      <c r="I777" s="3">
        <f>IF(VLOOKUP(H776,city!$J$4:$K$352,2,FALSE)&gt;I776,I776+1,1)</f>
        <v>4</v>
      </c>
      <c r="J777" s="3">
        <v>1</v>
      </c>
      <c r="K777" s="3" t="s">
        <v>183</v>
      </c>
      <c r="L777" s="3">
        <v>12</v>
      </c>
    </row>
    <row r="778" spans="1:12">
      <c r="A778" s="3">
        <f t="shared" si="25"/>
        <v>107805</v>
      </c>
      <c r="B778" s="5" t="str">
        <f>VLOOKUP(H778,city!$A$4:$C$352,2,FALSE)</f>
        <v>浙江</v>
      </c>
      <c r="C778" s="5" t="str">
        <f>VLOOKUP(H778,city!$A$4:$C$352,3,FALSE)</f>
        <v>温州</v>
      </c>
      <c r="D778" s="3" t="s">
        <v>2351</v>
      </c>
      <c r="E778" s="3" t="s">
        <v>2352</v>
      </c>
      <c r="F778" s="22" t="s">
        <v>2353</v>
      </c>
      <c r="G778" s="23" t="s">
        <v>2354</v>
      </c>
      <c r="H778" s="3">
        <f t="shared" si="24"/>
        <v>78</v>
      </c>
      <c r="I778" s="3">
        <f>IF(VLOOKUP(H777,city!$J$4:$K$352,2,FALSE)&gt;I777,I777+1,1)</f>
        <v>5</v>
      </c>
      <c r="J778" s="3">
        <v>1</v>
      </c>
      <c r="K778" s="3" t="s">
        <v>183</v>
      </c>
      <c r="L778" s="3">
        <v>12</v>
      </c>
    </row>
    <row r="779" spans="1:12">
      <c r="A779" s="3">
        <f t="shared" si="25"/>
        <v>107806</v>
      </c>
      <c r="B779" s="5" t="str">
        <f>VLOOKUP(H779,city!$A$4:$C$352,2,FALSE)</f>
        <v>浙江</v>
      </c>
      <c r="C779" s="5" t="str">
        <f>VLOOKUP(H779,city!$A$4:$C$352,3,FALSE)</f>
        <v>温州</v>
      </c>
      <c r="D779" s="3" t="s">
        <v>2355</v>
      </c>
      <c r="E779" s="3" t="s">
        <v>2356</v>
      </c>
      <c r="F779" s="22" t="s">
        <v>2357</v>
      </c>
      <c r="G779" s="23" t="s">
        <v>2358</v>
      </c>
      <c r="H779" s="3">
        <f t="shared" si="24"/>
        <v>78</v>
      </c>
      <c r="I779" s="3">
        <f>IF(VLOOKUP(H778,city!$J$4:$K$352,2,FALSE)&gt;I778,I778+1,1)</f>
        <v>6</v>
      </c>
      <c r="J779" s="3">
        <v>1</v>
      </c>
      <c r="K779" s="3" t="s">
        <v>183</v>
      </c>
      <c r="L779" s="3">
        <v>5</v>
      </c>
    </row>
    <row r="780" spans="1:12">
      <c r="A780" s="3">
        <f t="shared" si="25"/>
        <v>107807</v>
      </c>
      <c r="B780" s="5" t="str">
        <f>VLOOKUP(H780,city!$A$4:$C$352,2,FALSE)</f>
        <v>浙江</v>
      </c>
      <c r="C780" s="5" t="str">
        <f>VLOOKUP(H780,city!$A$4:$C$352,3,FALSE)</f>
        <v>温州</v>
      </c>
      <c r="D780" s="3" t="s">
        <v>2359</v>
      </c>
      <c r="E780" s="3" t="s">
        <v>2360</v>
      </c>
      <c r="F780" s="22" t="s">
        <v>2361</v>
      </c>
      <c r="G780" s="23" t="s">
        <v>2362</v>
      </c>
      <c r="H780" s="3">
        <f t="shared" si="24"/>
        <v>78</v>
      </c>
      <c r="I780" s="3">
        <f>IF(VLOOKUP(H779,city!$J$4:$K$352,2,FALSE)&gt;I779,I779+1,1)</f>
        <v>7</v>
      </c>
      <c r="J780" s="3">
        <v>1</v>
      </c>
      <c r="K780" s="3" t="s">
        <v>183</v>
      </c>
      <c r="L780" s="3">
        <v>5</v>
      </c>
    </row>
    <row r="781" spans="1:12">
      <c r="A781" s="3">
        <f t="shared" si="25"/>
        <v>107808</v>
      </c>
      <c r="B781" s="5" t="str">
        <f>VLOOKUP(H781,city!$A$4:$C$352,2,FALSE)</f>
        <v>浙江</v>
      </c>
      <c r="C781" s="5" t="str">
        <f>VLOOKUP(H781,city!$A$4:$C$352,3,FALSE)</f>
        <v>温州</v>
      </c>
      <c r="D781" s="3" t="s">
        <v>2363</v>
      </c>
      <c r="E781" s="3" t="s">
        <v>2364</v>
      </c>
      <c r="F781" s="22" t="s">
        <v>2365</v>
      </c>
      <c r="G781" s="23" t="s">
        <v>2366</v>
      </c>
      <c r="H781" s="3">
        <f t="shared" si="24"/>
        <v>78</v>
      </c>
      <c r="I781" s="3">
        <f>IF(VLOOKUP(H780,city!$J$4:$K$352,2,FALSE)&gt;I780,I780+1,1)</f>
        <v>8</v>
      </c>
      <c r="J781" s="3">
        <v>1</v>
      </c>
      <c r="K781" s="3" t="s">
        <v>183</v>
      </c>
      <c r="L781" s="3">
        <v>8</v>
      </c>
    </row>
    <row r="782" spans="1:12">
      <c r="A782" s="3">
        <f t="shared" si="25"/>
        <v>107809</v>
      </c>
      <c r="B782" s="5" t="str">
        <f>VLOOKUP(H782,city!$A$4:$C$352,2,FALSE)</f>
        <v>浙江</v>
      </c>
      <c r="C782" s="5" t="str">
        <f>VLOOKUP(H782,city!$A$4:$C$352,3,FALSE)</f>
        <v>温州</v>
      </c>
      <c r="D782" s="3" t="s">
        <v>2367</v>
      </c>
      <c r="E782" s="3" t="s">
        <v>2368</v>
      </c>
      <c r="F782" s="22" t="s">
        <v>2369</v>
      </c>
      <c r="G782" s="23" t="s">
        <v>2370</v>
      </c>
      <c r="H782" s="3">
        <f t="shared" si="24"/>
        <v>78</v>
      </c>
      <c r="I782" s="3">
        <f>IF(VLOOKUP(H781,city!$J$4:$K$352,2,FALSE)&gt;I781,I781+1,1)</f>
        <v>9</v>
      </c>
      <c r="J782" s="3">
        <v>1</v>
      </c>
      <c r="K782" s="3" t="s">
        <v>183</v>
      </c>
      <c r="L782" s="3">
        <v>13</v>
      </c>
    </row>
    <row r="783" spans="1:12">
      <c r="A783" s="3">
        <f t="shared" si="25"/>
        <v>107810</v>
      </c>
      <c r="B783" s="5" t="str">
        <f>VLOOKUP(H783,city!$A$4:$C$352,2,FALSE)</f>
        <v>浙江</v>
      </c>
      <c r="C783" s="5" t="str">
        <f>VLOOKUP(H783,city!$A$4:$C$352,3,FALSE)</f>
        <v>温州</v>
      </c>
      <c r="D783" s="3" t="s">
        <v>2371</v>
      </c>
      <c r="E783" s="3" t="s">
        <v>2372</v>
      </c>
      <c r="F783" s="22" t="s">
        <v>2373</v>
      </c>
      <c r="G783" s="23" t="s">
        <v>2374</v>
      </c>
      <c r="H783" s="3">
        <f t="shared" si="24"/>
        <v>78</v>
      </c>
      <c r="I783" s="3">
        <f>IF(VLOOKUP(H782,city!$J$4:$K$352,2,FALSE)&gt;I782,I782+1,1)</f>
        <v>10</v>
      </c>
      <c r="J783" s="3">
        <v>1</v>
      </c>
      <c r="K783" s="3" t="s">
        <v>183</v>
      </c>
      <c r="L783" s="3">
        <v>15</v>
      </c>
    </row>
    <row r="784" spans="1:12">
      <c r="A784" s="3">
        <f t="shared" si="25"/>
        <v>107901</v>
      </c>
      <c r="B784" s="5" t="str">
        <f>VLOOKUP(H784,city!$A$4:$C$352,2,FALSE)</f>
        <v>浙江</v>
      </c>
      <c r="C784" s="5" t="str">
        <f>VLOOKUP(H784,city!$A$4:$C$352,3,FALSE)</f>
        <v>绍兴</v>
      </c>
      <c r="D784" s="3" t="s">
        <v>2375</v>
      </c>
      <c r="E784" s="3" t="s">
        <v>2376</v>
      </c>
      <c r="F784" s="22" t="s">
        <v>2377</v>
      </c>
      <c r="G784" s="23" t="s">
        <v>2378</v>
      </c>
      <c r="H784" s="3">
        <f t="shared" si="24"/>
        <v>79</v>
      </c>
      <c r="I784" s="3">
        <f>IF(VLOOKUP(H783,city!$J$4:$K$352,2,FALSE)&gt;I783,I783+1,1)</f>
        <v>1</v>
      </c>
      <c r="J784" s="3">
        <v>1</v>
      </c>
      <c r="K784" s="3" t="s">
        <v>185</v>
      </c>
      <c r="L784" s="3" t="e">
        <v>#N/A</v>
      </c>
    </row>
    <row r="785" spans="1:12">
      <c r="A785" s="3">
        <f t="shared" si="25"/>
        <v>107902</v>
      </c>
      <c r="B785" s="5" t="str">
        <f>VLOOKUP(H785,city!$A$4:$C$352,2,FALSE)</f>
        <v>浙江</v>
      </c>
      <c r="C785" s="5" t="str">
        <f>VLOOKUP(H785,city!$A$4:$C$352,3,FALSE)</f>
        <v>绍兴</v>
      </c>
      <c r="D785" s="3" t="s">
        <v>2379</v>
      </c>
      <c r="E785" s="3" t="s">
        <v>2380</v>
      </c>
      <c r="F785" s="22" t="s">
        <v>2381</v>
      </c>
      <c r="G785" s="23" t="s">
        <v>2382</v>
      </c>
      <c r="H785" s="3">
        <f t="shared" si="24"/>
        <v>79</v>
      </c>
      <c r="I785" s="3">
        <f>IF(VLOOKUP(H784,city!$J$4:$K$352,2,FALSE)&gt;I784,I784+1,1)</f>
        <v>2</v>
      </c>
      <c r="J785" s="3">
        <v>1</v>
      </c>
      <c r="K785" s="3" t="s">
        <v>185</v>
      </c>
      <c r="L785" s="3">
        <v>15</v>
      </c>
    </row>
    <row r="786" spans="1:12">
      <c r="A786" s="3">
        <f t="shared" si="25"/>
        <v>107903</v>
      </c>
      <c r="B786" s="5" t="str">
        <f>VLOOKUP(H786,city!$A$4:$C$352,2,FALSE)</f>
        <v>浙江</v>
      </c>
      <c r="C786" s="5" t="str">
        <f>VLOOKUP(H786,city!$A$4:$C$352,3,FALSE)</f>
        <v>绍兴</v>
      </c>
      <c r="D786" s="3" t="s">
        <v>2383</v>
      </c>
      <c r="E786" s="3" t="s">
        <v>2384</v>
      </c>
      <c r="F786" s="22" t="s">
        <v>2385</v>
      </c>
      <c r="G786" s="23" t="s">
        <v>2386</v>
      </c>
      <c r="H786" s="3">
        <f t="shared" si="24"/>
        <v>79</v>
      </c>
      <c r="I786" s="3">
        <f>IF(VLOOKUP(H785,city!$J$4:$K$352,2,FALSE)&gt;I785,I785+1,1)</f>
        <v>3</v>
      </c>
      <c r="J786" s="3">
        <v>1</v>
      </c>
      <c r="K786" s="3" t="s">
        <v>185</v>
      </c>
      <c r="L786" s="3">
        <v>15</v>
      </c>
    </row>
    <row r="787" spans="1:12">
      <c r="A787" s="3">
        <f t="shared" si="25"/>
        <v>107904</v>
      </c>
      <c r="B787" s="5" t="str">
        <f>VLOOKUP(H787,city!$A$4:$C$352,2,FALSE)</f>
        <v>浙江</v>
      </c>
      <c r="C787" s="5" t="str">
        <f>VLOOKUP(H787,city!$A$4:$C$352,3,FALSE)</f>
        <v>绍兴</v>
      </c>
      <c r="D787" s="3" t="s">
        <v>2387</v>
      </c>
      <c r="E787" s="3" t="s">
        <v>2388</v>
      </c>
      <c r="F787" s="22" t="s">
        <v>2389</v>
      </c>
      <c r="G787" s="23" t="s">
        <v>2390</v>
      </c>
      <c r="H787" s="3">
        <f t="shared" si="24"/>
        <v>79</v>
      </c>
      <c r="I787" s="3">
        <f>IF(VLOOKUP(H786,city!$J$4:$K$352,2,FALSE)&gt;I786,I786+1,1)</f>
        <v>4</v>
      </c>
      <c r="J787" s="3">
        <v>1</v>
      </c>
      <c r="K787" s="3" t="s">
        <v>185</v>
      </c>
      <c r="L787" s="3">
        <v>8</v>
      </c>
    </row>
    <row r="788" spans="1:12">
      <c r="A788" s="3">
        <f t="shared" si="25"/>
        <v>107905</v>
      </c>
      <c r="B788" s="5" t="str">
        <f>VLOOKUP(H788,city!$A$4:$C$352,2,FALSE)</f>
        <v>浙江</v>
      </c>
      <c r="C788" s="5" t="str">
        <f>VLOOKUP(H788,city!$A$4:$C$352,3,FALSE)</f>
        <v>绍兴</v>
      </c>
      <c r="D788" s="3" t="s">
        <v>2391</v>
      </c>
      <c r="E788" s="3" t="s">
        <v>2392</v>
      </c>
      <c r="F788" s="22" t="s">
        <v>2393</v>
      </c>
      <c r="G788" s="23" t="s">
        <v>2394</v>
      </c>
      <c r="H788" s="3">
        <f t="shared" si="24"/>
        <v>79</v>
      </c>
      <c r="I788" s="3">
        <f>IF(VLOOKUP(H787,city!$J$4:$K$352,2,FALSE)&gt;I787,I787+1,1)</f>
        <v>5</v>
      </c>
      <c r="J788" s="3">
        <v>1</v>
      </c>
      <c r="K788" s="3" t="s">
        <v>185</v>
      </c>
      <c r="L788" s="3" t="e">
        <v>#N/A</v>
      </c>
    </row>
    <row r="789" spans="1:12">
      <c r="A789" s="3">
        <f t="shared" si="25"/>
        <v>107906</v>
      </c>
      <c r="B789" s="5" t="str">
        <f>VLOOKUP(H789,city!$A$4:$C$352,2,FALSE)</f>
        <v>浙江</v>
      </c>
      <c r="C789" s="5" t="str">
        <f>VLOOKUP(H789,city!$A$4:$C$352,3,FALSE)</f>
        <v>绍兴</v>
      </c>
      <c r="D789" s="3" t="s">
        <v>2395</v>
      </c>
      <c r="E789" s="3" t="s">
        <v>2396</v>
      </c>
      <c r="F789" s="22" t="s">
        <v>2397</v>
      </c>
      <c r="G789" s="23" t="s">
        <v>2398</v>
      </c>
      <c r="H789" s="3">
        <f t="shared" si="24"/>
        <v>79</v>
      </c>
      <c r="I789" s="3">
        <f>IF(VLOOKUP(H788,city!$J$4:$K$352,2,FALSE)&gt;I788,I788+1,1)</f>
        <v>6</v>
      </c>
      <c r="J789" s="3">
        <v>1</v>
      </c>
      <c r="K789" s="3" t="s">
        <v>185</v>
      </c>
      <c r="L789" s="3" t="e">
        <v>#N/A</v>
      </c>
    </row>
    <row r="790" spans="1:12">
      <c r="A790" s="3">
        <f t="shared" si="25"/>
        <v>107907</v>
      </c>
      <c r="B790" s="5" t="str">
        <f>VLOOKUP(H790,city!$A$4:$C$352,2,FALSE)</f>
        <v>浙江</v>
      </c>
      <c r="C790" s="5" t="str">
        <f>VLOOKUP(H790,city!$A$4:$C$352,3,FALSE)</f>
        <v>绍兴</v>
      </c>
      <c r="D790" s="3" t="s">
        <v>2399</v>
      </c>
      <c r="E790" s="3" t="s">
        <v>2400</v>
      </c>
      <c r="F790" s="22" t="s">
        <v>2401</v>
      </c>
      <c r="G790" s="23" t="s">
        <v>2402</v>
      </c>
      <c r="H790" s="3">
        <f t="shared" si="24"/>
        <v>79</v>
      </c>
      <c r="I790" s="3">
        <f>IF(VLOOKUP(H789,city!$J$4:$K$352,2,FALSE)&gt;I789,I789+1,1)</f>
        <v>7</v>
      </c>
      <c r="J790" s="3">
        <v>1</v>
      </c>
      <c r="K790" s="3" t="s">
        <v>185</v>
      </c>
      <c r="L790" s="3" t="e">
        <v>#N/A</v>
      </c>
    </row>
    <row r="791" spans="1:12">
      <c r="A791" s="3">
        <f t="shared" si="25"/>
        <v>107908</v>
      </c>
      <c r="B791" s="5" t="str">
        <f>VLOOKUP(H791,city!$A$4:$C$352,2,FALSE)</f>
        <v>浙江</v>
      </c>
      <c r="C791" s="5" t="str">
        <f>VLOOKUP(H791,city!$A$4:$C$352,3,FALSE)</f>
        <v>绍兴</v>
      </c>
      <c r="D791" s="3" t="s">
        <v>2403</v>
      </c>
      <c r="E791" s="3" t="s">
        <v>2404</v>
      </c>
      <c r="F791" s="22" t="s">
        <v>2405</v>
      </c>
      <c r="G791" s="23" t="s">
        <v>2406</v>
      </c>
      <c r="H791" s="3">
        <f t="shared" si="24"/>
        <v>79</v>
      </c>
      <c r="I791" s="3">
        <f>IF(VLOOKUP(H790,city!$J$4:$K$352,2,FALSE)&gt;I790,I790+1,1)</f>
        <v>8</v>
      </c>
      <c r="J791" s="3">
        <v>1</v>
      </c>
      <c r="K791" s="3" t="s">
        <v>185</v>
      </c>
      <c r="L791" s="3">
        <v>12</v>
      </c>
    </row>
    <row r="792" spans="1:12">
      <c r="A792" s="3">
        <f t="shared" si="25"/>
        <v>107909</v>
      </c>
      <c r="B792" s="5" t="str">
        <f>VLOOKUP(H792,city!$A$4:$C$352,2,FALSE)</f>
        <v>浙江</v>
      </c>
      <c r="C792" s="5" t="str">
        <f>VLOOKUP(H792,city!$A$4:$C$352,3,FALSE)</f>
        <v>绍兴</v>
      </c>
      <c r="D792" s="3" t="s">
        <v>2407</v>
      </c>
      <c r="E792" s="3" t="s">
        <v>2408</v>
      </c>
      <c r="F792" s="22" t="s">
        <v>2409</v>
      </c>
      <c r="G792" s="23" t="s">
        <v>2410</v>
      </c>
      <c r="H792" s="3">
        <f t="shared" si="24"/>
        <v>79</v>
      </c>
      <c r="I792" s="3">
        <f>IF(VLOOKUP(H791,city!$J$4:$K$352,2,FALSE)&gt;I791,I791+1,1)</f>
        <v>9</v>
      </c>
      <c r="J792" s="3">
        <v>1</v>
      </c>
      <c r="K792" s="3" t="s">
        <v>185</v>
      </c>
      <c r="L792" s="3">
        <v>12</v>
      </c>
    </row>
    <row r="793" spans="1:12">
      <c r="A793" s="3">
        <f t="shared" si="25"/>
        <v>107910</v>
      </c>
      <c r="B793" s="5" t="str">
        <f>VLOOKUP(H793,city!$A$4:$C$352,2,FALSE)</f>
        <v>浙江</v>
      </c>
      <c r="C793" s="5" t="str">
        <f>VLOOKUP(H793,city!$A$4:$C$352,3,FALSE)</f>
        <v>绍兴</v>
      </c>
      <c r="D793" s="3" t="s">
        <v>2411</v>
      </c>
      <c r="E793" s="3" t="s">
        <v>2412</v>
      </c>
      <c r="F793" s="22" t="s">
        <v>2413</v>
      </c>
      <c r="G793" s="23" t="s">
        <v>2414</v>
      </c>
      <c r="H793" s="3">
        <f t="shared" si="24"/>
        <v>79</v>
      </c>
      <c r="I793" s="3">
        <f>IF(VLOOKUP(H792,city!$J$4:$K$352,2,FALSE)&gt;I792,I792+1,1)</f>
        <v>10</v>
      </c>
      <c r="J793" s="3">
        <v>1</v>
      </c>
      <c r="K793" s="3" t="s">
        <v>185</v>
      </c>
      <c r="L793" s="3">
        <v>8</v>
      </c>
    </row>
    <row r="794" spans="1:12">
      <c r="A794" s="3">
        <f t="shared" si="25"/>
        <v>108001</v>
      </c>
      <c r="B794" s="5" t="str">
        <f>VLOOKUP(H794,city!$A$4:$C$352,2,FALSE)</f>
        <v>浙江</v>
      </c>
      <c r="C794" s="5" t="str">
        <f>VLOOKUP(H794,city!$A$4:$C$352,3,FALSE)</f>
        <v>湖州</v>
      </c>
      <c r="D794" s="3" t="s">
        <v>2415</v>
      </c>
      <c r="E794" s="3" t="s">
        <v>2416</v>
      </c>
      <c r="F794" s="22" t="s">
        <v>2417</v>
      </c>
      <c r="G794" s="23" t="s">
        <v>2418</v>
      </c>
      <c r="H794" s="3">
        <f t="shared" si="24"/>
        <v>80</v>
      </c>
      <c r="I794" s="3">
        <f>IF(VLOOKUP(H793,city!$J$4:$K$352,2,FALSE)&gt;I793,I793+1,1)</f>
        <v>1</v>
      </c>
      <c r="J794" s="3">
        <v>1</v>
      </c>
      <c r="K794" s="3" t="s">
        <v>187</v>
      </c>
      <c r="L794" s="3" t="e">
        <v>#N/A</v>
      </c>
    </row>
    <row r="795" spans="1:12">
      <c r="A795" s="3">
        <f t="shared" si="25"/>
        <v>108002</v>
      </c>
      <c r="B795" s="5" t="str">
        <f>VLOOKUP(H795,city!$A$4:$C$352,2,FALSE)</f>
        <v>浙江</v>
      </c>
      <c r="C795" s="5" t="str">
        <f>VLOOKUP(H795,city!$A$4:$C$352,3,FALSE)</f>
        <v>湖州</v>
      </c>
      <c r="D795" s="3" t="s">
        <v>2419</v>
      </c>
      <c r="E795" s="3" t="s">
        <v>2420</v>
      </c>
      <c r="F795" s="22" t="s">
        <v>2421</v>
      </c>
      <c r="G795" s="23" t="s">
        <v>2422</v>
      </c>
      <c r="H795" s="3">
        <f t="shared" ref="H795:H858" si="26">IF(I795&gt;I794,H794,H794+1)</f>
        <v>80</v>
      </c>
      <c r="I795" s="3">
        <f>IF(VLOOKUP(H794,city!$J$4:$K$352,2,FALSE)&gt;I794,I794+1,1)</f>
        <v>2</v>
      </c>
      <c r="J795" s="3">
        <v>1</v>
      </c>
      <c r="K795" s="3" t="s">
        <v>187</v>
      </c>
      <c r="L795" s="3">
        <v>8</v>
      </c>
    </row>
    <row r="796" spans="1:12">
      <c r="A796" s="3">
        <f t="shared" si="25"/>
        <v>108003</v>
      </c>
      <c r="B796" s="5" t="str">
        <f>VLOOKUP(H796,city!$A$4:$C$352,2,FALSE)</f>
        <v>浙江</v>
      </c>
      <c r="C796" s="5" t="str">
        <f>VLOOKUP(H796,city!$A$4:$C$352,3,FALSE)</f>
        <v>湖州</v>
      </c>
      <c r="D796" s="3" t="s">
        <v>2423</v>
      </c>
      <c r="E796" s="3" t="s">
        <v>2424</v>
      </c>
      <c r="F796" s="22" t="s">
        <v>2425</v>
      </c>
      <c r="G796" s="23" t="s">
        <v>2426</v>
      </c>
      <c r="H796" s="3">
        <f t="shared" si="26"/>
        <v>80</v>
      </c>
      <c r="I796" s="3">
        <f>IF(VLOOKUP(H795,city!$J$4:$K$352,2,FALSE)&gt;I795,I795+1,1)</f>
        <v>3</v>
      </c>
      <c r="J796" s="3">
        <v>1</v>
      </c>
      <c r="K796" s="3" t="s">
        <v>187</v>
      </c>
      <c r="L796" s="3">
        <v>12</v>
      </c>
    </row>
    <row r="797" spans="1:12">
      <c r="A797" s="3">
        <f t="shared" si="25"/>
        <v>108004</v>
      </c>
      <c r="B797" s="5" t="str">
        <f>VLOOKUP(H797,city!$A$4:$C$352,2,FALSE)</f>
        <v>浙江</v>
      </c>
      <c r="C797" s="5" t="str">
        <f>VLOOKUP(H797,city!$A$4:$C$352,3,FALSE)</f>
        <v>湖州</v>
      </c>
      <c r="D797" s="3" t="s">
        <v>2427</v>
      </c>
      <c r="E797" s="3" t="s">
        <v>2428</v>
      </c>
      <c r="F797" s="22" t="s">
        <v>2429</v>
      </c>
      <c r="G797" s="23" t="s">
        <v>2430</v>
      </c>
      <c r="H797" s="3">
        <f t="shared" si="26"/>
        <v>80</v>
      </c>
      <c r="I797" s="3">
        <f>IF(VLOOKUP(H796,city!$J$4:$K$352,2,FALSE)&gt;I796,I796+1,1)</f>
        <v>4</v>
      </c>
      <c r="J797" s="3">
        <v>1</v>
      </c>
      <c r="K797" s="3" t="s">
        <v>187</v>
      </c>
      <c r="L797" s="3">
        <v>12</v>
      </c>
    </row>
    <row r="798" spans="1:12">
      <c r="A798" s="3">
        <f t="shared" si="25"/>
        <v>108005</v>
      </c>
      <c r="B798" s="5" t="str">
        <f>VLOOKUP(H798,city!$A$4:$C$352,2,FALSE)</f>
        <v>浙江</v>
      </c>
      <c r="C798" s="5" t="str">
        <f>VLOOKUP(H798,city!$A$4:$C$352,3,FALSE)</f>
        <v>湖州</v>
      </c>
      <c r="D798" s="3" t="s">
        <v>2431</v>
      </c>
      <c r="E798" s="3" t="s">
        <v>2432</v>
      </c>
      <c r="F798" s="22" t="s">
        <v>2433</v>
      </c>
      <c r="G798" s="23" t="s">
        <v>2434</v>
      </c>
      <c r="H798" s="3">
        <f t="shared" si="26"/>
        <v>80</v>
      </c>
      <c r="I798" s="3">
        <f>IF(VLOOKUP(H797,city!$J$4:$K$352,2,FALSE)&gt;I797,I797+1,1)</f>
        <v>5</v>
      </c>
      <c r="J798" s="3">
        <v>1</v>
      </c>
      <c r="K798" s="3" t="s">
        <v>187</v>
      </c>
      <c r="L798" s="3" t="e">
        <v>#N/A</v>
      </c>
    </row>
    <row r="799" spans="1:12">
      <c r="A799" s="3">
        <f t="shared" si="25"/>
        <v>108006</v>
      </c>
      <c r="B799" s="5" t="str">
        <f>VLOOKUP(H799,city!$A$4:$C$352,2,FALSE)</f>
        <v>浙江</v>
      </c>
      <c r="C799" s="5" t="str">
        <f>VLOOKUP(H799,city!$A$4:$C$352,3,FALSE)</f>
        <v>湖州</v>
      </c>
      <c r="D799" s="3" t="s">
        <v>2435</v>
      </c>
      <c r="E799" s="3" t="s">
        <v>2436</v>
      </c>
      <c r="F799" s="22" t="s">
        <v>2437</v>
      </c>
      <c r="G799" s="23" t="s">
        <v>2438</v>
      </c>
      <c r="H799" s="3">
        <f t="shared" si="26"/>
        <v>80</v>
      </c>
      <c r="I799" s="3">
        <f>IF(VLOOKUP(H798,city!$J$4:$K$352,2,FALSE)&gt;I798,I798+1,1)</f>
        <v>6</v>
      </c>
      <c r="J799" s="3">
        <v>1</v>
      </c>
      <c r="K799" s="3" t="s">
        <v>187</v>
      </c>
      <c r="L799" s="3" t="e">
        <v>#N/A</v>
      </c>
    </row>
    <row r="800" spans="1:12">
      <c r="A800" s="3">
        <f t="shared" si="25"/>
        <v>108007</v>
      </c>
      <c r="B800" s="5" t="str">
        <f>VLOOKUP(H800,city!$A$4:$C$352,2,FALSE)</f>
        <v>浙江</v>
      </c>
      <c r="C800" s="5" t="str">
        <f>VLOOKUP(H800,city!$A$4:$C$352,3,FALSE)</f>
        <v>湖州</v>
      </c>
      <c r="D800" s="3" t="s">
        <v>2439</v>
      </c>
      <c r="E800" s="3" t="s">
        <v>2440</v>
      </c>
      <c r="F800" s="22" t="s">
        <v>2441</v>
      </c>
      <c r="G800" s="23" t="s">
        <v>2442</v>
      </c>
      <c r="H800" s="3">
        <f t="shared" si="26"/>
        <v>80</v>
      </c>
      <c r="I800" s="3">
        <f>IF(VLOOKUP(H799,city!$J$4:$K$352,2,FALSE)&gt;I799,I799+1,1)</f>
        <v>7</v>
      </c>
      <c r="J800" s="3">
        <v>1</v>
      </c>
      <c r="K800" s="3" t="s">
        <v>187</v>
      </c>
      <c r="L800" s="3">
        <v>8</v>
      </c>
    </row>
    <row r="801" spans="1:12">
      <c r="A801" s="3">
        <f t="shared" si="25"/>
        <v>108008</v>
      </c>
      <c r="B801" s="5" t="str">
        <f>VLOOKUP(H801,city!$A$4:$C$352,2,FALSE)</f>
        <v>浙江</v>
      </c>
      <c r="C801" s="5" t="str">
        <f>VLOOKUP(H801,city!$A$4:$C$352,3,FALSE)</f>
        <v>湖州</v>
      </c>
      <c r="D801" s="3" t="s">
        <v>2443</v>
      </c>
      <c r="E801" s="3" t="s">
        <v>2444</v>
      </c>
      <c r="F801" s="22" t="s">
        <v>2445</v>
      </c>
      <c r="G801" s="23" t="s">
        <v>2446</v>
      </c>
      <c r="H801" s="3">
        <f t="shared" si="26"/>
        <v>80</v>
      </c>
      <c r="I801" s="3">
        <f>IF(VLOOKUP(H800,city!$J$4:$K$352,2,FALSE)&gt;I800,I800+1,1)</f>
        <v>8</v>
      </c>
      <c r="J801" s="3">
        <v>1</v>
      </c>
      <c r="K801" s="3" t="s">
        <v>187</v>
      </c>
      <c r="L801" s="3" t="e">
        <v>#N/A</v>
      </c>
    </row>
    <row r="802" spans="1:12">
      <c r="A802" s="3">
        <f t="shared" si="25"/>
        <v>108009</v>
      </c>
      <c r="B802" s="5" t="str">
        <f>VLOOKUP(H802,city!$A$4:$C$352,2,FALSE)</f>
        <v>浙江</v>
      </c>
      <c r="C802" s="5" t="str">
        <f>VLOOKUP(H802,city!$A$4:$C$352,3,FALSE)</f>
        <v>湖州</v>
      </c>
      <c r="D802" s="3" t="s">
        <v>2447</v>
      </c>
      <c r="E802" s="3" t="s">
        <v>2448</v>
      </c>
      <c r="F802" s="22" t="s">
        <v>2449</v>
      </c>
      <c r="G802" s="23" t="s">
        <v>2450</v>
      </c>
      <c r="H802" s="3">
        <f t="shared" si="26"/>
        <v>80</v>
      </c>
      <c r="I802" s="3">
        <f>IF(VLOOKUP(H801,city!$J$4:$K$352,2,FALSE)&gt;I801,I801+1,1)</f>
        <v>9</v>
      </c>
      <c r="J802" s="3">
        <v>1</v>
      </c>
      <c r="K802" s="3" t="s">
        <v>187</v>
      </c>
      <c r="L802" s="3">
        <v>8</v>
      </c>
    </row>
    <row r="803" spans="1:12">
      <c r="A803" s="3">
        <f t="shared" si="25"/>
        <v>108010</v>
      </c>
      <c r="B803" s="5" t="str">
        <f>VLOOKUP(H803,city!$A$4:$C$352,2,FALSE)</f>
        <v>浙江</v>
      </c>
      <c r="C803" s="5" t="str">
        <f>VLOOKUP(H803,city!$A$4:$C$352,3,FALSE)</f>
        <v>湖州</v>
      </c>
      <c r="D803" s="3" t="s">
        <v>2451</v>
      </c>
      <c r="E803" s="3" t="s">
        <v>2452</v>
      </c>
      <c r="F803" s="22" t="s">
        <v>2453</v>
      </c>
      <c r="G803" s="23" t="s">
        <v>2454</v>
      </c>
      <c r="H803" s="3">
        <f t="shared" si="26"/>
        <v>80</v>
      </c>
      <c r="I803" s="3">
        <f>IF(VLOOKUP(H802,city!$J$4:$K$352,2,FALSE)&gt;I802,I802+1,1)</f>
        <v>10</v>
      </c>
      <c r="J803" s="3">
        <v>1</v>
      </c>
      <c r="K803" s="3" t="s">
        <v>187</v>
      </c>
      <c r="L803" s="3">
        <v>8</v>
      </c>
    </row>
    <row r="804" spans="1:12">
      <c r="A804" s="3">
        <f t="shared" si="25"/>
        <v>108101</v>
      </c>
      <c r="B804" s="5" t="str">
        <f>VLOOKUP(H804,city!$A$4:$C$352,2,FALSE)</f>
        <v>浙江</v>
      </c>
      <c r="C804" s="5" t="str">
        <f>VLOOKUP(H804,city!$A$4:$C$352,3,FALSE)</f>
        <v>嘉兴</v>
      </c>
      <c r="D804" s="3" t="s">
        <v>2455</v>
      </c>
      <c r="E804" s="3" t="s">
        <v>2456</v>
      </c>
      <c r="F804" s="22" t="s">
        <v>2457</v>
      </c>
      <c r="G804" s="23" t="s">
        <v>2458</v>
      </c>
      <c r="H804" s="3">
        <f t="shared" si="26"/>
        <v>81</v>
      </c>
      <c r="I804" s="3">
        <f>IF(VLOOKUP(H803,city!$J$4:$K$352,2,FALSE)&gt;I803,I803+1,1)</f>
        <v>1</v>
      </c>
      <c r="J804" s="3">
        <v>1</v>
      </c>
      <c r="K804" s="3" t="s">
        <v>189</v>
      </c>
      <c r="L804" s="3" t="e">
        <v>#N/A</v>
      </c>
    </row>
    <row r="805" spans="1:12">
      <c r="A805" s="3">
        <f t="shared" si="25"/>
        <v>108102</v>
      </c>
      <c r="B805" s="5" t="str">
        <f>VLOOKUP(H805,city!$A$4:$C$352,2,FALSE)</f>
        <v>浙江</v>
      </c>
      <c r="C805" s="5" t="str">
        <f>VLOOKUP(H805,city!$A$4:$C$352,3,FALSE)</f>
        <v>嘉兴</v>
      </c>
      <c r="D805" s="3" t="s">
        <v>2459</v>
      </c>
      <c r="E805" s="3" t="s">
        <v>2460</v>
      </c>
      <c r="F805" s="22" t="s">
        <v>2461</v>
      </c>
      <c r="G805" s="23" t="s">
        <v>2462</v>
      </c>
      <c r="H805" s="3">
        <f t="shared" si="26"/>
        <v>81</v>
      </c>
      <c r="I805" s="3">
        <f>IF(VLOOKUP(H804,city!$J$4:$K$352,2,FALSE)&gt;I804,I804+1,1)</f>
        <v>2</v>
      </c>
      <c r="J805" s="3">
        <v>1</v>
      </c>
      <c r="K805" s="3" t="s">
        <v>189</v>
      </c>
      <c r="L805" s="3">
        <v>3</v>
      </c>
    </row>
    <row r="806" spans="1:12">
      <c r="A806" s="3">
        <f t="shared" si="25"/>
        <v>108103</v>
      </c>
      <c r="B806" s="5" t="str">
        <f>VLOOKUP(H806,city!$A$4:$C$352,2,FALSE)</f>
        <v>浙江</v>
      </c>
      <c r="C806" s="5" t="str">
        <f>VLOOKUP(H806,city!$A$4:$C$352,3,FALSE)</f>
        <v>嘉兴</v>
      </c>
      <c r="D806" s="3" t="s">
        <v>2463</v>
      </c>
      <c r="E806" s="3" t="s">
        <v>2464</v>
      </c>
      <c r="F806" s="22" t="s">
        <v>2465</v>
      </c>
      <c r="G806" s="23" t="s">
        <v>2466</v>
      </c>
      <c r="H806" s="3">
        <f t="shared" si="26"/>
        <v>81</v>
      </c>
      <c r="I806" s="3">
        <f>IF(VLOOKUP(H805,city!$J$4:$K$352,2,FALSE)&gt;I805,I805+1,1)</f>
        <v>3</v>
      </c>
      <c r="J806" s="3">
        <v>1</v>
      </c>
      <c r="K806" s="3" t="s">
        <v>189</v>
      </c>
      <c r="L806" s="3">
        <v>7</v>
      </c>
    </row>
    <row r="807" spans="1:12">
      <c r="A807" s="3">
        <f t="shared" si="25"/>
        <v>108104</v>
      </c>
      <c r="B807" s="5" t="str">
        <f>VLOOKUP(H807,city!$A$4:$C$352,2,FALSE)</f>
        <v>浙江</v>
      </c>
      <c r="C807" s="5" t="str">
        <f>VLOOKUP(H807,city!$A$4:$C$352,3,FALSE)</f>
        <v>嘉兴</v>
      </c>
      <c r="D807" s="3" t="s">
        <v>2467</v>
      </c>
      <c r="E807" s="3" t="s">
        <v>2468</v>
      </c>
      <c r="F807" s="22" t="s">
        <v>2469</v>
      </c>
      <c r="G807" s="23" t="s">
        <v>2470</v>
      </c>
      <c r="H807" s="3">
        <f t="shared" si="26"/>
        <v>81</v>
      </c>
      <c r="I807" s="3">
        <f>IF(VLOOKUP(H806,city!$J$4:$K$352,2,FALSE)&gt;I806,I806+1,1)</f>
        <v>4</v>
      </c>
      <c r="J807" s="3">
        <v>1</v>
      </c>
      <c r="K807" s="3" t="s">
        <v>189</v>
      </c>
      <c r="L807" s="3">
        <v>16</v>
      </c>
    </row>
    <row r="808" spans="1:12">
      <c r="A808" s="3">
        <f t="shared" si="25"/>
        <v>108105</v>
      </c>
      <c r="B808" s="5" t="str">
        <f>VLOOKUP(H808,city!$A$4:$C$352,2,FALSE)</f>
        <v>浙江</v>
      </c>
      <c r="C808" s="5" t="str">
        <f>VLOOKUP(H808,city!$A$4:$C$352,3,FALSE)</f>
        <v>嘉兴</v>
      </c>
      <c r="D808" s="3" t="s">
        <v>2471</v>
      </c>
      <c r="E808" s="3" t="s">
        <v>2472</v>
      </c>
      <c r="F808" s="22" t="s">
        <v>2473</v>
      </c>
      <c r="G808" s="23" t="s">
        <v>2474</v>
      </c>
      <c r="H808" s="3">
        <f t="shared" si="26"/>
        <v>81</v>
      </c>
      <c r="I808" s="3">
        <f>IF(VLOOKUP(H807,city!$J$4:$K$352,2,FALSE)&gt;I807,I807+1,1)</f>
        <v>5</v>
      </c>
      <c r="J808" s="3">
        <v>1</v>
      </c>
      <c r="K808" s="3" t="s">
        <v>189</v>
      </c>
      <c r="L808" s="3">
        <v>2</v>
      </c>
    </row>
    <row r="809" spans="1:12">
      <c r="A809" s="3">
        <f t="shared" si="25"/>
        <v>108106</v>
      </c>
      <c r="B809" s="5" t="str">
        <f>VLOOKUP(H809,city!$A$4:$C$352,2,FALSE)</f>
        <v>浙江</v>
      </c>
      <c r="C809" s="5" t="str">
        <f>VLOOKUP(H809,city!$A$4:$C$352,3,FALSE)</f>
        <v>嘉兴</v>
      </c>
      <c r="D809" s="3" t="s">
        <v>2475</v>
      </c>
      <c r="E809" s="3" t="s">
        <v>2476</v>
      </c>
      <c r="F809" s="22" t="s">
        <v>2477</v>
      </c>
      <c r="G809" s="23" t="s">
        <v>2478</v>
      </c>
      <c r="H809" s="3">
        <f t="shared" si="26"/>
        <v>81</v>
      </c>
      <c r="I809" s="3">
        <f>IF(VLOOKUP(H808,city!$J$4:$K$352,2,FALSE)&gt;I808,I808+1,1)</f>
        <v>6</v>
      </c>
      <c r="J809" s="3">
        <v>1</v>
      </c>
      <c r="K809" s="3" t="s">
        <v>189</v>
      </c>
      <c r="L809" s="3" t="e">
        <v>#N/A</v>
      </c>
    </row>
    <row r="810" spans="1:12">
      <c r="A810" s="3">
        <f t="shared" si="25"/>
        <v>108107</v>
      </c>
      <c r="B810" s="5" t="str">
        <f>VLOOKUP(H810,city!$A$4:$C$352,2,FALSE)</f>
        <v>浙江</v>
      </c>
      <c r="C810" s="5" t="str">
        <f>VLOOKUP(H810,city!$A$4:$C$352,3,FALSE)</f>
        <v>嘉兴</v>
      </c>
      <c r="D810" s="3" t="s">
        <v>2479</v>
      </c>
      <c r="E810" s="3" t="s">
        <v>2480</v>
      </c>
      <c r="F810" s="22" t="s">
        <v>2481</v>
      </c>
      <c r="G810" s="23" t="s">
        <v>2482</v>
      </c>
      <c r="H810" s="3">
        <f t="shared" si="26"/>
        <v>81</v>
      </c>
      <c r="I810" s="3">
        <f>IF(VLOOKUP(H809,city!$J$4:$K$352,2,FALSE)&gt;I809,I809+1,1)</f>
        <v>7</v>
      </c>
      <c r="J810" s="3">
        <v>1</v>
      </c>
      <c r="K810" s="3" t="s">
        <v>189</v>
      </c>
      <c r="L810" s="3">
        <v>8</v>
      </c>
    </row>
    <row r="811" spans="1:12">
      <c r="A811" s="3">
        <f t="shared" si="25"/>
        <v>108108</v>
      </c>
      <c r="B811" s="5" t="str">
        <f>VLOOKUP(H811,city!$A$4:$C$352,2,FALSE)</f>
        <v>浙江</v>
      </c>
      <c r="C811" s="5" t="str">
        <f>VLOOKUP(H811,city!$A$4:$C$352,3,FALSE)</f>
        <v>嘉兴</v>
      </c>
      <c r="D811" s="3" t="s">
        <v>2483</v>
      </c>
      <c r="E811" s="3" t="s">
        <v>2484</v>
      </c>
      <c r="F811" s="22" t="s">
        <v>2485</v>
      </c>
      <c r="G811" s="23" t="s">
        <v>2486</v>
      </c>
      <c r="H811" s="3">
        <f t="shared" si="26"/>
        <v>81</v>
      </c>
      <c r="I811" s="3">
        <f>IF(VLOOKUP(H810,city!$J$4:$K$352,2,FALSE)&gt;I810,I810+1,1)</f>
        <v>8</v>
      </c>
      <c r="J811" s="3">
        <v>1</v>
      </c>
      <c r="K811" s="3" t="s">
        <v>189</v>
      </c>
      <c r="L811" s="3" t="e">
        <v>#N/A</v>
      </c>
    </row>
    <row r="812" spans="1:12">
      <c r="A812" s="3">
        <f t="shared" si="25"/>
        <v>108109</v>
      </c>
      <c r="B812" s="5" t="str">
        <f>VLOOKUP(H812,city!$A$4:$C$352,2,FALSE)</f>
        <v>浙江</v>
      </c>
      <c r="C812" s="5" t="str">
        <f>VLOOKUP(H812,city!$A$4:$C$352,3,FALSE)</f>
        <v>嘉兴</v>
      </c>
      <c r="D812" s="3" t="s">
        <v>2487</v>
      </c>
      <c r="E812" s="3" t="s">
        <v>2488</v>
      </c>
      <c r="F812" s="22" t="s">
        <v>2489</v>
      </c>
      <c r="G812" s="23" t="s">
        <v>2490</v>
      </c>
      <c r="H812" s="3">
        <f t="shared" si="26"/>
        <v>81</v>
      </c>
      <c r="I812" s="3">
        <f>IF(VLOOKUP(H811,city!$J$4:$K$352,2,FALSE)&gt;I811,I811+1,1)</f>
        <v>9</v>
      </c>
      <c r="J812" s="3">
        <v>1</v>
      </c>
      <c r="K812" s="3" t="s">
        <v>189</v>
      </c>
      <c r="L812" s="3">
        <v>2</v>
      </c>
    </row>
    <row r="813" spans="1:12">
      <c r="A813" s="3">
        <f t="shared" si="25"/>
        <v>108110</v>
      </c>
      <c r="B813" s="5" t="str">
        <f>VLOOKUP(H813,city!$A$4:$C$352,2,FALSE)</f>
        <v>浙江</v>
      </c>
      <c r="C813" s="5" t="str">
        <f>VLOOKUP(H813,city!$A$4:$C$352,3,FALSE)</f>
        <v>嘉兴</v>
      </c>
      <c r="D813" s="3" t="s">
        <v>2491</v>
      </c>
      <c r="E813" s="3" t="s">
        <v>2492</v>
      </c>
      <c r="F813" s="22" t="s">
        <v>2493</v>
      </c>
      <c r="G813" s="23" t="s">
        <v>2494</v>
      </c>
      <c r="H813" s="3">
        <f t="shared" si="26"/>
        <v>81</v>
      </c>
      <c r="I813" s="3">
        <f>IF(VLOOKUP(H812,city!$J$4:$K$352,2,FALSE)&gt;I812,I812+1,1)</f>
        <v>10</v>
      </c>
      <c r="J813" s="3">
        <v>1</v>
      </c>
      <c r="K813" s="3" t="s">
        <v>189</v>
      </c>
      <c r="L813" s="3" t="e">
        <v>#N/A</v>
      </c>
    </row>
    <row r="814" spans="1:12">
      <c r="A814" s="3">
        <f t="shared" si="25"/>
        <v>108201</v>
      </c>
      <c r="B814" s="5" t="str">
        <f>VLOOKUP(H814,city!$A$4:$C$352,2,FALSE)</f>
        <v>浙江</v>
      </c>
      <c r="C814" s="5" t="str">
        <f>VLOOKUP(H814,city!$A$4:$C$352,3,FALSE)</f>
        <v>金华</v>
      </c>
      <c r="D814" s="3" t="s">
        <v>2495</v>
      </c>
      <c r="E814" s="3" t="s">
        <v>2496</v>
      </c>
      <c r="F814" s="24" t="s">
        <v>2497</v>
      </c>
      <c r="G814" s="23" t="s">
        <v>2498</v>
      </c>
      <c r="H814" s="3">
        <f t="shared" si="26"/>
        <v>82</v>
      </c>
      <c r="I814" s="3">
        <f>IF(VLOOKUP(H813,city!$J$4:$K$352,2,FALSE)&gt;I813,I813+1,1)</f>
        <v>1</v>
      </c>
      <c r="J814" s="3">
        <v>1</v>
      </c>
      <c r="K814" s="3" t="s">
        <v>191</v>
      </c>
      <c r="L814" s="3" t="e">
        <v>#N/A</v>
      </c>
    </row>
    <row r="815" spans="1:12">
      <c r="A815" s="3">
        <f t="shared" si="25"/>
        <v>108202</v>
      </c>
      <c r="B815" s="5" t="str">
        <f>VLOOKUP(H815,city!$A$4:$C$352,2,FALSE)</f>
        <v>浙江</v>
      </c>
      <c r="C815" s="5" t="str">
        <f>VLOOKUP(H815,city!$A$4:$C$352,3,FALSE)</f>
        <v>金华</v>
      </c>
      <c r="D815" s="3" t="s">
        <v>2499</v>
      </c>
      <c r="E815" s="3" t="s">
        <v>2500</v>
      </c>
      <c r="F815" s="22" t="s">
        <v>2501</v>
      </c>
      <c r="G815" s="23" t="s">
        <v>2502</v>
      </c>
      <c r="H815" s="3">
        <f t="shared" si="26"/>
        <v>82</v>
      </c>
      <c r="I815" s="3">
        <f>IF(VLOOKUP(H814,city!$J$4:$K$352,2,FALSE)&gt;I814,I814+1,1)</f>
        <v>2</v>
      </c>
      <c r="J815" s="3">
        <v>1</v>
      </c>
      <c r="K815" s="3" t="s">
        <v>191</v>
      </c>
      <c r="L815" s="3">
        <v>4</v>
      </c>
    </row>
    <row r="816" spans="1:12">
      <c r="A816" s="3">
        <f t="shared" si="25"/>
        <v>108203</v>
      </c>
      <c r="B816" s="5" t="str">
        <f>VLOOKUP(H816,city!$A$4:$C$352,2,FALSE)</f>
        <v>浙江</v>
      </c>
      <c r="C816" s="5" t="str">
        <f>VLOOKUP(H816,city!$A$4:$C$352,3,FALSE)</f>
        <v>金华</v>
      </c>
      <c r="D816" s="3" t="s">
        <v>2503</v>
      </c>
      <c r="E816" s="3" t="s">
        <v>2504</v>
      </c>
      <c r="F816" s="22" t="s">
        <v>2505</v>
      </c>
      <c r="G816" s="23" t="s">
        <v>2506</v>
      </c>
      <c r="H816" s="3">
        <f t="shared" si="26"/>
        <v>82</v>
      </c>
      <c r="I816" s="3">
        <f>IF(VLOOKUP(H815,city!$J$4:$K$352,2,FALSE)&gt;I815,I815+1,1)</f>
        <v>3</v>
      </c>
      <c r="J816" s="3">
        <v>1</v>
      </c>
      <c r="K816" s="3" t="s">
        <v>191</v>
      </c>
      <c r="L816" s="3">
        <v>3</v>
      </c>
    </row>
    <row r="817" spans="1:12">
      <c r="A817" s="3">
        <f t="shared" si="25"/>
        <v>108204</v>
      </c>
      <c r="B817" s="5" t="str">
        <f>VLOOKUP(H817,city!$A$4:$C$352,2,FALSE)</f>
        <v>浙江</v>
      </c>
      <c r="C817" s="5" t="str">
        <f>VLOOKUP(H817,city!$A$4:$C$352,3,FALSE)</f>
        <v>金华</v>
      </c>
      <c r="D817" s="3" t="s">
        <v>2507</v>
      </c>
      <c r="E817" s="3" t="s">
        <v>2508</v>
      </c>
      <c r="F817" s="22" t="s">
        <v>2509</v>
      </c>
      <c r="G817" s="23" t="s">
        <v>2510</v>
      </c>
      <c r="H817" s="3">
        <f t="shared" si="26"/>
        <v>82</v>
      </c>
      <c r="I817" s="3">
        <f>IF(VLOOKUP(H816,city!$J$4:$K$352,2,FALSE)&gt;I816,I816+1,1)</f>
        <v>4</v>
      </c>
      <c r="J817" s="3">
        <v>1</v>
      </c>
      <c r="K817" s="3" t="s">
        <v>191</v>
      </c>
      <c r="L817" s="3">
        <v>13</v>
      </c>
    </row>
    <row r="818" spans="1:12">
      <c r="A818" s="3">
        <f t="shared" si="25"/>
        <v>108205</v>
      </c>
      <c r="B818" s="5" t="str">
        <f>VLOOKUP(H818,city!$A$4:$C$352,2,FALSE)</f>
        <v>浙江</v>
      </c>
      <c r="C818" s="5" t="str">
        <f>VLOOKUP(H818,city!$A$4:$C$352,3,FALSE)</f>
        <v>金华</v>
      </c>
      <c r="D818" s="3" t="s">
        <v>2511</v>
      </c>
      <c r="E818" s="3" t="s">
        <v>2512</v>
      </c>
      <c r="F818" s="22" t="s">
        <v>2513</v>
      </c>
      <c r="G818" s="23" t="s">
        <v>2514</v>
      </c>
      <c r="H818" s="3">
        <f t="shared" si="26"/>
        <v>82</v>
      </c>
      <c r="I818" s="3">
        <f>IF(VLOOKUP(H817,city!$J$4:$K$352,2,FALSE)&gt;I817,I817+1,1)</f>
        <v>5</v>
      </c>
      <c r="J818" s="3">
        <v>1</v>
      </c>
      <c r="K818" s="3" t="s">
        <v>191</v>
      </c>
      <c r="L818" s="3">
        <v>12</v>
      </c>
    </row>
    <row r="819" spans="1:12">
      <c r="A819" s="3">
        <f t="shared" si="25"/>
        <v>108206</v>
      </c>
      <c r="B819" s="5" t="str">
        <f>VLOOKUP(H819,city!$A$4:$C$352,2,FALSE)</f>
        <v>浙江</v>
      </c>
      <c r="C819" s="5" t="str">
        <f>VLOOKUP(H819,city!$A$4:$C$352,3,FALSE)</f>
        <v>金华</v>
      </c>
      <c r="D819" s="3" t="s">
        <v>2515</v>
      </c>
      <c r="E819" s="3" t="s">
        <v>2516</v>
      </c>
      <c r="F819" s="22" t="s">
        <v>2517</v>
      </c>
      <c r="G819" s="23" t="s">
        <v>2518</v>
      </c>
      <c r="H819" s="3">
        <f t="shared" si="26"/>
        <v>82</v>
      </c>
      <c r="I819" s="3">
        <f>IF(VLOOKUP(H818,city!$J$4:$K$352,2,FALSE)&gt;I818,I818+1,1)</f>
        <v>6</v>
      </c>
      <c r="J819" s="3">
        <v>1</v>
      </c>
      <c r="K819" s="3" t="s">
        <v>191</v>
      </c>
      <c r="L819" s="3">
        <v>12</v>
      </c>
    </row>
    <row r="820" spans="1:12">
      <c r="A820" s="3">
        <f t="shared" si="25"/>
        <v>108207</v>
      </c>
      <c r="B820" s="5" t="str">
        <f>VLOOKUP(H820,city!$A$4:$C$352,2,FALSE)</f>
        <v>浙江</v>
      </c>
      <c r="C820" s="5" t="str">
        <f>VLOOKUP(H820,city!$A$4:$C$352,3,FALSE)</f>
        <v>金华</v>
      </c>
      <c r="D820" s="3" t="s">
        <v>2519</v>
      </c>
      <c r="E820" s="3" t="s">
        <v>2520</v>
      </c>
      <c r="F820" s="22" t="s">
        <v>2521</v>
      </c>
      <c r="G820" s="23" t="s">
        <v>2522</v>
      </c>
      <c r="H820" s="3">
        <f t="shared" si="26"/>
        <v>82</v>
      </c>
      <c r="I820" s="3">
        <f>IF(VLOOKUP(H819,city!$J$4:$K$352,2,FALSE)&gt;I819,I819+1,1)</f>
        <v>7</v>
      </c>
      <c r="J820" s="3">
        <v>1</v>
      </c>
      <c r="K820" s="3" t="s">
        <v>191</v>
      </c>
      <c r="L820" s="3">
        <v>8</v>
      </c>
    </row>
    <row r="821" spans="1:12">
      <c r="A821" s="3">
        <f t="shared" si="25"/>
        <v>108208</v>
      </c>
      <c r="B821" s="5" t="str">
        <f>VLOOKUP(H821,city!$A$4:$C$352,2,FALSE)</f>
        <v>浙江</v>
      </c>
      <c r="C821" s="5" t="str">
        <f>VLOOKUP(H821,city!$A$4:$C$352,3,FALSE)</f>
        <v>金华</v>
      </c>
      <c r="D821" s="3" t="s">
        <v>2523</v>
      </c>
      <c r="E821" s="3" t="s">
        <v>2524</v>
      </c>
      <c r="F821" s="22" t="s">
        <v>2525</v>
      </c>
      <c r="G821" s="23" t="s">
        <v>2526</v>
      </c>
      <c r="H821" s="3">
        <f t="shared" si="26"/>
        <v>82</v>
      </c>
      <c r="I821" s="3">
        <f>IF(VLOOKUP(H820,city!$J$4:$K$352,2,FALSE)&gt;I820,I820+1,1)</f>
        <v>8</v>
      </c>
      <c r="J821" s="3">
        <v>1</v>
      </c>
      <c r="K821" s="3" t="s">
        <v>191</v>
      </c>
      <c r="L821" s="3" t="e">
        <v>#N/A</v>
      </c>
    </row>
    <row r="822" spans="1:12">
      <c r="A822" s="3">
        <f t="shared" si="25"/>
        <v>108209</v>
      </c>
      <c r="B822" s="5" t="str">
        <f>VLOOKUP(H822,city!$A$4:$C$352,2,FALSE)</f>
        <v>浙江</v>
      </c>
      <c r="C822" s="5" t="str">
        <f>VLOOKUP(H822,city!$A$4:$C$352,3,FALSE)</f>
        <v>金华</v>
      </c>
      <c r="D822" s="3" t="s">
        <v>2527</v>
      </c>
      <c r="E822" s="3" t="s">
        <v>2528</v>
      </c>
      <c r="F822" s="22" t="s">
        <v>2529</v>
      </c>
      <c r="G822" s="23" t="s">
        <v>2530</v>
      </c>
      <c r="H822" s="3">
        <f t="shared" si="26"/>
        <v>82</v>
      </c>
      <c r="I822" s="3">
        <f>IF(VLOOKUP(H821,city!$J$4:$K$352,2,FALSE)&gt;I821,I821+1,1)</f>
        <v>9</v>
      </c>
      <c r="J822" s="3">
        <v>1</v>
      </c>
      <c r="K822" s="3" t="s">
        <v>191</v>
      </c>
      <c r="L822" s="3">
        <v>8</v>
      </c>
    </row>
    <row r="823" spans="1:12">
      <c r="A823" s="3">
        <f t="shared" si="25"/>
        <v>108210</v>
      </c>
      <c r="B823" s="5" t="str">
        <f>VLOOKUP(H823,city!$A$4:$C$352,2,FALSE)</f>
        <v>浙江</v>
      </c>
      <c r="C823" s="5" t="str">
        <f>VLOOKUP(H823,city!$A$4:$C$352,3,FALSE)</f>
        <v>金华</v>
      </c>
      <c r="D823" s="3" t="s">
        <v>2531</v>
      </c>
      <c r="E823" s="3" t="s">
        <v>2532</v>
      </c>
      <c r="F823" s="22" t="s">
        <v>2533</v>
      </c>
      <c r="G823" s="23" t="s">
        <v>2534</v>
      </c>
      <c r="H823" s="3">
        <f t="shared" si="26"/>
        <v>82</v>
      </c>
      <c r="I823" s="3">
        <f>IF(VLOOKUP(H822,city!$J$4:$K$352,2,FALSE)&gt;I822,I822+1,1)</f>
        <v>10</v>
      </c>
      <c r="J823" s="3">
        <v>1</v>
      </c>
      <c r="K823" s="3" t="s">
        <v>191</v>
      </c>
      <c r="L823" s="3">
        <v>5</v>
      </c>
    </row>
    <row r="824" spans="1:12">
      <c r="A824" s="3">
        <f t="shared" si="25"/>
        <v>108301</v>
      </c>
      <c r="B824" s="5" t="str">
        <f>VLOOKUP(H824,city!$A$4:$C$352,2,FALSE)</f>
        <v>浙江</v>
      </c>
      <c r="C824" s="5" t="str">
        <f>VLOOKUP(H824,city!$A$4:$C$352,3,FALSE)</f>
        <v>衢州</v>
      </c>
      <c r="D824" s="3" t="s">
        <v>2535</v>
      </c>
      <c r="E824" s="3" t="s">
        <v>2536</v>
      </c>
      <c r="F824" s="22" t="s">
        <v>2537</v>
      </c>
      <c r="G824" s="23" t="s">
        <v>2538</v>
      </c>
      <c r="H824" s="3">
        <f t="shared" si="26"/>
        <v>83</v>
      </c>
      <c r="I824" s="3">
        <f>IF(VLOOKUP(H823,city!$J$4:$K$352,2,FALSE)&gt;I823,I823+1,1)</f>
        <v>1</v>
      </c>
      <c r="J824" s="3">
        <v>1</v>
      </c>
      <c r="K824" s="3" t="s">
        <v>193</v>
      </c>
      <c r="L824" s="3">
        <v>12</v>
      </c>
    </row>
    <row r="825" spans="1:12">
      <c r="A825" s="3">
        <f t="shared" si="25"/>
        <v>108302</v>
      </c>
      <c r="B825" s="5" t="str">
        <f>VLOOKUP(H825,city!$A$4:$C$352,2,FALSE)</f>
        <v>浙江</v>
      </c>
      <c r="C825" s="5" t="str">
        <f>VLOOKUP(H825,city!$A$4:$C$352,3,FALSE)</f>
        <v>衢州</v>
      </c>
      <c r="D825" s="3" t="s">
        <v>2539</v>
      </c>
      <c r="E825" s="3" t="s">
        <v>2540</v>
      </c>
      <c r="F825" s="22" t="s">
        <v>2541</v>
      </c>
      <c r="G825" s="23" t="s">
        <v>2542</v>
      </c>
      <c r="H825" s="3">
        <f t="shared" si="26"/>
        <v>83</v>
      </c>
      <c r="I825" s="3">
        <f>IF(VLOOKUP(H824,city!$J$4:$K$352,2,FALSE)&gt;I824,I824+1,1)</f>
        <v>2</v>
      </c>
      <c r="J825" s="3">
        <v>1</v>
      </c>
      <c r="K825" s="3" t="s">
        <v>193</v>
      </c>
      <c r="L825" s="3">
        <v>1</v>
      </c>
    </row>
    <row r="826" spans="1:12">
      <c r="A826" s="3">
        <f t="shared" si="25"/>
        <v>108303</v>
      </c>
      <c r="B826" s="5" t="str">
        <f>VLOOKUP(H826,city!$A$4:$C$352,2,FALSE)</f>
        <v>浙江</v>
      </c>
      <c r="C826" s="5" t="str">
        <f>VLOOKUP(H826,city!$A$4:$C$352,3,FALSE)</f>
        <v>衢州</v>
      </c>
      <c r="D826" s="3" t="s">
        <v>2543</v>
      </c>
      <c r="E826" s="3" t="s">
        <v>2544</v>
      </c>
      <c r="F826" s="22" t="s">
        <v>2545</v>
      </c>
      <c r="G826" s="23" t="s">
        <v>2546</v>
      </c>
      <c r="H826" s="3">
        <f t="shared" si="26"/>
        <v>83</v>
      </c>
      <c r="I826" s="3">
        <f>IF(VLOOKUP(H825,city!$J$4:$K$352,2,FALSE)&gt;I825,I825+1,1)</f>
        <v>3</v>
      </c>
      <c r="J826" s="3">
        <v>1</v>
      </c>
      <c r="K826" s="3" t="s">
        <v>193</v>
      </c>
      <c r="L826" s="3">
        <v>21</v>
      </c>
    </row>
    <row r="827" spans="1:12">
      <c r="A827" s="3">
        <f t="shared" si="25"/>
        <v>108304</v>
      </c>
      <c r="B827" s="5" t="str">
        <f>VLOOKUP(H827,city!$A$4:$C$352,2,FALSE)</f>
        <v>浙江</v>
      </c>
      <c r="C827" s="5" t="str">
        <f>VLOOKUP(H827,city!$A$4:$C$352,3,FALSE)</f>
        <v>衢州</v>
      </c>
      <c r="D827" s="3" t="s">
        <v>2547</v>
      </c>
      <c r="E827" s="3" t="s">
        <v>2548</v>
      </c>
      <c r="F827" s="22" t="s">
        <v>2549</v>
      </c>
      <c r="G827" s="23" t="s">
        <v>2550</v>
      </c>
      <c r="H827" s="3">
        <f t="shared" si="26"/>
        <v>83</v>
      </c>
      <c r="I827" s="3">
        <f>IF(VLOOKUP(H826,city!$J$4:$K$352,2,FALSE)&gt;I826,I826+1,1)</f>
        <v>4</v>
      </c>
      <c r="J827" s="3">
        <v>1</v>
      </c>
      <c r="K827" s="3" t="s">
        <v>193</v>
      </c>
      <c r="L827" s="3" t="e">
        <v>#N/A</v>
      </c>
    </row>
    <row r="828" spans="1:12">
      <c r="A828" s="3">
        <f t="shared" si="25"/>
        <v>108305</v>
      </c>
      <c r="B828" s="5" t="str">
        <f>VLOOKUP(H828,city!$A$4:$C$352,2,FALSE)</f>
        <v>浙江</v>
      </c>
      <c r="C828" s="5" t="str">
        <f>VLOOKUP(H828,city!$A$4:$C$352,3,FALSE)</f>
        <v>衢州</v>
      </c>
      <c r="D828" s="3" t="s">
        <v>2551</v>
      </c>
      <c r="E828" s="3" t="s">
        <v>2552</v>
      </c>
      <c r="F828" s="22" t="s">
        <v>2553</v>
      </c>
      <c r="G828" s="23" t="s">
        <v>2554</v>
      </c>
      <c r="H828" s="3">
        <f t="shared" si="26"/>
        <v>83</v>
      </c>
      <c r="I828" s="3">
        <f>IF(VLOOKUP(H827,city!$J$4:$K$352,2,FALSE)&gt;I827,I827+1,1)</f>
        <v>5</v>
      </c>
      <c r="J828" s="3">
        <v>1</v>
      </c>
      <c r="K828" s="3" t="s">
        <v>193</v>
      </c>
      <c r="L828" s="3">
        <v>10</v>
      </c>
    </row>
    <row r="829" spans="1:12">
      <c r="A829" s="3">
        <f t="shared" si="25"/>
        <v>108306</v>
      </c>
      <c r="B829" s="5" t="str">
        <f>VLOOKUP(H829,city!$A$4:$C$352,2,FALSE)</f>
        <v>浙江</v>
      </c>
      <c r="C829" s="5" t="str">
        <f>VLOOKUP(H829,city!$A$4:$C$352,3,FALSE)</f>
        <v>衢州</v>
      </c>
      <c r="D829" s="3" t="s">
        <v>2555</v>
      </c>
      <c r="E829" s="3" t="s">
        <v>2556</v>
      </c>
      <c r="F829" s="22" t="s">
        <v>2557</v>
      </c>
      <c r="G829" s="23" t="s">
        <v>2558</v>
      </c>
      <c r="H829" s="3">
        <f t="shared" si="26"/>
        <v>83</v>
      </c>
      <c r="I829" s="3">
        <f>IF(VLOOKUP(H828,city!$J$4:$K$352,2,FALSE)&gt;I828,I828+1,1)</f>
        <v>6</v>
      </c>
      <c r="J829" s="3">
        <v>1</v>
      </c>
      <c r="K829" s="3" t="s">
        <v>193</v>
      </c>
      <c r="L829" s="3">
        <v>8</v>
      </c>
    </row>
    <row r="830" spans="1:12">
      <c r="A830" s="3">
        <f t="shared" si="25"/>
        <v>108307</v>
      </c>
      <c r="B830" s="5" t="str">
        <f>VLOOKUP(H830,city!$A$4:$C$352,2,FALSE)</f>
        <v>浙江</v>
      </c>
      <c r="C830" s="5" t="str">
        <f>VLOOKUP(H830,city!$A$4:$C$352,3,FALSE)</f>
        <v>衢州</v>
      </c>
      <c r="D830" s="3" t="s">
        <v>2559</v>
      </c>
      <c r="E830" s="3" t="s">
        <v>2560</v>
      </c>
      <c r="F830" s="22" t="s">
        <v>2561</v>
      </c>
      <c r="G830" s="23" t="s">
        <v>2562</v>
      </c>
      <c r="H830" s="3">
        <f t="shared" si="26"/>
        <v>83</v>
      </c>
      <c r="I830" s="3">
        <f>IF(VLOOKUP(H829,city!$J$4:$K$352,2,FALSE)&gt;I829,I829+1,1)</f>
        <v>7</v>
      </c>
      <c r="J830" s="3">
        <v>1</v>
      </c>
      <c r="K830" s="3" t="s">
        <v>193</v>
      </c>
      <c r="L830" s="3">
        <v>16</v>
      </c>
    </row>
    <row r="831" spans="1:12">
      <c r="A831" s="3">
        <f t="shared" si="25"/>
        <v>108308</v>
      </c>
      <c r="B831" s="5" t="str">
        <f>VLOOKUP(H831,city!$A$4:$C$352,2,FALSE)</f>
        <v>浙江</v>
      </c>
      <c r="C831" s="5" t="str">
        <f>VLOOKUP(H831,city!$A$4:$C$352,3,FALSE)</f>
        <v>衢州</v>
      </c>
      <c r="D831" s="3" t="s">
        <v>2563</v>
      </c>
      <c r="E831" s="3" t="s">
        <v>2564</v>
      </c>
      <c r="F831" s="22" t="s">
        <v>2565</v>
      </c>
      <c r="G831" s="23" t="s">
        <v>2566</v>
      </c>
      <c r="H831" s="3">
        <f t="shared" si="26"/>
        <v>83</v>
      </c>
      <c r="I831" s="3">
        <f>IF(VLOOKUP(H830,city!$J$4:$K$352,2,FALSE)&gt;I830,I830+1,1)</f>
        <v>8</v>
      </c>
      <c r="J831" s="3">
        <v>1</v>
      </c>
      <c r="K831" s="3" t="s">
        <v>193</v>
      </c>
      <c r="L831" s="3">
        <v>3</v>
      </c>
    </row>
    <row r="832" spans="1:12">
      <c r="A832" s="3">
        <f t="shared" si="25"/>
        <v>108309</v>
      </c>
      <c r="B832" s="5" t="str">
        <f>VLOOKUP(H832,city!$A$4:$C$352,2,FALSE)</f>
        <v>浙江</v>
      </c>
      <c r="C832" s="5" t="str">
        <f>VLOOKUP(H832,city!$A$4:$C$352,3,FALSE)</f>
        <v>衢州</v>
      </c>
      <c r="D832" s="3" t="s">
        <v>2567</v>
      </c>
      <c r="E832" s="3" t="s">
        <v>2568</v>
      </c>
      <c r="F832" s="22" t="s">
        <v>2569</v>
      </c>
      <c r="G832" s="23" t="s">
        <v>2570</v>
      </c>
      <c r="H832" s="3">
        <f t="shared" si="26"/>
        <v>83</v>
      </c>
      <c r="I832" s="3">
        <f>IF(VLOOKUP(H831,city!$J$4:$K$352,2,FALSE)&gt;I831,I831+1,1)</f>
        <v>9</v>
      </c>
      <c r="J832" s="3">
        <v>1</v>
      </c>
      <c r="K832" s="3" t="s">
        <v>193</v>
      </c>
      <c r="L832" s="3">
        <v>5</v>
      </c>
    </row>
    <row r="833" spans="1:12">
      <c r="A833" s="3">
        <f t="shared" si="25"/>
        <v>108310</v>
      </c>
      <c r="B833" s="5" t="str">
        <f>VLOOKUP(H833,city!$A$4:$C$352,2,FALSE)</f>
        <v>浙江</v>
      </c>
      <c r="C833" s="5" t="str">
        <f>VLOOKUP(H833,city!$A$4:$C$352,3,FALSE)</f>
        <v>衢州</v>
      </c>
      <c r="D833" s="3" t="s">
        <v>2571</v>
      </c>
      <c r="E833" s="3" t="s">
        <v>2572</v>
      </c>
      <c r="F833" s="22" t="s">
        <v>2573</v>
      </c>
      <c r="G833" s="23" t="s">
        <v>2574</v>
      </c>
      <c r="H833" s="3">
        <f t="shared" si="26"/>
        <v>83</v>
      </c>
      <c r="I833" s="3">
        <f>IF(VLOOKUP(H832,city!$J$4:$K$352,2,FALSE)&gt;I832,I832+1,1)</f>
        <v>10</v>
      </c>
      <c r="J833" s="3">
        <v>1</v>
      </c>
      <c r="K833" s="3" t="s">
        <v>193</v>
      </c>
      <c r="L833" s="3">
        <v>12</v>
      </c>
    </row>
    <row r="834" spans="1:12">
      <c r="A834" s="3">
        <f t="shared" si="25"/>
        <v>108401</v>
      </c>
      <c r="B834" s="5" t="str">
        <f>VLOOKUP(H834,city!$A$4:$C$352,2,FALSE)</f>
        <v>浙江</v>
      </c>
      <c r="C834" s="5" t="str">
        <f>VLOOKUP(H834,city!$A$4:$C$352,3,FALSE)</f>
        <v>台州</v>
      </c>
      <c r="D834" s="3" t="s">
        <v>2575</v>
      </c>
      <c r="E834" s="3" t="s">
        <v>2576</v>
      </c>
      <c r="F834" s="22" t="s">
        <v>2577</v>
      </c>
      <c r="G834" s="23" t="s">
        <v>2578</v>
      </c>
      <c r="H834" s="3">
        <f t="shared" si="26"/>
        <v>84</v>
      </c>
      <c r="I834" s="3">
        <f>IF(VLOOKUP(H833,city!$J$4:$K$352,2,FALSE)&gt;I833,I833+1,1)</f>
        <v>1</v>
      </c>
      <c r="J834" s="3">
        <v>1</v>
      </c>
      <c r="K834" s="3" t="s">
        <v>195</v>
      </c>
      <c r="L834" s="3">
        <v>5</v>
      </c>
    </row>
    <row r="835" spans="1:12">
      <c r="A835" s="3">
        <f t="shared" si="25"/>
        <v>108402</v>
      </c>
      <c r="B835" s="5" t="str">
        <f>VLOOKUP(H835,city!$A$4:$C$352,2,FALSE)</f>
        <v>浙江</v>
      </c>
      <c r="C835" s="5" t="str">
        <f>VLOOKUP(H835,city!$A$4:$C$352,3,FALSE)</f>
        <v>台州</v>
      </c>
      <c r="D835" s="3" t="s">
        <v>2579</v>
      </c>
      <c r="E835" s="3" t="s">
        <v>2580</v>
      </c>
      <c r="F835" s="22" t="s">
        <v>2581</v>
      </c>
      <c r="G835" s="23" t="s">
        <v>2582</v>
      </c>
      <c r="H835" s="3">
        <f t="shared" si="26"/>
        <v>84</v>
      </c>
      <c r="I835" s="3">
        <f>IF(VLOOKUP(H834,city!$J$4:$K$352,2,FALSE)&gt;I834,I834+1,1)</f>
        <v>2</v>
      </c>
      <c r="J835" s="3">
        <v>1</v>
      </c>
      <c r="K835" s="3" t="s">
        <v>195</v>
      </c>
      <c r="L835" s="3">
        <v>8</v>
      </c>
    </row>
    <row r="836" spans="1:12">
      <c r="A836" s="3">
        <f t="shared" si="25"/>
        <v>108403</v>
      </c>
      <c r="B836" s="5" t="str">
        <f>VLOOKUP(H836,city!$A$4:$C$352,2,FALSE)</f>
        <v>浙江</v>
      </c>
      <c r="C836" s="5" t="str">
        <f>VLOOKUP(H836,city!$A$4:$C$352,3,FALSE)</f>
        <v>台州</v>
      </c>
      <c r="D836" s="3" t="s">
        <v>2583</v>
      </c>
      <c r="E836" s="3" t="s">
        <v>2584</v>
      </c>
      <c r="F836" s="22" t="s">
        <v>2585</v>
      </c>
      <c r="G836" s="23" t="s">
        <v>2586</v>
      </c>
      <c r="H836" s="3">
        <f t="shared" si="26"/>
        <v>84</v>
      </c>
      <c r="I836" s="3">
        <f>IF(VLOOKUP(H835,city!$J$4:$K$352,2,FALSE)&gt;I835,I835+1,1)</f>
        <v>3</v>
      </c>
      <c r="J836" s="3">
        <v>1</v>
      </c>
      <c r="K836" s="3" t="s">
        <v>195</v>
      </c>
      <c r="L836" s="3">
        <v>6</v>
      </c>
    </row>
    <row r="837" spans="1:12">
      <c r="A837" s="3">
        <f t="shared" ref="A837:A900" si="27">100000+H837*100+I837</f>
        <v>108404</v>
      </c>
      <c r="B837" s="5" t="str">
        <f>VLOOKUP(H837,city!$A$4:$C$352,2,FALSE)</f>
        <v>浙江</v>
      </c>
      <c r="C837" s="5" t="str">
        <f>VLOOKUP(H837,city!$A$4:$C$352,3,FALSE)</f>
        <v>台州</v>
      </c>
      <c r="D837" s="3" t="s">
        <v>2587</v>
      </c>
      <c r="E837" s="3" t="s">
        <v>2588</v>
      </c>
      <c r="F837" s="22" t="s">
        <v>2589</v>
      </c>
      <c r="G837" s="23" t="s">
        <v>2590</v>
      </c>
      <c r="H837" s="3">
        <f t="shared" si="26"/>
        <v>84</v>
      </c>
      <c r="I837" s="3">
        <f>IF(VLOOKUP(H836,city!$J$4:$K$352,2,FALSE)&gt;I836,I836+1,1)</f>
        <v>4</v>
      </c>
      <c r="J837" s="3">
        <v>1</v>
      </c>
      <c r="K837" s="3" t="s">
        <v>195</v>
      </c>
      <c r="L837" s="3">
        <v>11</v>
      </c>
    </row>
    <row r="838" spans="1:12">
      <c r="A838" s="3">
        <f t="shared" si="27"/>
        <v>108405</v>
      </c>
      <c r="B838" s="5" t="str">
        <f>VLOOKUP(H838,city!$A$4:$C$352,2,FALSE)</f>
        <v>浙江</v>
      </c>
      <c r="C838" s="5" t="str">
        <f>VLOOKUP(H838,city!$A$4:$C$352,3,FALSE)</f>
        <v>台州</v>
      </c>
      <c r="D838" s="3" t="s">
        <v>2591</v>
      </c>
      <c r="E838" s="3" t="s">
        <v>2592</v>
      </c>
      <c r="F838" s="22" t="s">
        <v>2593</v>
      </c>
      <c r="G838" s="23" t="s">
        <v>2594</v>
      </c>
      <c r="H838" s="3">
        <f t="shared" si="26"/>
        <v>84</v>
      </c>
      <c r="I838" s="3">
        <f>IF(VLOOKUP(H837,city!$J$4:$K$352,2,FALSE)&gt;I837,I837+1,1)</f>
        <v>5</v>
      </c>
      <c r="J838" s="3">
        <v>1</v>
      </c>
      <c r="K838" s="3" t="s">
        <v>195</v>
      </c>
      <c r="L838" s="3">
        <v>8</v>
      </c>
    </row>
    <row r="839" spans="1:12">
      <c r="A839" s="3">
        <f t="shared" si="27"/>
        <v>108406</v>
      </c>
      <c r="B839" s="5" t="str">
        <f>VLOOKUP(H839,city!$A$4:$C$352,2,FALSE)</f>
        <v>浙江</v>
      </c>
      <c r="C839" s="5" t="str">
        <f>VLOOKUP(H839,city!$A$4:$C$352,3,FALSE)</f>
        <v>台州</v>
      </c>
      <c r="D839" s="3" t="s">
        <v>2595</v>
      </c>
      <c r="E839" s="3" t="s">
        <v>2596</v>
      </c>
      <c r="F839" s="22" t="s">
        <v>2597</v>
      </c>
      <c r="G839" s="23" t="s">
        <v>2598</v>
      </c>
      <c r="H839" s="3">
        <f t="shared" si="26"/>
        <v>84</v>
      </c>
      <c r="I839" s="3">
        <f>IF(VLOOKUP(H838,city!$J$4:$K$352,2,FALSE)&gt;I838,I838+1,1)</f>
        <v>6</v>
      </c>
      <c r="J839" s="3">
        <v>1</v>
      </c>
      <c r="K839" s="3" t="s">
        <v>195</v>
      </c>
      <c r="L839" s="3">
        <v>11</v>
      </c>
    </row>
    <row r="840" spans="1:12">
      <c r="A840" s="3">
        <f t="shared" si="27"/>
        <v>108407</v>
      </c>
      <c r="B840" s="5" t="str">
        <f>VLOOKUP(H840,city!$A$4:$C$352,2,FALSE)</f>
        <v>浙江</v>
      </c>
      <c r="C840" s="5" t="str">
        <f>VLOOKUP(H840,city!$A$4:$C$352,3,FALSE)</f>
        <v>台州</v>
      </c>
      <c r="D840" s="3" t="s">
        <v>2599</v>
      </c>
      <c r="E840" s="3" t="s">
        <v>2600</v>
      </c>
      <c r="F840" s="22" t="s">
        <v>2601</v>
      </c>
      <c r="G840" s="23" t="s">
        <v>2602</v>
      </c>
      <c r="H840" s="3">
        <f t="shared" si="26"/>
        <v>84</v>
      </c>
      <c r="I840" s="3">
        <f>IF(VLOOKUP(H839,city!$J$4:$K$352,2,FALSE)&gt;I839,I839+1,1)</f>
        <v>7</v>
      </c>
      <c r="J840" s="3">
        <v>1</v>
      </c>
      <c r="K840" s="3" t="s">
        <v>195</v>
      </c>
      <c r="L840" s="3">
        <v>15</v>
      </c>
    </row>
    <row r="841" spans="1:12">
      <c r="A841" s="3">
        <f t="shared" si="27"/>
        <v>108408</v>
      </c>
      <c r="B841" s="5" t="str">
        <f>VLOOKUP(H841,city!$A$4:$C$352,2,FALSE)</f>
        <v>浙江</v>
      </c>
      <c r="C841" s="5" t="str">
        <f>VLOOKUP(H841,city!$A$4:$C$352,3,FALSE)</f>
        <v>台州</v>
      </c>
      <c r="D841" s="3" t="s">
        <v>2603</v>
      </c>
      <c r="E841" s="3" t="s">
        <v>2604</v>
      </c>
      <c r="F841" s="22" t="s">
        <v>2605</v>
      </c>
      <c r="G841" s="23" t="s">
        <v>2606</v>
      </c>
      <c r="H841" s="3">
        <f t="shared" si="26"/>
        <v>84</v>
      </c>
      <c r="I841" s="3">
        <f>IF(VLOOKUP(H840,city!$J$4:$K$352,2,FALSE)&gt;I840,I840+1,1)</f>
        <v>8</v>
      </c>
      <c r="J841" s="3">
        <v>1</v>
      </c>
      <c r="K841" s="3" t="s">
        <v>195</v>
      </c>
      <c r="L841" s="3">
        <v>5</v>
      </c>
    </row>
    <row r="842" spans="1:12">
      <c r="A842" s="3">
        <f t="shared" si="27"/>
        <v>108409</v>
      </c>
      <c r="B842" s="5" t="str">
        <f>VLOOKUP(H842,city!$A$4:$C$352,2,FALSE)</f>
        <v>浙江</v>
      </c>
      <c r="C842" s="5" t="str">
        <f>VLOOKUP(H842,city!$A$4:$C$352,3,FALSE)</f>
        <v>台州</v>
      </c>
      <c r="D842" s="3" t="s">
        <v>2607</v>
      </c>
      <c r="E842" s="3" t="s">
        <v>2608</v>
      </c>
      <c r="F842" s="22" t="s">
        <v>2609</v>
      </c>
      <c r="G842" s="23" t="s">
        <v>2610</v>
      </c>
      <c r="H842" s="3">
        <f t="shared" si="26"/>
        <v>84</v>
      </c>
      <c r="I842" s="3">
        <f>IF(VLOOKUP(H841,city!$J$4:$K$352,2,FALSE)&gt;I841,I841+1,1)</f>
        <v>9</v>
      </c>
      <c r="J842" s="3">
        <v>1</v>
      </c>
      <c r="K842" s="3" t="s">
        <v>195</v>
      </c>
      <c r="L842" s="3">
        <v>8</v>
      </c>
    </row>
    <row r="843" spans="1:12">
      <c r="A843" s="3">
        <f t="shared" si="27"/>
        <v>108410</v>
      </c>
      <c r="B843" s="5" t="str">
        <f>VLOOKUP(H843,city!$A$4:$C$352,2,FALSE)</f>
        <v>浙江</v>
      </c>
      <c r="C843" s="5" t="str">
        <f>VLOOKUP(H843,city!$A$4:$C$352,3,FALSE)</f>
        <v>台州</v>
      </c>
      <c r="D843" s="3" t="s">
        <v>2611</v>
      </c>
      <c r="E843" s="3" t="s">
        <v>2612</v>
      </c>
      <c r="F843" s="22" t="s">
        <v>2613</v>
      </c>
      <c r="G843" s="23" t="s">
        <v>2614</v>
      </c>
      <c r="H843" s="3">
        <f t="shared" si="26"/>
        <v>84</v>
      </c>
      <c r="I843" s="3">
        <f>IF(VLOOKUP(H842,city!$J$4:$K$352,2,FALSE)&gt;I842,I842+1,1)</f>
        <v>10</v>
      </c>
      <c r="J843" s="3">
        <v>1</v>
      </c>
      <c r="K843" s="3" t="s">
        <v>195</v>
      </c>
      <c r="L843" s="3">
        <v>4</v>
      </c>
    </row>
    <row r="844" spans="1:12">
      <c r="A844" s="3">
        <f t="shared" si="27"/>
        <v>108501</v>
      </c>
      <c r="B844" s="5" t="str">
        <f>VLOOKUP(H844,city!$A$4:$C$352,2,FALSE)</f>
        <v>浙江</v>
      </c>
      <c r="C844" s="5" t="str">
        <f>VLOOKUP(H844,city!$A$4:$C$352,3,FALSE)</f>
        <v>丽水</v>
      </c>
      <c r="D844" s="3" t="s">
        <v>2615</v>
      </c>
      <c r="E844" s="3" t="s">
        <v>2616</v>
      </c>
      <c r="F844" s="22" t="s">
        <v>2617</v>
      </c>
      <c r="G844" s="23" t="s">
        <v>2618</v>
      </c>
      <c r="H844" s="3">
        <f t="shared" si="26"/>
        <v>85</v>
      </c>
      <c r="I844" s="3">
        <f>IF(VLOOKUP(H843,city!$J$4:$K$352,2,FALSE)&gt;I843,I843+1,1)</f>
        <v>1</v>
      </c>
      <c r="J844" s="3">
        <v>1</v>
      </c>
      <c r="K844" s="3" t="s">
        <v>197</v>
      </c>
      <c r="L844" s="3" t="e">
        <v>#N/A</v>
      </c>
    </row>
    <row r="845" spans="1:12">
      <c r="A845" s="3">
        <f t="shared" si="27"/>
        <v>108502</v>
      </c>
      <c r="B845" s="5" t="str">
        <f>VLOOKUP(H845,city!$A$4:$C$352,2,FALSE)</f>
        <v>浙江</v>
      </c>
      <c r="C845" s="5" t="str">
        <f>VLOOKUP(H845,city!$A$4:$C$352,3,FALSE)</f>
        <v>丽水</v>
      </c>
      <c r="D845" s="3" t="s">
        <v>2619</v>
      </c>
      <c r="E845" s="3" t="s">
        <v>2620</v>
      </c>
      <c r="F845" s="22" t="s">
        <v>2621</v>
      </c>
      <c r="G845" s="23" t="s">
        <v>2622</v>
      </c>
      <c r="H845" s="3">
        <f t="shared" si="26"/>
        <v>85</v>
      </c>
      <c r="I845" s="3">
        <f>IF(VLOOKUP(H844,city!$J$4:$K$352,2,FALSE)&gt;I844,I844+1,1)</f>
        <v>2</v>
      </c>
      <c r="J845" s="3">
        <v>1</v>
      </c>
      <c r="K845" s="3" t="s">
        <v>197</v>
      </c>
      <c r="L845" s="3" t="e">
        <v>#N/A</v>
      </c>
    </row>
    <row r="846" spans="1:12">
      <c r="A846" s="3">
        <f t="shared" si="27"/>
        <v>108503</v>
      </c>
      <c r="B846" s="5" t="str">
        <f>VLOOKUP(H846,city!$A$4:$C$352,2,FALSE)</f>
        <v>浙江</v>
      </c>
      <c r="C846" s="5" t="str">
        <f>VLOOKUP(H846,city!$A$4:$C$352,3,FALSE)</f>
        <v>丽水</v>
      </c>
      <c r="D846" s="3" t="s">
        <v>2623</v>
      </c>
      <c r="E846" s="3" t="s">
        <v>2624</v>
      </c>
      <c r="F846" s="22" t="s">
        <v>2625</v>
      </c>
      <c r="G846" s="23" t="s">
        <v>2626</v>
      </c>
      <c r="H846" s="3">
        <f t="shared" si="26"/>
        <v>85</v>
      </c>
      <c r="I846" s="3">
        <f>IF(VLOOKUP(H845,city!$J$4:$K$352,2,FALSE)&gt;I845,I845+1,1)</f>
        <v>3</v>
      </c>
      <c r="J846" s="3">
        <v>1</v>
      </c>
      <c r="K846" s="3" t="s">
        <v>197</v>
      </c>
      <c r="L846" s="3">
        <v>12</v>
      </c>
    </row>
    <row r="847" spans="1:12">
      <c r="A847" s="3">
        <f t="shared" si="27"/>
        <v>108504</v>
      </c>
      <c r="B847" s="5" t="str">
        <f>VLOOKUP(H847,city!$A$4:$C$352,2,FALSE)</f>
        <v>浙江</v>
      </c>
      <c r="C847" s="5" t="str">
        <f>VLOOKUP(H847,city!$A$4:$C$352,3,FALSE)</f>
        <v>丽水</v>
      </c>
      <c r="D847" s="3" t="s">
        <v>2627</v>
      </c>
      <c r="E847" s="3" t="s">
        <v>2628</v>
      </c>
      <c r="F847" s="22" t="s">
        <v>2629</v>
      </c>
      <c r="G847" s="23" t="s">
        <v>2630</v>
      </c>
      <c r="H847" s="3">
        <f t="shared" si="26"/>
        <v>85</v>
      </c>
      <c r="I847" s="3">
        <f>IF(VLOOKUP(H846,city!$J$4:$K$352,2,FALSE)&gt;I846,I846+1,1)</f>
        <v>4</v>
      </c>
      <c r="J847" s="3">
        <v>1</v>
      </c>
      <c r="K847" s="3" t="s">
        <v>197</v>
      </c>
      <c r="L847" s="3">
        <v>8</v>
      </c>
    </row>
    <row r="848" spans="1:12">
      <c r="A848" s="3">
        <f t="shared" si="27"/>
        <v>108505</v>
      </c>
      <c r="B848" s="5" t="str">
        <f>VLOOKUP(H848,city!$A$4:$C$352,2,FALSE)</f>
        <v>浙江</v>
      </c>
      <c r="C848" s="5" t="str">
        <f>VLOOKUP(H848,city!$A$4:$C$352,3,FALSE)</f>
        <v>丽水</v>
      </c>
      <c r="D848" s="3" t="s">
        <v>2631</v>
      </c>
      <c r="E848" s="3" t="s">
        <v>2632</v>
      </c>
      <c r="F848" s="22" t="s">
        <v>2633</v>
      </c>
      <c r="G848" s="23" t="s">
        <v>2634</v>
      </c>
      <c r="H848" s="3">
        <f t="shared" si="26"/>
        <v>85</v>
      </c>
      <c r="I848" s="3">
        <f>IF(VLOOKUP(H847,city!$J$4:$K$352,2,FALSE)&gt;I847,I847+1,1)</f>
        <v>5</v>
      </c>
      <c r="J848" s="3">
        <v>1</v>
      </c>
      <c r="K848" s="3" t="s">
        <v>197</v>
      </c>
      <c r="L848" s="3" t="e">
        <v>#N/A</v>
      </c>
    </row>
    <row r="849" spans="1:12">
      <c r="A849" s="3">
        <f t="shared" si="27"/>
        <v>108506</v>
      </c>
      <c r="B849" s="5" t="str">
        <f>VLOOKUP(H849,city!$A$4:$C$352,2,FALSE)</f>
        <v>浙江</v>
      </c>
      <c r="C849" s="5" t="str">
        <f>VLOOKUP(H849,city!$A$4:$C$352,3,FALSE)</f>
        <v>丽水</v>
      </c>
      <c r="D849" s="3" t="s">
        <v>2635</v>
      </c>
      <c r="E849" s="3" t="s">
        <v>2636</v>
      </c>
      <c r="F849" s="22" t="s">
        <v>2637</v>
      </c>
      <c r="G849" s="23" t="s">
        <v>2638</v>
      </c>
      <c r="H849" s="3">
        <f t="shared" si="26"/>
        <v>85</v>
      </c>
      <c r="I849" s="3">
        <f>IF(VLOOKUP(H848,city!$J$4:$K$352,2,FALSE)&gt;I848,I848+1,1)</f>
        <v>6</v>
      </c>
      <c r="J849" s="3">
        <v>1</v>
      </c>
      <c r="K849" s="3" t="s">
        <v>197</v>
      </c>
      <c r="L849" s="3">
        <v>8</v>
      </c>
    </row>
    <row r="850" spans="1:12">
      <c r="A850" s="3">
        <f t="shared" si="27"/>
        <v>108507</v>
      </c>
      <c r="B850" s="5" t="str">
        <f>VLOOKUP(H850,city!$A$4:$C$352,2,FALSE)</f>
        <v>浙江</v>
      </c>
      <c r="C850" s="5" t="str">
        <f>VLOOKUP(H850,city!$A$4:$C$352,3,FALSE)</f>
        <v>丽水</v>
      </c>
      <c r="D850" s="3" t="s">
        <v>2639</v>
      </c>
      <c r="E850" s="3" t="s">
        <v>2640</v>
      </c>
      <c r="F850" s="22" t="s">
        <v>2641</v>
      </c>
      <c r="G850" s="23" t="s">
        <v>2642</v>
      </c>
      <c r="H850" s="3">
        <f t="shared" si="26"/>
        <v>85</v>
      </c>
      <c r="I850" s="3">
        <f>IF(VLOOKUP(H849,city!$J$4:$K$352,2,FALSE)&gt;I849,I849+1,1)</f>
        <v>7</v>
      </c>
      <c r="J850" s="3">
        <v>1</v>
      </c>
      <c r="K850" s="3" t="s">
        <v>197</v>
      </c>
      <c r="L850" s="3">
        <v>12</v>
      </c>
    </row>
    <row r="851" spans="1:12">
      <c r="A851" s="3">
        <f t="shared" si="27"/>
        <v>108508</v>
      </c>
      <c r="B851" s="5" t="str">
        <f>VLOOKUP(H851,city!$A$4:$C$352,2,FALSE)</f>
        <v>浙江</v>
      </c>
      <c r="C851" s="5" t="str">
        <f>VLOOKUP(H851,city!$A$4:$C$352,3,FALSE)</f>
        <v>丽水</v>
      </c>
      <c r="D851" s="3" t="s">
        <v>2643</v>
      </c>
      <c r="E851" s="3" t="s">
        <v>2644</v>
      </c>
      <c r="F851" s="22" t="s">
        <v>2645</v>
      </c>
      <c r="G851" s="23" t="s">
        <v>2646</v>
      </c>
      <c r="H851" s="3">
        <f t="shared" si="26"/>
        <v>85</v>
      </c>
      <c r="I851" s="3">
        <f>IF(VLOOKUP(H850,city!$J$4:$K$352,2,FALSE)&gt;I850,I850+1,1)</f>
        <v>8</v>
      </c>
      <c r="J851" s="3">
        <v>1</v>
      </c>
      <c r="K851" s="3" t="s">
        <v>197</v>
      </c>
      <c r="L851" s="3">
        <v>12</v>
      </c>
    </row>
    <row r="852" spans="1:12">
      <c r="A852" s="3">
        <f t="shared" si="27"/>
        <v>108509</v>
      </c>
      <c r="B852" s="5" t="str">
        <f>VLOOKUP(H852,city!$A$4:$C$352,2,FALSE)</f>
        <v>浙江</v>
      </c>
      <c r="C852" s="5" t="str">
        <f>VLOOKUP(H852,city!$A$4:$C$352,3,FALSE)</f>
        <v>丽水</v>
      </c>
      <c r="D852" s="3" t="s">
        <v>2647</v>
      </c>
      <c r="E852" s="3" t="s">
        <v>2648</v>
      </c>
      <c r="F852" s="22" t="s">
        <v>2649</v>
      </c>
      <c r="G852" s="23" t="s">
        <v>2650</v>
      </c>
      <c r="H852" s="3">
        <f t="shared" si="26"/>
        <v>85</v>
      </c>
      <c r="I852" s="3">
        <f>IF(VLOOKUP(H851,city!$J$4:$K$352,2,FALSE)&gt;I851,I851+1,1)</f>
        <v>9</v>
      </c>
      <c r="J852" s="3">
        <v>1</v>
      </c>
      <c r="K852" s="3" t="s">
        <v>197</v>
      </c>
      <c r="L852" s="3">
        <v>8</v>
      </c>
    </row>
    <row r="853" spans="1:12">
      <c r="A853" s="3">
        <f t="shared" si="27"/>
        <v>108510</v>
      </c>
      <c r="B853" s="5" t="str">
        <f>VLOOKUP(H853,city!$A$4:$C$352,2,FALSE)</f>
        <v>浙江</v>
      </c>
      <c r="C853" s="5" t="str">
        <f>VLOOKUP(H853,city!$A$4:$C$352,3,FALSE)</f>
        <v>丽水</v>
      </c>
      <c r="D853" s="3" t="s">
        <v>2651</v>
      </c>
      <c r="E853" s="3" t="s">
        <v>2652</v>
      </c>
      <c r="F853" s="22" t="s">
        <v>2653</v>
      </c>
      <c r="G853" s="23" t="s">
        <v>2654</v>
      </c>
      <c r="H853" s="3">
        <f t="shared" si="26"/>
        <v>85</v>
      </c>
      <c r="I853" s="3">
        <f>IF(VLOOKUP(H852,city!$J$4:$K$352,2,FALSE)&gt;I852,I852+1,1)</f>
        <v>10</v>
      </c>
      <c r="J853" s="3">
        <v>1</v>
      </c>
      <c r="K853" s="3" t="s">
        <v>197</v>
      </c>
      <c r="L853" s="3">
        <v>8</v>
      </c>
    </row>
    <row r="854" spans="1:12">
      <c r="A854" s="3">
        <f t="shared" si="27"/>
        <v>108601</v>
      </c>
      <c r="B854" s="5" t="str">
        <f>VLOOKUP(H854,city!$A$4:$C$352,2,FALSE)</f>
        <v>浙江</v>
      </c>
      <c r="C854" s="5" t="str">
        <f>VLOOKUP(H854,city!$A$4:$C$352,3,FALSE)</f>
        <v>舟山</v>
      </c>
      <c r="D854" s="3" t="s">
        <v>2655</v>
      </c>
      <c r="E854" s="3" t="s">
        <v>2656</v>
      </c>
      <c r="F854" s="22" t="s">
        <v>2657</v>
      </c>
      <c r="G854" s="23" t="s">
        <v>2658</v>
      </c>
      <c r="H854" s="3">
        <f t="shared" si="26"/>
        <v>86</v>
      </c>
      <c r="I854" s="3">
        <f>IF(VLOOKUP(H853,city!$J$4:$K$352,2,FALSE)&gt;I853,I853+1,1)</f>
        <v>1</v>
      </c>
      <c r="J854" s="3">
        <v>1</v>
      </c>
      <c r="K854" s="3" t="s">
        <v>199</v>
      </c>
      <c r="L854" s="3">
        <v>12</v>
      </c>
    </row>
    <row r="855" spans="1:12">
      <c r="A855" s="3">
        <f t="shared" si="27"/>
        <v>108602</v>
      </c>
      <c r="B855" s="5" t="str">
        <f>VLOOKUP(H855,city!$A$4:$C$352,2,FALSE)</f>
        <v>浙江</v>
      </c>
      <c r="C855" s="5" t="str">
        <f>VLOOKUP(H855,city!$A$4:$C$352,3,FALSE)</f>
        <v>舟山</v>
      </c>
      <c r="D855" s="3" t="s">
        <v>2659</v>
      </c>
      <c r="E855" s="3" t="s">
        <v>2660</v>
      </c>
      <c r="F855" s="22" t="s">
        <v>2661</v>
      </c>
      <c r="G855" s="23" t="s">
        <v>2662</v>
      </c>
      <c r="H855" s="3">
        <f t="shared" si="26"/>
        <v>86</v>
      </c>
      <c r="I855" s="3">
        <f>IF(VLOOKUP(H854,city!$J$4:$K$352,2,FALSE)&gt;I854,I854+1,1)</f>
        <v>2</v>
      </c>
      <c r="J855" s="3">
        <v>1</v>
      </c>
      <c r="K855" s="3" t="s">
        <v>199</v>
      </c>
      <c r="L855" s="3">
        <v>3</v>
      </c>
    </row>
    <row r="856" spans="1:12">
      <c r="A856" s="3">
        <f t="shared" si="27"/>
        <v>108603</v>
      </c>
      <c r="B856" s="5" t="str">
        <f>VLOOKUP(H856,city!$A$4:$C$352,2,FALSE)</f>
        <v>浙江</v>
      </c>
      <c r="C856" s="5" t="str">
        <f>VLOOKUP(H856,city!$A$4:$C$352,3,FALSE)</f>
        <v>舟山</v>
      </c>
      <c r="D856" s="3" t="s">
        <v>2663</v>
      </c>
      <c r="E856" s="3" t="s">
        <v>2664</v>
      </c>
      <c r="F856" s="22" t="s">
        <v>2665</v>
      </c>
      <c r="G856" s="23" t="s">
        <v>2666</v>
      </c>
      <c r="H856" s="3">
        <f t="shared" si="26"/>
        <v>86</v>
      </c>
      <c r="I856" s="3">
        <f>IF(VLOOKUP(H855,city!$J$4:$K$352,2,FALSE)&gt;I855,I855+1,1)</f>
        <v>3</v>
      </c>
      <c r="J856" s="3">
        <v>1</v>
      </c>
      <c r="K856" s="3" t="s">
        <v>199</v>
      </c>
      <c r="L856" s="3" t="e">
        <v>#N/A</v>
      </c>
    </row>
    <row r="857" spans="1:12">
      <c r="A857" s="3">
        <f t="shared" si="27"/>
        <v>108604</v>
      </c>
      <c r="B857" s="5" t="str">
        <f>VLOOKUP(H857,city!$A$4:$C$352,2,FALSE)</f>
        <v>浙江</v>
      </c>
      <c r="C857" s="5" t="str">
        <f>VLOOKUP(H857,city!$A$4:$C$352,3,FALSE)</f>
        <v>舟山</v>
      </c>
      <c r="D857" s="3" t="s">
        <v>2667</v>
      </c>
      <c r="E857" s="3" t="s">
        <v>2668</v>
      </c>
      <c r="F857" s="22" t="s">
        <v>2669</v>
      </c>
      <c r="G857" s="23" t="s">
        <v>2670</v>
      </c>
      <c r="H857" s="3">
        <f t="shared" si="26"/>
        <v>86</v>
      </c>
      <c r="I857" s="3">
        <f>IF(VLOOKUP(H856,city!$J$4:$K$352,2,FALSE)&gt;I856,I856+1,1)</f>
        <v>4</v>
      </c>
      <c r="J857" s="3">
        <v>1</v>
      </c>
      <c r="K857" s="3" t="s">
        <v>199</v>
      </c>
      <c r="L857" s="3">
        <v>12</v>
      </c>
    </row>
    <row r="858" spans="1:12">
      <c r="A858" s="3">
        <f t="shared" si="27"/>
        <v>108605</v>
      </c>
      <c r="B858" s="5" t="str">
        <f>VLOOKUP(H858,city!$A$4:$C$352,2,FALSE)</f>
        <v>浙江</v>
      </c>
      <c r="C858" s="5" t="str">
        <f>VLOOKUP(H858,city!$A$4:$C$352,3,FALSE)</f>
        <v>舟山</v>
      </c>
      <c r="D858" s="3" t="s">
        <v>2671</v>
      </c>
      <c r="E858" s="3" t="s">
        <v>2672</v>
      </c>
      <c r="F858" s="22" t="s">
        <v>2673</v>
      </c>
      <c r="G858" s="23" t="s">
        <v>2674</v>
      </c>
      <c r="H858" s="3">
        <f t="shared" si="26"/>
        <v>86</v>
      </c>
      <c r="I858" s="3">
        <f>IF(VLOOKUP(H857,city!$J$4:$K$352,2,FALSE)&gt;I857,I857+1,1)</f>
        <v>5</v>
      </c>
      <c r="J858" s="3">
        <v>1</v>
      </c>
      <c r="K858" s="3" t="s">
        <v>199</v>
      </c>
      <c r="L858" s="3" t="e">
        <v>#N/A</v>
      </c>
    </row>
    <row r="859" spans="1:12">
      <c r="A859" s="3">
        <f t="shared" si="27"/>
        <v>108606</v>
      </c>
      <c r="B859" s="5" t="str">
        <f>VLOOKUP(H859,city!$A$4:$C$352,2,FALSE)</f>
        <v>浙江</v>
      </c>
      <c r="C859" s="5" t="str">
        <f>VLOOKUP(H859,city!$A$4:$C$352,3,FALSE)</f>
        <v>舟山</v>
      </c>
      <c r="D859" s="3" t="s">
        <v>2675</v>
      </c>
      <c r="E859" s="3" t="s">
        <v>2676</v>
      </c>
      <c r="F859" s="22" t="s">
        <v>2677</v>
      </c>
      <c r="G859" s="23" t="s">
        <v>2678</v>
      </c>
      <c r="H859" s="3">
        <f t="shared" ref="H859:H922" si="28">IF(I859&gt;I858,H858,H858+1)</f>
        <v>86</v>
      </c>
      <c r="I859" s="3">
        <f>IF(VLOOKUP(H858,city!$J$4:$K$352,2,FALSE)&gt;I858,I858+1,1)</f>
        <v>6</v>
      </c>
      <c r="J859" s="3">
        <v>1</v>
      </c>
      <c r="K859" s="3" t="s">
        <v>199</v>
      </c>
      <c r="L859" s="3">
        <v>12</v>
      </c>
    </row>
    <row r="860" spans="1:12">
      <c r="A860" s="3">
        <f t="shared" si="27"/>
        <v>108607</v>
      </c>
      <c r="B860" s="5" t="str">
        <f>VLOOKUP(H860,city!$A$4:$C$352,2,FALSE)</f>
        <v>浙江</v>
      </c>
      <c r="C860" s="5" t="str">
        <f>VLOOKUP(H860,city!$A$4:$C$352,3,FALSE)</f>
        <v>舟山</v>
      </c>
      <c r="D860" s="3" t="s">
        <v>2679</v>
      </c>
      <c r="E860" s="3" t="s">
        <v>2680</v>
      </c>
      <c r="F860" s="22" t="s">
        <v>2681</v>
      </c>
      <c r="G860" s="23" t="s">
        <v>2682</v>
      </c>
      <c r="H860" s="3">
        <f t="shared" si="28"/>
        <v>86</v>
      </c>
      <c r="I860" s="3">
        <f>IF(VLOOKUP(H859,city!$J$4:$K$352,2,FALSE)&gt;I859,I859+1,1)</f>
        <v>7</v>
      </c>
      <c r="J860" s="3">
        <v>1</v>
      </c>
      <c r="K860" s="3" t="s">
        <v>199</v>
      </c>
      <c r="L860" s="3" t="e">
        <v>#N/A</v>
      </c>
    </row>
    <row r="861" spans="1:12">
      <c r="A861" s="3">
        <f t="shared" si="27"/>
        <v>108608</v>
      </c>
      <c r="B861" s="5" t="str">
        <f>VLOOKUP(H861,city!$A$4:$C$352,2,FALSE)</f>
        <v>浙江</v>
      </c>
      <c r="C861" s="5" t="str">
        <f>VLOOKUP(H861,city!$A$4:$C$352,3,FALSE)</f>
        <v>舟山</v>
      </c>
      <c r="D861" s="3" t="s">
        <v>2683</v>
      </c>
      <c r="E861" s="3" t="s">
        <v>2684</v>
      </c>
      <c r="F861" s="22" t="s">
        <v>2685</v>
      </c>
      <c r="G861" s="23" t="s">
        <v>2686</v>
      </c>
      <c r="H861" s="3">
        <f t="shared" si="28"/>
        <v>86</v>
      </c>
      <c r="I861" s="3">
        <f>IF(VLOOKUP(H860,city!$J$4:$K$352,2,FALSE)&gt;I860,I860+1,1)</f>
        <v>8</v>
      </c>
      <c r="J861" s="3">
        <v>1</v>
      </c>
      <c r="K861" s="3" t="s">
        <v>199</v>
      </c>
      <c r="L861" s="3" t="e">
        <v>#N/A</v>
      </c>
    </row>
    <row r="862" spans="1:12">
      <c r="A862" s="3">
        <f t="shared" si="27"/>
        <v>108609</v>
      </c>
      <c r="B862" s="5" t="str">
        <f>VLOOKUP(H862,city!$A$4:$C$352,2,FALSE)</f>
        <v>浙江</v>
      </c>
      <c r="C862" s="5" t="str">
        <f>VLOOKUP(H862,city!$A$4:$C$352,3,FALSE)</f>
        <v>舟山</v>
      </c>
      <c r="D862" s="3" t="s">
        <v>2687</v>
      </c>
      <c r="E862" s="3" t="s">
        <v>2688</v>
      </c>
      <c r="F862" s="22" t="s">
        <v>2689</v>
      </c>
      <c r="G862" s="23" t="s">
        <v>2690</v>
      </c>
      <c r="H862" s="3">
        <f t="shared" si="28"/>
        <v>86</v>
      </c>
      <c r="I862" s="3">
        <f>IF(VLOOKUP(H861,city!$J$4:$K$352,2,FALSE)&gt;I861,I861+1,1)</f>
        <v>9</v>
      </c>
      <c r="J862" s="3">
        <v>1</v>
      </c>
      <c r="K862" s="3" t="s">
        <v>199</v>
      </c>
      <c r="L862" s="3">
        <v>5</v>
      </c>
    </row>
    <row r="863" spans="1:12">
      <c r="A863" s="3">
        <f t="shared" si="27"/>
        <v>108610</v>
      </c>
      <c r="B863" s="5" t="str">
        <f>VLOOKUP(H863,city!$A$4:$C$352,2,FALSE)</f>
        <v>浙江</v>
      </c>
      <c r="C863" s="5" t="str">
        <f>VLOOKUP(H863,city!$A$4:$C$352,3,FALSE)</f>
        <v>舟山</v>
      </c>
      <c r="D863" s="3" t="s">
        <v>2691</v>
      </c>
      <c r="E863" s="3" t="s">
        <v>2692</v>
      </c>
      <c r="F863" s="22" t="s">
        <v>2693</v>
      </c>
      <c r="G863" s="23" t="s">
        <v>2694</v>
      </c>
      <c r="H863" s="3">
        <f t="shared" si="28"/>
        <v>86</v>
      </c>
      <c r="I863" s="3">
        <f>IF(VLOOKUP(H862,city!$J$4:$K$352,2,FALSE)&gt;I862,I862+1,1)</f>
        <v>10</v>
      </c>
      <c r="J863" s="3">
        <v>1</v>
      </c>
      <c r="K863" s="3" t="s">
        <v>199</v>
      </c>
      <c r="L863" s="3">
        <v>8</v>
      </c>
    </row>
    <row r="864" spans="1:12">
      <c r="A864" s="3">
        <f t="shared" si="27"/>
        <v>108701</v>
      </c>
      <c r="B864" s="5" t="str">
        <f>VLOOKUP(H864,city!$A$4:$C$352,2,FALSE)</f>
        <v>安徽</v>
      </c>
      <c r="C864" s="5" t="str">
        <f>VLOOKUP(H864,city!$A$4:$C$352,3,FALSE)</f>
        <v>合肥</v>
      </c>
      <c r="D864" s="3" t="s">
        <v>2695</v>
      </c>
      <c r="E864" s="3" t="s">
        <v>2696</v>
      </c>
      <c r="F864" s="22" t="s">
        <v>2697</v>
      </c>
      <c r="G864" s="23" t="s">
        <v>2698</v>
      </c>
      <c r="H864" s="3">
        <f t="shared" si="28"/>
        <v>87</v>
      </c>
      <c r="I864" s="3">
        <f>IF(VLOOKUP(H863,city!$J$4:$K$352,2,FALSE)&gt;I863,I863+1,1)</f>
        <v>1</v>
      </c>
      <c r="J864" s="3">
        <v>1</v>
      </c>
      <c r="K864" s="3" t="s">
        <v>202</v>
      </c>
      <c r="L864" s="3">
        <v>12</v>
      </c>
    </row>
    <row r="865" spans="1:12">
      <c r="A865" s="3">
        <f t="shared" si="27"/>
        <v>108702</v>
      </c>
      <c r="B865" s="5" t="str">
        <f>VLOOKUP(H865,city!$A$4:$C$352,2,FALSE)</f>
        <v>安徽</v>
      </c>
      <c r="C865" s="5" t="str">
        <f>VLOOKUP(H865,city!$A$4:$C$352,3,FALSE)</f>
        <v>合肥</v>
      </c>
      <c r="D865" s="3" t="s">
        <v>2699</v>
      </c>
      <c r="E865" s="3" t="s">
        <v>2700</v>
      </c>
      <c r="F865" s="22" t="s">
        <v>2701</v>
      </c>
      <c r="G865" s="23" t="s">
        <v>2702</v>
      </c>
      <c r="H865" s="3">
        <f t="shared" si="28"/>
        <v>87</v>
      </c>
      <c r="I865" s="3">
        <f>IF(VLOOKUP(H864,city!$J$4:$K$352,2,FALSE)&gt;I864,I864+1,1)</f>
        <v>2</v>
      </c>
      <c r="J865" s="3">
        <v>1</v>
      </c>
      <c r="K865" s="3" t="s">
        <v>202</v>
      </c>
      <c r="L865" s="3" t="e">
        <v>#N/A</v>
      </c>
    </row>
    <row r="866" spans="1:12">
      <c r="A866" s="3">
        <f t="shared" si="27"/>
        <v>108703</v>
      </c>
      <c r="B866" s="5" t="str">
        <f>VLOOKUP(H866,city!$A$4:$C$352,2,FALSE)</f>
        <v>安徽</v>
      </c>
      <c r="C866" s="5" t="str">
        <f>VLOOKUP(H866,city!$A$4:$C$352,3,FALSE)</f>
        <v>合肥</v>
      </c>
      <c r="D866" s="3" t="s">
        <v>2703</v>
      </c>
      <c r="E866" s="3" t="s">
        <v>2704</v>
      </c>
      <c r="F866" s="22" t="s">
        <v>2705</v>
      </c>
      <c r="G866" s="23" t="s">
        <v>2706</v>
      </c>
      <c r="H866" s="3">
        <f t="shared" si="28"/>
        <v>87</v>
      </c>
      <c r="I866" s="3">
        <f>IF(VLOOKUP(H865,city!$J$4:$K$352,2,FALSE)&gt;I865,I865+1,1)</f>
        <v>3</v>
      </c>
      <c r="J866" s="3">
        <v>1</v>
      </c>
      <c r="K866" s="3" t="s">
        <v>202</v>
      </c>
      <c r="L866" s="3" t="e">
        <v>#N/A</v>
      </c>
    </row>
    <row r="867" spans="1:12">
      <c r="A867" s="3">
        <f t="shared" si="27"/>
        <v>108704</v>
      </c>
      <c r="B867" s="5" t="str">
        <f>VLOOKUP(H867,city!$A$4:$C$352,2,FALSE)</f>
        <v>安徽</v>
      </c>
      <c r="C867" s="5" t="str">
        <f>VLOOKUP(H867,city!$A$4:$C$352,3,FALSE)</f>
        <v>合肥</v>
      </c>
      <c r="D867" s="3" t="s">
        <v>2707</v>
      </c>
      <c r="E867" s="3" t="s">
        <v>2708</v>
      </c>
      <c r="F867" s="22" t="s">
        <v>2709</v>
      </c>
      <c r="G867" s="23" t="s">
        <v>2710</v>
      </c>
      <c r="H867" s="3">
        <f t="shared" si="28"/>
        <v>87</v>
      </c>
      <c r="I867" s="3">
        <f>IF(VLOOKUP(H866,city!$J$4:$K$352,2,FALSE)&gt;I866,I866+1,1)</f>
        <v>4</v>
      </c>
      <c r="J867" s="3">
        <v>1</v>
      </c>
      <c r="K867" s="3" t="s">
        <v>202</v>
      </c>
      <c r="L867" s="3">
        <v>13</v>
      </c>
    </row>
    <row r="868" spans="1:12">
      <c r="A868" s="3">
        <f t="shared" si="27"/>
        <v>108705</v>
      </c>
      <c r="B868" s="5" t="str">
        <f>VLOOKUP(H868,city!$A$4:$C$352,2,FALSE)</f>
        <v>安徽</v>
      </c>
      <c r="C868" s="5" t="str">
        <f>VLOOKUP(H868,city!$A$4:$C$352,3,FALSE)</f>
        <v>合肥</v>
      </c>
      <c r="D868" s="3" t="s">
        <v>2711</v>
      </c>
      <c r="E868" s="3" t="s">
        <v>2712</v>
      </c>
      <c r="F868" s="22" t="s">
        <v>2713</v>
      </c>
      <c r="G868" s="23" t="s">
        <v>2714</v>
      </c>
      <c r="H868" s="3">
        <f t="shared" si="28"/>
        <v>87</v>
      </c>
      <c r="I868" s="3">
        <f>IF(VLOOKUP(H867,city!$J$4:$K$352,2,FALSE)&gt;I867,I867+1,1)</f>
        <v>5</v>
      </c>
      <c r="J868" s="3">
        <v>1</v>
      </c>
      <c r="K868" s="3" t="s">
        <v>202</v>
      </c>
      <c r="L868" s="3">
        <v>8</v>
      </c>
    </row>
    <row r="869" spans="1:12">
      <c r="A869" s="3">
        <f t="shared" si="27"/>
        <v>108706</v>
      </c>
      <c r="B869" s="5" t="str">
        <f>VLOOKUP(H869,city!$A$4:$C$352,2,FALSE)</f>
        <v>安徽</v>
      </c>
      <c r="C869" s="5" t="str">
        <f>VLOOKUP(H869,city!$A$4:$C$352,3,FALSE)</f>
        <v>合肥</v>
      </c>
      <c r="D869" s="3" t="s">
        <v>2715</v>
      </c>
      <c r="E869" s="3" t="s">
        <v>2716</v>
      </c>
      <c r="F869" s="22" t="s">
        <v>2717</v>
      </c>
      <c r="G869" s="23" t="s">
        <v>2718</v>
      </c>
      <c r="H869" s="3">
        <f t="shared" si="28"/>
        <v>87</v>
      </c>
      <c r="I869" s="3">
        <f>IF(VLOOKUP(H868,city!$J$4:$K$352,2,FALSE)&gt;I868,I868+1,1)</f>
        <v>6</v>
      </c>
      <c r="J869" s="3">
        <v>1</v>
      </c>
      <c r="K869" s="3" t="s">
        <v>202</v>
      </c>
      <c r="L869" s="3">
        <v>5</v>
      </c>
    </row>
    <row r="870" spans="1:12">
      <c r="A870" s="3">
        <f t="shared" si="27"/>
        <v>108707</v>
      </c>
      <c r="B870" s="5" t="str">
        <f>VLOOKUP(H870,city!$A$4:$C$352,2,FALSE)</f>
        <v>安徽</v>
      </c>
      <c r="C870" s="5" t="str">
        <f>VLOOKUP(H870,city!$A$4:$C$352,3,FALSE)</f>
        <v>合肥</v>
      </c>
      <c r="D870" s="3" t="s">
        <v>2719</v>
      </c>
      <c r="E870" s="3" t="s">
        <v>2720</v>
      </c>
      <c r="F870" s="22" t="s">
        <v>2721</v>
      </c>
      <c r="G870" s="23" t="s">
        <v>2722</v>
      </c>
      <c r="H870" s="3">
        <f t="shared" si="28"/>
        <v>87</v>
      </c>
      <c r="I870" s="3">
        <f>IF(VLOOKUP(H869,city!$J$4:$K$352,2,FALSE)&gt;I869,I869+1,1)</f>
        <v>7</v>
      </c>
      <c r="J870" s="3">
        <v>1</v>
      </c>
      <c r="K870" s="3" t="s">
        <v>202</v>
      </c>
      <c r="L870" s="3">
        <v>4</v>
      </c>
    </row>
    <row r="871" spans="1:12">
      <c r="A871" s="3">
        <f t="shared" si="27"/>
        <v>108708</v>
      </c>
      <c r="B871" s="5" t="str">
        <f>VLOOKUP(H871,city!$A$4:$C$352,2,FALSE)</f>
        <v>安徽</v>
      </c>
      <c r="C871" s="5" t="str">
        <f>VLOOKUP(H871,city!$A$4:$C$352,3,FALSE)</f>
        <v>合肥</v>
      </c>
      <c r="D871" s="3" t="s">
        <v>2723</v>
      </c>
      <c r="E871" s="3" t="s">
        <v>2724</v>
      </c>
      <c r="F871" s="22" t="s">
        <v>2725</v>
      </c>
      <c r="G871" s="23" t="s">
        <v>2726</v>
      </c>
      <c r="H871" s="3">
        <f t="shared" si="28"/>
        <v>87</v>
      </c>
      <c r="I871" s="3">
        <f>IF(VLOOKUP(H870,city!$J$4:$K$352,2,FALSE)&gt;I870,I870+1,1)</f>
        <v>8</v>
      </c>
      <c r="J871" s="3">
        <v>1</v>
      </c>
      <c r="K871" s="3" t="s">
        <v>202</v>
      </c>
      <c r="L871" s="3">
        <v>5</v>
      </c>
    </row>
    <row r="872" spans="1:12">
      <c r="A872" s="3">
        <f t="shared" si="27"/>
        <v>108709</v>
      </c>
      <c r="B872" s="5" t="str">
        <f>VLOOKUP(H872,city!$A$4:$C$352,2,FALSE)</f>
        <v>安徽</v>
      </c>
      <c r="C872" s="5" t="str">
        <f>VLOOKUP(H872,city!$A$4:$C$352,3,FALSE)</f>
        <v>合肥</v>
      </c>
      <c r="D872" s="3" t="s">
        <v>2727</v>
      </c>
      <c r="E872" s="3" t="s">
        <v>2728</v>
      </c>
      <c r="F872" s="22" t="s">
        <v>2729</v>
      </c>
      <c r="G872" s="23" t="s">
        <v>2730</v>
      </c>
      <c r="H872" s="3">
        <f t="shared" si="28"/>
        <v>87</v>
      </c>
      <c r="I872" s="3">
        <f>IF(VLOOKUP(H871,city!$J$4:$K$352,2,FALSE)&gt;I871,I871+1,1)</f>
        <v>9</v>
      </c>
      <c r="J872" s="3">
        <v>1</v>
      </c>
      <c r="K872" s="3" t="s">
        <v>202</v>
      </c>
      <c r="L872" s="3">
        <v>8</v>
      </c>
    </row>
    <row r="873" spans="1:12">
      <c r="A873" s="3">
        <f t="shared" si="27"/>
        <v>108710</v>
      </c>
      <c r="B873" s="5" t="str">
        <f>VLOOKUP(H873,city!$A$4:$C$352,2,FALSE)</f>
        <v>安徽</v>
      </c>
      <c r="C873" s="5" t="str">
        <f>VLOOKUP(H873,city!$A$4:$C$352,3,FALSE)</f>
        <v>合肥</v>
      </c>
      <c r="D873" s="3" t="s">
        <v>2731</v>
      </c>
      <c r="E873" s="3" t="s">
        <v>2732</v>
      </c>
      <c r="F873" s="22" t="s">
        <v>2733</v>
      </c>
      <c r="G873" s="23" t="s">
        <v>2734</v>
      </c>
      <c r="H873" s="3">
        <f t="shared" si="28"/>
        <v>87</v>
      </c>
      <c r="I873" s="3">
        <f>IF(VLOOKUP(H872,city!$J$4:$K$352,2,FALSE)&gt;I872,I872+1,1)</f>
        <v>10</v>
      </c>
      <c r="J873" s="3">
        <v>1</v>
      </c>
      <c r="K873" s="3" t="s">
        <v>202</v>
      </c>
      <c r="L873" s="3">
        <v>3</v>
      </c>
    </row>
    <row r="874" spans="1:12">
      <c r="A874" s="3">
        <f t="shared" si="27"/>
        <v>108801</v>
      </c>
      <c r="B874" s="5" t="str">
        <f>VLOOKUP(H874,city!$A$4:$C$352,2,FALSE)</f>
        <v>安徽</v>
      </c>
      <c r="C874" s="5" t="str">
        <f>VLOOKUP(H874,city!$A$4:$C$352,3,FALSE)</f>
        <v>芜湖</v>
      </c>
      <c r="D874" s="3" t="s">
        <v>2735</v>
      </c>
      <c r="E874" s="3" t="s">
        <v>2736</v>
      </c>
      <c r="F874" s="22" t="s">
        <v>2737</v>
      </c>
      <c r="G874" s="23" t="s">
        <v>2738</v>
      </c>
      <c r="H874" s="3">
        <f t="shared" si="28"/>
        <v>88</v>
      </c>
      <c r="I874" s="3">
        <f>IF(VLOOKUP(H873,city!$J$4:$K$352,2,FALSE)&gt;I873,I873+1,1)</f>
        <v>1</v>
      </c>
      <c r="J874" s="3">
        <v>1</v>
      </c>
      <c r="K874" s="3" t="s">
        <v>204</v>
      </c>
      <c r="L874" s="3">
        <v>12</v>
      </c>
    </row>
    <row r="875" spans="1:12">
      <c r="A875" s="3">
        <f t="shared" si="27"/>
        <v>108802</v>
      </c>
      <c r="B875" s="5" t="str">
        <f>VLOOKUP(H875,city!$A$4:$C$352,2,FALSE)</f>
        <v>安徽</v>
      </c>
      <c r="C875" s="5" t="str">
        <f>VLOOKUP(H875,city!$A$4:$C$352,3,FALSE)</f>
        <v>芜湖</v>
      </c>
      <c r="D875" s="3" t="s">
        <v>2739</v>
      </c>
      <c r="E875" s="3" t="s">
        <v>2740</v>
      </c>
      <c r="F875" s="22" t="s">
        <v>2741</v>
      </c>
      <c r="G875" s="23" t="s">
        <v>2742</v>
      </c>
      <c r="H875" s="3">
        <f t="shared" si="28"/>
        <v>88</v>
      </c>
      <c r="I875" s="3">
        <f>IF(VLOOKUP(H874,city!$J$4:$K$352,2,FALSE)&gt;I874,I874+1,1)</f>
        <v>2</v>
      </c>
      <c r="J875" s="3">
        <v>1</v>
      </c>
      <c r="K875" s="3" t="s">
        <v>204</v>
      </c>
      <c r="L875" s="3">
        <v>5</v>
      </c>
    </row>
    <row r="876" spans="1:12">
      <c r="A876" s="3">
        <f t="shared" si="27"/>
        <v>108803</v>
      </c>
      <c r="B876" s="5" t="str">
        <f>VLOOKUP(H876,city!$A$4:$C$352,2,FALSE)</f>
        <v>安徽</v>
      </c>
      <c r="C876" s="5" t="str">
        <f>VLOOKUP(H876,city!$A$4:$C$352,3,FALSE)</f>
        <v>芜湖</v>
      </c>
      <c r="D876" s="3" t="s">
        <v>2743</v>
      </c>
      <c r="E876" s="3" t="s">
        <v>2736</v>
      </c>
      <c r="F876" s="22" t="s">
        <v>2744</v>
      </c>
      <c r="G876" s="23" t="s">
        <v>2745</v>
      </c>
      <c r="H876" s="3">
        <f t="shared" si="28"/>
        <v>88</v>
      </c>
      <c r="I876" s="3">
        <f>IF(VLOOKUP(H875,city!$J$4:$K$352,2,FALSE)&gt;I875,I875+1,1)</f>
        <v>3</v>
      </c>
      <c r="J876" s="3">
        <v>1</v>
      </c>
      <c r="K876" s="3" t="s">
        <v>204</v>
      </c>
      <c r="L876" s="3">
        <v>8</v>
      </c>
    </row>
    <row r="877" spans="1:12">
      <c r="A877" s="3">
        <f t="shared" si="27"/>
        <v>108804</v>
      </c>
      <c r="B877" s="5" t="str">
        <f>VLOOKUP(H877,city!$A$4:$C$352,2,FALSE)</f>
        <v>安徽</v>
      </c>
      <c r="C877" s="5" t="str">
        <f>VLOOKUP(H877,city!$A$4:$C$352,3,FALSE)</f>
        <v>芜湖</v>
      </c>
      <c r="D877" s="3" t="s">
        <v>2746</v>
      </c>
      <c r="E877" s="3" t="s">
        <v>2747</v>
      </c>
      <c r="F877" s="22" t="s">
        <v>2748</v>
      </c>
      <c r="G877" s="23" t="s">
        <v>2749</v>
      </c>
      <c r="H877" s="3">
        <f t="shared" si="28"/>
        <v>88</v>
      </c>
      <c r="I877" s="3">
        <f>IF(VLOOKUP(H876,city!$J$4:$K$352,2,FALSE)&gt;I876,I876+1,1)</f>
        <v>4</v>
      </c>
      <c r="J877" s="3">
        <v>1</v>
      </c>
      <c r="K877" s="3" t="s">
        <v>204</v>
      </c>
      <c r="L877" s="3">
        <v>12</v>
      </c>
    </row>
    <row r="878" spans="1:12">
      <c r="A878" s="3">
        <f t="shared" si="27"/>
        <v>108805</v>
      </c>
      <c r="B878" s="5" t="str">
        <f>VLOOKUP(H878,city!$A$4:$C$352,2,FALSE)</f>
        <v>安徽</v>
      </c>
      <c r="C878" s="5" t="str">
        <f>VLOOKUP(H878,city!$A$4:$C$352,3,FALSE)</f>
        <v>芜湖</v>
      </c>
      <c r="D878" s="3" t="s">
        <v>2750</v>
      </c>
      <c r="E878" s="3" t="s">
        <v>2751</v>
      </c>
      <c r="F878" s="22" t="s">
        <v>2752</v>
      </c>
      <c r="G878" s="23" t="s">
        <v>2753</v>
      </c>
      <c r="H878" s="3">
        <f t="shared" si="28"/>
        <v>88</v>
      </c>
      <c r="I878" s="3">
        <f>IF(VLOOKUP(H877,city!$J$4:$K$352,2,FALSE)&gt;I877,I877+1,1)</f>
        <v>5</v>
      </c>
      <c r="J878" s="3">
        <v>1</v>
      </c>
      <c r="K878" s="3" t="s">
        <v>204</v>
      </c>
      <c r="L878" s="3">
        <v>12</v>
      </c>
    </row>
    <row r="879" spans="1:12">
      <c r="A879" s="3">
        <f t="shared" si="27"/>
        <v>108806</v>
      </c>
      <c r="B879" s="5" t="str">
        <f>VLOOKUP(H879,city!$A$4:$C$352,2,FALSE)</f>
        <v>安徽</v>
      </c>
      <c r="C879" s="5" t="str">
        <f>VLOOKUP(H879,city!$A$4:$C$352,3,FALSE)</f>
        <v>芜湖</v>
      </c>
      <c r="D879" s="3" t="s">
        <v>2754</v>
      </c>
      <c r="E879" s="3" t="s">
        <v>2755</v>
      </c>
      <c r="F879" s="22" t="s">
        <v>2756</v>
      </c>
      <c r="G879" s="23" t="s">
        <v>2757</v>
      </c>
      <c r="H879" s="3">
        <f t="shared" si="28"/>
        <v>88</v>
      </c>
      <c r="I879" s="3">
        <f>IF(VLOOKUP(H878,city!$J$4:$K$352,2,FALSE)&gt;I878,I878+1,1)</f>
        <v>6</v>
      </c>
      <c r="J879" s="3">
        <v>1</v>
      </c>
      <c r="K879" s="3" t="s">
        <v>204</v>
      </c>
      <c r="L879" s="3">
        <v>5</v>
      </c>
    </row>
    <row r="880" spans="1:12">
      <c r="A880" s="3">
        <f t="shared" si="27"/>
        <v>108807</v>
      </c>
      <c r="B880" s="5" t="str">
        <f>VLOOKUP(H880,city!$A$4:$C$352,2,FALSE)</f>
        <v>安徽</v>
      </c>
      <c r="C880" s="5" t="str">
        <f>VLOOKUP(H880,city!$A$4:$C$352,3,FALSE)</f>
        <v>芜湖</v>
      </c>
      <c r="D880" s="3" t="s">
        <v>2758</v>
      </c>
      <c r="E880" s="3" t="s">
        <v>2759</v>
      </c>
      <c r="F880" s="22" t="s">
        <v>2760</v>
      </c>
      <c r="G880" s="23" t="s">
        <v>2761</v>
      </c>
      <c r="H880" s="3">
        <f t="shared" si="28"/>
        <v>88</v>
      </c>
      <c r="I880" s="3">
        <f>IF(VLOOKUP(H879,city!$J$4:$K$352,2,FALSE)&gt;I879,I879+1,1)</f>
        <v>7</v>
      </c>
      <c r="J880" s="3">
        <v>1</v>
      </c>
      <c r="K880" s="3" t="s">
        <v>204</v>
      </c>
      <c r="L880" s="3">
        <v>5</v>
      </c>
    </row>
    <row r="881" spans="1:12">
      <c r="A881" s="3">
        <f t="shared" si="27"/>
        <v>108808</v>
      </c>
      <c r="B881" s="5" t="str">
        <f>VLOOKUP(H881,city!$A$4:$C$352,2,FALSE)</f>
        <v>安徽</v>
      </c>
      <c r="C881" s="5" t="str">
        <f>VLOOKUP(H881,city!$A$4:$C$352,3,FALSE)</f>
        <v>芜湖</v>
      </c>
      <c r="D881" s="3" t="s">
        <v>2762</v>
      </c>
      <c r="E881" s="3" t="s">
        <v>2763</v>
      </c>
      <c r="F881" s="22" t="s">
        <v>2764</v>
      </c>
      <c r="G881" s="23" t="s">
        <v>2765</v>
      </c>
      <c r="H881" s="3">
        <f t="shared" si="28"/>
        <v>88</v>
      </c>
      <c r="I881" s="3">
        <f>IF(VLOOKUP(H880,city!$J$4:$K$352,2,FALSE)&gt;I880,I880+1,1)</f>
        <v>8</v>
      </c>
      <c r="J881" s="3">
        <v>1</v>
      </c>
      <c r="K881" s="3" t="s">
        <v>204</v>
      </c>
      <c r="L881" s="3">
        <v>8</v>
      </c>
    </row>
    <row r="882" spans="1:12">
      <c r="A882" s="3">
        <f t="shared" si="27"/>
        <v>108809</v>
      </c>
      <c r="B882" s="5" t="str">
        <f>VLOOKUP(H882,city!$A$4:$C$352,2,FALSE)</f>
        <v>安徽</v>
      </c>
      <c r="C882" s="5" t="str">
        <f>VLOOKUP(H882,city!$A$4:$C$352,3,FALSE)</f>
        <v>芜湖</v>
      </c>
      <c r="D882" s="3" t="s">
        <v>2766</v>
      </c>
      <c r="E882" s="3" t="s">
        <v>2767</v>
      </c>
      <c r="F882" s="22" t="s">
        <v>2768</v>
      </c>
      <c r="G882" s="23" t="s">
        <v>2769</v>
      </c>
      <c r="H882" s="3">
        <f t="shared" si="28"/>
        <v>88</v>
      </c>
      <c r="I882" s="3">
        <f>IF(VLOOKUP(H881,city!$J$4:$K$352,2,FALSE)&gt;I881,I881+1,1)</f>
        <v>9</v>
      </c>
      <c r="J882" s="3">
        <v>1</v>
      </c>
      <c r="K882" s="3" t="s">
        <v>204</v>
      </c>
      <c r="L882" s="3">
        <v>13</v>
      </c>
    </row>
    <row r="883" spans="1:12">
      <c r="A883" s="3">
        <f t="shared" si="27"/>
        <v>108810</v>
      </c>
      <c r="B883" s="5" t="str">
        <f>VLOOKUP(H883,city!$A$4:$C$352,2,FALSE)</f>
        <v>安徽</v>
      </c>
      <c r="C883" s="5" t="str">
        <f>VLOOKUP(H883,city!$A$4:$C$352,3,FALSE)</f>
        <v>芜湖</v>
      </c>
      <c r="D883" s="3" t="s">
        <v>2770</v>
      </c>
      <c r="E883" s="3" t="s">
        <v>2771</v>
      </c>
      <c r="F883" s="22" t="s">
        <v>2772</v>
      </c>
      <c r="G883" s="23" t="s">
        <v>2773</v>
      </c>
      <c r="H883" s="3">
        <f t="shared" si="28"/>
        <v>88</v>
      </c>
      <c r="I883" s="3">
        <f>IF(VLOOKUP(H882,city!$J$4:$K$352,2,FALSE)&gt;I882,I882+1,1)</f>
        <v>10</v>
      </c>
      <c r="J883" s="3">
        <v>1</v>
      </c>
      <c r="K883" s="3" t="s">
        <v>204</v>
      </c>
      <c r="L883" s="3">
        <v>15</v>
      </c>
    </row>
    <row r="884" spans="1:12">
      <c r="A884" s="3">
        <f t="shared" si="27"/>
        <v>108901</v>
      </c>
      <c r="B884" s="5" t="str">
        <f>VLOOKUP(H884,city!$A$4:$C$352,2,FALSE)</f>
        <v>安徽</v>
      </c>
      <c r="C884" s="5" t="str">
        <f>VLOOKUP(H884,city!$A$4:$C$352,3,FALSE)</f>
        <v>蚌埠</v>
      </c>
      <c r="D884" s="3" t="s">
        <v>2774</v>
      </c>
      <c r="E884" s="3" t="s">
        <v>2775</v>
      </c>
      <c r="F884" s="22" t="s">
        <v>2776</v>
      </c>
      <c r="G884" s="23" t="s">
        <v>2777</v>
      </c>
      <c r="H884" s="3">
        <f t="shared" si="28"/>
        <v>89</v>
      </c>
      <c r="I884" s="3">
        <f>IF(VLOOKUP(H883,city!$J$4:$K$352,2,FALSE)&gt;I883,I883+1,1)</f>
        <v>1</v>
      </c>
      <c r="J884" s="3">
        <v>1</v>
      </c>
      <c r="K884" s="3" t="s">
        <v>206</v>
      </c>
      <c r="L884" s="3" t="e">
        <v>#N/A</v>
      </c>
    </row>
    <row r="885" spans="1:12">
      <c r="A885" s="3">
        <f t="shared" si="27"/>
        <v>108902</v>
      </c>
      <c r="B885" s="5" t="str">
        <f>VLOOKUP(H885,city!$A$4:$C$352,2,FALSE)</f>
        <v>安徽</v>
      </c>
      <c r="C885" s="5" t="str">
        <f>VLOOKUP(H885,city!$A$4:$C$352,3,FALSE)</f>
        <v>蚌埠</v>
      </c>
      <c r="D885" s="3" t="s">
        <v>2778</v>
      </c>
      <c r="E885" s="3" t="s">
        <v>2779</v>
      </c>
      <c r="F885" s="22" t="s">
        <v>2780</v>
      </c>
      <c r="G885" s="23" t="s">
        <v>2781</v>
      </c>
      <c r="H885" s="3">
        <f t="shared" si="28"/>
        <v>89</v>
      </c>
      <c r="I885" s="3">
        <f>IF(VLOOKUP(H884,city!$J$4:$K$352,2,FALSE)&gt;I884,I884+1,1)</f>
        <v>2</v>
      </c>
      <c r="J885" s="3">
        <v>1</v>
      </c>
      <c r="K885" s="3" t="s">
        <v>206</v>
      </c>
      <c r="L885" s="3">
        <v>15</v>
      </c>
    </row>
    <row r="886" spans="1:12">
      <c r="A886" s="3">
        <f t="shared" si="27"/>
        <v>108903</v>
      </c>
      <c r="B886" s="5" t="str">
        <f>VLOOKUP(H886,city!$A$4:$C$352,2,FALSE)</f>
        <v>安徽</v>
      </c>
      <c r="C886" s="5" t="str">
        <f>VLOOKUP(H886,city!$A$4:$C$352,3,FALSE)</f>
        <v>蚌埠</v>
      </c>
      <c r="D886" s="3" t="s">
        <v>2782</v>
      </c>
      <c r="E886" s="3" t="s">
        <v>2783</v>
      </c>
      <c r="F886" s="22" t="s">
        <v>2784</v>
      </c>
      <c r="G886" s="23" t="s">
        <v>2785</v>
      </c>
      <c r="H886" s="3">
        <f t="shared" si="28"/>
        <v>89</v>
      </c>
      <c r="I886" s="3">
        <f>IF(VLOOKUP(H885,city!$J$4:$K$352,2,FALSE)&gt;I885,I885+1,1)</f>
        <v>3</v>
      </c>
      <c r="J886" s="3">
        <v>1</v>
      </c>
      <c r="K886" s="3" t="s">
        <v>206</v>
      </c>
      <c r="L886" s="3">
        <v>15</v>
      </c>
    </row>
    <row r="887" spans="1:12">
      <c r="A887" s="3">
        <f t="shared" si="27"/>
        <v>108904</v>
      </c>
      <c r="B887" s="5" t="str">
        <f>VLOOKUP(H887,city!$A$4:$C$352,2,FALSE)</f>
        <v>安徽</v>
      </c>
      <c r="C887" s="5" t="str">
        <f>VLOOKUP(H887,city!$A$4:$C$352,3,FALSE)</f>
        <v>蚌埠</v>
      </c>
      <c r="D887" s="3" t="s">
        <v>2786</v>
      </c>
      <c r="E887" s="3" t="s">
        <v>2787</v>
      </c>
      <c r="F887" s="22" t="s">
        <v>2788</v>
      </c>
      <c r="G887" s="23" t="s">
        <v>2789</v>
      </c>
      <c r="H887" s="3">
        <f t="shared" si="28"/>
        <v>89</v>
      </c>
      <c r="I887" s="3">
        <f>IF(VLOOKUP(H886,city!$J$4:$K$352,2,FALSE)&gt;I886,I886+1,1)</f>
        <v>4</v>
      </c>
      <c r="J887" s="3">
        <v>1</v>
      </c>
      <c r="K887" s="3" t="s">
        <v>206</v>
      </c>
      <c r="L887" s="3">
        <v>8</v>
      </c>
    </row>
    <row r="888" spans="1:12">
      <c r="A888" s="3">
        <f t="shared" si="27"/>
        <v>108905</v>
      </c>
      <c r="B888" s="5" t="str">
        <f>VLOOKUP(H888,city!$A$4:$C$352,2,FALSE)</f>
        <v>安徽</v>
      </c>
      <c r="C888" s="5" t="str">
        <f>VLOOKUP(H888,city!$A$4:$C$352,3,FALSE)</f>
        <v>蚌埠</v>
      </c>
      <c r="D888" s="3" t="s">
        <v>2790</v>
      </c>
      <c r="E888" s="3" t="s">
        <v>2791</v>
      </c>
      <c r="F888" s="22" t="s">
        <v>2792</v>
      </c>
      <c r="G888" s="23" t="s">
        <v>2793</v>
      </c>
      <c r="H888" s="3">
        <f t="shared" si="28"/>
        <v>89</v>
      </c>
      <c r="I888" s="3">
        <f>IF(VLOOKUP(H887,city!$J$4:$K$352,2,FALSE)&gt;I887,I887+1,1)</f>
        <v>5</v>
      </c>
      <c r="J888" s="3">
        <v>1</v>
      </c>
      <c r="K888" s="3" t="s">
        <v>206</v>
      </c>
      <c r="L888" s="3" t="e">
        <v>#N/A</v>
      </c>
    </row>
    <row r="889" spans="1:12">
      <c r="A889" s="3">
        <f t="shared" si="27"/>
        <v>108906</v>
      </c>
      <c r="B889" s="5" t="str">
        <f>VLOOKUP(H889,city!$A$4:$C$352,2,FALSE)</f>
        <v>安徽</v>
      </c>
      <c r="C889" s="5" t="str">
        <f>VLOOKUP(H889,city!$A$4:$C$352,3,FALSE)</f>
        <v>蚌埠</v>
      </c>
      <c r="D889" s="3" t="s">
        <v>2794</v>
      </c>
      <c r="E889" s="3" t="s">
        <v>2795</v>
      </c>
      <c r="F889" s="22" t="s">
        <v>2796</v>
      </c>
      <c r="G889" s="23" t="s">
        <v>2797</v>
      </c>
      <c r="H889" s="3">
        <f t="shared" si="28"/>
        <v>89</v>
      </c>
      <c r="I889" s="3">
        <f>IF(VLOOKUP(H888,city!$J$4:$K$352,2,FALSE)&gt;I888,I888+1,1)</f>
        <v>6</v>
      </c>
      <c r="J889" s="3">
        <v>1</v>
      </c>
      <c r="K889" s="3" t="s">
        <v>206</v>
      </c>
      <c r="L889" s="3" t="e">
        <v>#N/A</v>
      </c>
    </row>
    <row r="890" spans="1:12">
      <c r="A890" s="3">
        <f t="shared" si="27"/>
        <v>108907</v>
      </c>
      <c r="B890" s="5" t="str">
        <f>VLOOKUP(H890,city!$A$4:$C$352,2,FALSE)</f>
        <v>安徽</v>
      </c>
      <c r="C890" s="5" t="str">
        <f>VLOOKUP(H890,city!$A$4:$C$352,3,FALSE)</f>
        <v>蚌埠</v>
      </c>
      <c r="D890" s="3" t="s">
        <v>2798</v>
      </c>
      <c r="E890" s="3" t="s">
        <v>2799</v>
      </c>
      <c r="F890" s="22" t="s">
        <v>2800</v>
      </c>
      <c r="G890" s="23" t="s">
        <v>2801</v>
      </c>
      <c r="H890" s="3">
        <f t="shared" si="28"/>
        <v>89</v>
      </c>
      <c r="I890" s="3">
        <f>IF(VLOOKUP(H889,city!$J$4:$K$352,2,FALSE)&gt;I889,I889+1,1)</f>
        <v>7</v>
      </c>
      <c r="J890" s="3">
        <v>1</v>
      </c>
      <c r="K890" s="3" t="s">
        <v>206</v>
      </c>
      <c r="L890" s="3" t="e">
        <v>#N/A</v>
      </c>
    </row>
    <row r="891" spans="1:12">
      <c r="A891" s="3">
        <f t="shared" si="27"/>
        <v>108908</v>
      </c>
      <c r="B891" s="5" t="str">
        <f>VLOOKUP(H891,city!$A$4:$C$352,2,FALSE)</f>
        <v>安徽</v>
      </c>
      <c r="C891" s="5" t="str">
        <f>VLOOKUP(H891,city!$A$4:$C$352,3,FALSE)</f>
        <v>蚌埠</v>
      </c>
      <c r="D891" s="3" t="s">
        <v>2802</v>
      </c>
      <c r="E891" s="3" t="s">
        <v>2803</v>
      </c>
      <c r="F891" s="22" t="s">
        <v>2804</v>
      </c>
      <c r="G891" s="23" t="s">
        <v>2805</v>
      </c>
      <c r="H891" s="3">
        <f t="shared" si="28"/>
        <v>89</v>
      </c>
      <c r="I891" s="3">
        <f>IF(VLOOKUP(H890,city!$J$4:$K$352,2,FALSE)&gt;I890,I890+1,1)</f>
        <v>8</v>
      </c>
      <c r="J891" s="3">
        <v>1</v>
      </c>
      <c r="K891" s="3" t="s">
        <v>206</v>
      </c>
      <c r="L891" s="3">
        <v>12</v>
      </c>
    </row>
    <row r="892" spans="1:12">
      <c r="A892" s="3">
        <f t="shared" si="27"/>
        <v>108909</v>
      </c>
      <c r="B892" s="5" t="str">
        <f>VLOOKUP(H892,city!$A$4:$C$352,2,FALSE)</f>
        <v>安徽</v>
      </c>
      <c r="C892" s="5" t="str">
        <f>VLOOKUP(H892,city!$A$4:$C$352,3,FALSE)</f>
        <v>蚌埠</v>
      </c>
      <c r="D892" s="3" t="s">
        <v>2806</v>
      </c>
      <c r="E892" s="3" t="s">
        <v>2807</v>
      </c>
      <c r="F892" s="22" t="s">
        <v>2808</v>
      </c>
      <c r="G892" s="23" t="s">
        <v>2809</v>
      </c>
      <c r="H892" s="3">
        <f t="shared" si="28"/>
        <v>89</v>
      </c>
      <c r="I892" s="3">
        <f>IF(VLOOKUP(H891,city!$J$4:$K$352,2,FALSE)&gt;I891,I891+1,1)</f>
        <v>9</v>
      </c>
      <c r="J892" s="3">
        <v>1</v>
      </c>
      <c r="K892" s="3" t="s">
        <v>206</v>
      </c>
      <c r="L892" s="3">
        <v>12</v>
      </c>
    </row>
    <row r="893" spans="1:12">
      <c r="A893" s="3">
        <f t="shared" si="27"/>
        <v>108910</v>
      </c>
      <c r="B893" s="5" t="str">
        <f>VLOOKUP(H893,city!$A$4:$C$352,2,FALSE)</f>
        <v>安徽</v>
      </c>
      <c r="C893" s="5" t="str">
        <f>VLOOKUP(H893,city!$A$4:$C$352,3,FALSE)</f>
        <v>蚌埠</v>
      </c>
      <c r="D893" s="3" t="s">
        <v>2810</v>
      </c>
      <c r="E893" s="3" t="s">
        <v>2811</v>
      </c>
      <c r="F893" s="22" t="s">
        <v>2812</v>
      </c>
      <c r="G893" s="23" t="s">
        <v>2813</v>
      </c>
      <c r="H893" s="3">
        <f t="shared" si="28"/>
        <v>89</v>
      </c>
      <c r="I893" s="3">
        <f>IF(VLOOKUP(H892,city!$J$4:$K$352,2,FALSE)&gt;I892,I892+1,1)</f>
        <v>10</v>
      </c>
      <c r="J893" s="3">
        <v>1</v>
      </c>
      <c r="K893" s="3" t="s">
        <v>206</v>
      </c>
      <c r="L893" s="3">
        <v>8</v>
      </c>
    </row>
    <row r="894" spans="1:12">
      <c r="A894" s="3">
        <f t="shared" si="27"/>
        <v>109001</v>
      </c>
      <c r="B894" s="5" t="str">
        <f>VLOOKUP(H894,city!$A$4:$C$352,2,FALSE)</f>
        <v>安徽</v>
      </c>
      <c r="C894" s="5" t="str">
        <f>VLOOKUP(H894,city!$A$4:$C$352,3,FALSE)</f>
        <v>淮南</v>
      </c>
      <c r="D894" s="3" t="s">
        <v>2814</v>
      </c>
      <c r="E894" s="3" t="s">
        <v>2815</v>
      </c>
      <c r="F894" s="22" t="s">
        <v>2816</v>
      </c>
      <c r="G894" s="23" t="s">
        <v>2817</v>
      </c>
      <c r="H894" s="3">
        <f t="shared" si="28"/>
        <v>90</v>
      </c>
      <c r="I894" s="3">
        <f>IF(VLOOKUP(H893,city!$J$4:$K$352,2,FALSE)&gt;I893,I893+1,1)</f>
        <v>1</v>
      </c>
      <c r="J894" s="3">
        <v>1</v>
      </c>
      <c r="K894" s="3" t="s">
        <v>208</v>
      </c>
      <c r="L894" s="3" t="e">
        <v>#N/A</v>
      </c>
    </row>
    <row r="895" spans="1:12">
      <c r="A895" s="3">
        <f t="shared" si="27"/>
        <v>109002</v>
      </c>
      <c r="B895" s="5" t="str">
        <f>VLOOKUP(H895,city!$A$4:$C$352,2,FALSE)</f>
        <v>安徽</v>
      </c>
      <c r="C895" s="5" t="str">
        <f>VLOOKUP(H895,city!$A$4:$C$352,3,FALSE)</f>
        <v>淮南</v>
      </c>
      <c r="D895" s="3" t="s">
        <v>2818</v>
      </c>
      <c r="E895" s="3" t="s">
        <v>2819</v>
      </c>
      <c r="F895" s="22" t="s">
        <v>2820</v>
      </c>
      <c r="G895" s="23" t="s">
        <v>2821</v>
      </c>
      <c r="H895" s="3">
        <f t="shared" si="28"/>
        <v>90</v>
      </c>
      <c r="I895" s="3">
        <f>IF(VLOOKUP(H894,city!$J$4:$K$352,2,FALSE)&gt;I894,I894+1,1)</f>
        <v>2</v>
      </c>
      <c r="J895" s="3">
        <v>1</v>
      </c>
      <c r="K895" s="3" t="s">
        <v>208</v>
      </c>
      <c r="L895" s="3">
        <v>8</v>
      </c>
    </row>
    <row r="896" spans="1:12">
      <c r="A896" s="3">
        <f t="shared" si="27"/>
        <v>109003</v>
      </c>
      <c r="B896" s="5" t="str">
        <f>VLOOKUP(H896,city!$A$4:$C$352,2,FALSE)</f>
        <v>安徽</v>
      </c>
      <c r="C896" s="5" t="str">
        <f>VLOOKUP(H896,city!$A$4:$C$352,3,FALSE)</f>
        <v>淮南</v>
      </c>
      <c r="D896" s="3" t="s">
        <v>2822</v>
      </c>
      <c r="E896" s="3" t="s">
        <v>2823</v>
      </c>
      <c r="F896" s="22" t="s">
        <v>2824</v>
      </c>
      <c r="G896" s="23" t="s">
        <v>2825</v>
      </c>
      <c r="H896" s="3">
        <f t="shared" si="28"/>
        <v>90</v>
      </c>
      <c r="I896" s="3">
        <f>IF(VLOOKUP(H895,city!$J$4:$K$352,2,FALSE)&gt;I895,I895+1,1)</f>
        <v>3</v>
      </c>
      <c r="J896" s="3">
        <v>1</v>
      </c>
      <c r="K896" s="3" t="s">
        <v>208</v>
      </c>
      <c r="L896" s="3">
        <v>12</v>
      </c>
    </row>
    <row r="897" spans="1:12">
      <c r="A897" s="3">
        <f t="shared" si="27"/>
        <v>109004</v>
      </c>
      <c r="B897" s="5" t="str">
        <f>VLOOKUP(H897,city!$A$4:$C$352,2,FALSE)</f>
        <v>安徽</v>
      </c>
      <c r="C897" s="5" t="str">
        <f>VLOOKUP(H897,city!$A$4:$C$352,3,FALSE)</f>
        <v>淮南</v>
      </c>
      <c r="D897" s="3" t="s">
        <v>2826</v>
      </c>
      <c r="E897" s="3" t="s">
        <v>2827</v>
      </c>
      <c r="F897" s="22" t="s">
        <v>2828</v>
      </c>
      <c r="G897" s="23" t="s">
        <v>2829</v>
      </c>
      <c r="H897" s="3">
        <f t="shared" si="28"/>
        <v>90</v>
      </c>
      <c r="I897" s="3">
        <f>IF(VLOOKUP(H896,city!$J$4:$K$352,2,FALSE)&gt;I896,I896+1,1)</f>
        <v>4</v>
      </c>
      <c r="J897" s="3">
        <v>1</v>
      </c>
      <c r="K897" s="3" t="s">
        <v>208</v>
      </c>
      <c r="L897" s="3">
        <v>12</v>
      </c>
    </row>
    <row r="898" spans="1:12">
      <c r="A898" s="3">
        <f t="shared" si="27"/>
        <v>109005</v>
      </c>
      <c r="B898" s="5" t="str">
        <f>VLOOKUP(H898,city!$A$4:$C$352,2,FALSE)</f>
        <v>安徽</v>
      </c>
      <c r="C898" s="5" t="str">
        <f>VLOOKUP(H898,city!$A$4:$C$352,3,FALSE)</f>
        <v>淮南</v>
      </c>
      <c r="D898" s="3" t="s">
        <v>2830</v>
      </c>
      <c r="E898" s="3" t="s">
        <v>2831</v>
      </c>
      <c r="F898" s="22" t="s">
        <v>2832</v>
      </c>
      <c r="G898" s="23" t="s">
        <v>2833</v>
      </c>
      <c r="H898" s="3">
        <f t="shared" si="28"/>
        <v>90</v>
      </c>
      <c r="I898" s="3">
        <f>IF(VLOOKUP(H897,city!$J$4:$K$352,2,FALSE)&gt;I897,I897+1,1)</f>
        <v>5</v>
      </c>
      <c r="J898" s="3">
        <v>1</v>
      </c>
      <c r="K898" s="3" t="s">
        <v>208</v>
      </c>
      <c r="L898" s="3" t="e">
        <v>#N/A</v>
      </c>
    </row>
    <row r="899" spans="1:12">
      <c r="A899" s="3">
        <f t="shared" si="27"/>
        <v>109006</v>
      </c>
      <c r="B899" s="5" t="str">
        <f>VLOOKUP(H899,city!$A$4:$C$352,2,FALSE)</f>
        <v>安徽</v>
      </c>
      <c r="C899" s="5" t="str">
        <f>VLOOKUP(H899,city!$A$4:$C$352,3,FALSE)</f>
        <v>淮南</v>
      </c>
      <c r="D899" s="3" t="s">
        <v>2834</v>
      </c>
      <c r="E899" s="3" t="s">
        <v>2835</v>
      </c>
      <c r="F899" s="22" t="s">
        <v>2836</v>
      </c>
      <c r="G899" s="23" t="s">
        <v>2837</v>
      </c>
      <c r="H899" s="3">
        <f t="shared" si="28"/>
        <v>90</v>
      </c>
      <c r="I899" s="3">
        <f>IF(VLOOKUP(H898,city!$J$4:$K$352,2,FALSE)&gt;I898,I898+1,1)</f>
        <v>6</v>
      </c>
      <c r="J899" s="3">
        <v>1</v>
      </c>
      <c r="K899" s="3" t="s">
        <v>208</v>
      </c>
      <c r="L899" s="3" t="e">
        <v>#N/A</v>
      </c>
    </row>
    <row r="900" spans="1:12">
      <c r="A900" s="3">
        <f t="shared" si="27"/>
        <v>109007</v>
      </c>
      <c r="B900" s="5" t="str">
        <f>VLOOKUP(H900,city!$A$4:$C$352,2,FALSE)</f>
        <v>安徽</v>
      </c>
      <c r="C900" s="5" t="str">
        <f>VLOOKUP(H900,city!$A$4:$C$352,3,FALSE)</f>
        <v>淮南</v>
      </c>
      <c r="D900" s="3" t="s">
        <v>2838</v>
      </c>
      <c r="E900" s="3" t="s">
        <v>2839</v>
      </c>
      <c r="F900" s="22" t="s">
        <v>2840</v>
      </c>
      <c r="G900" s="23" t="s">
        <v>2841</v>
      </c>
      <c r="H900" s="3">
        <f t="shared" si="28"/>
        <v>90</v>
      </c>
      <c r="I900" s="3">
        <f>IF(VLOOKUP(H899,city!$J$4:$K$352,2,FALSE)&gt;I899,I899+1,1)</f>
        <v>7</v>
      </c>
      <c r="J900" s="3">
        <v>1</v>
      </c>
      <c r="K900" s="3" t="s">
        <v>208</v>
      </c>
      <c r="L900" s="3">
        <v>8</v>
      </c>
    </row>
    <row r="901" spans="1:12">
      <c r="A901" s="3">
        <f t="shared" ref="A901:A964" si="29">100000+H901*100+I901</f>
        <v>109008</v>
      </c>
      <c r="B901" s="5" t="str">
        <f>VLOOKUP(H901,city!$A$4:$C$352,2,FALSE)</f>
        <v>安徽</v>
      </c>
      <c r="C901" s="5" t="str">
        <f>VLOOKUP(H901,city!$A$4:$C$352,3,FALSE)</f>
        <v>淮南</v>
      </c>
      <c r="D901" s="3" t="s">
        <v>2842</v>
      </c>
      <c r="E901" s="3" t="s">
        <v>2843</v>
      </c>
      <c r="F901" s="22" t="s">
        <v>2844</v>
      </c>
      <c r="G901" s="23" t="s">
        <v>2845</v>
      </c>
      <c r="H901" s="3">
        <f t="shared" si="28"/>
        <v>90</v>
      </c>
      <c r="I901" s="3">
        <f>IF(VLOOKUP(H900,city!$J$4:$K$352,2,FALSE)&gt;I900,I900+1,1)</f>
        <v>8</v>
      </c>
      <c r="J901" s="3">
        <v>1</v>
      </c>
      <c r="K901" s="3" t="s">
        <v>208</v>
      </c>
      <c r="L901" s="3" t="e">
        <v>#N/A</v>
      </c>
    </row>
    <row r="902" spans="1:12">
      <c r="A902" s="3">
        <f t="shared" si="29"/>
        <v>109009</v>
      </c>
      <c r="B902" s="5" t="str">
        <f>VLOOKUP(H902,city!$A$4:$C$352,2,FALSE)</f>
        <v>安徽</v>
      </c>
      <c r="C902" s="5" t="str">
        <f>VLOOKUP(H902,city!$A$4:$C$352,3,FALSE)</f>
        <v>淮南</v>
      </c>
      <c r="D902" s="3" t="s">
        <v>2846</v>
      </c>
      <c r="E902" s="3" t="s">
        <v>2847</v>
      </c>
      <c r="F902" s="22" t="s">
        <v>2848</v>
      </c>
      <c r="G902" s="23" t="s">
        <v>2849</v>
      </c>
      <c r="H902" s="3">
        <f t="shared" si="28"/>
        <v>90</v>
      </c>
      <c r="I902" s="3">
        <f>IF(VLOOKUP(H901,city!$J$4:$K$352,2,FALSE)&gt;I901,I901+1,1)</f>
        <v>9</v>
      </c>
      <c r="J902" s="3">
        <v>1</v>
      </c>
      <c r="K902" s="3" t="s">
        <v>208</v>
      </c>
      <c r="L902" s="3">
        <v>8</v>
      </c>
    </row>
    <row r="903" spans="1:12">
      <c r="A903" s="3">
        <f t="shared" si="29"/>
        <v>109010</v>
      </c>
      <c r="B903" s="5" t="str">
        <f>VLOOKUP(H903,city!$A$4:$C$352,2,FALSE)</f>
        <v>安徽</v>
      </c>
      <c r="C903" s="5" t="str">
        <f>VLOOKUP(H903,city!$A$4:$C$352,3,FALSE)</f>
        <v>淮南</v>
      </c>
      <c r="D903" s="3" t="s">
        <v>2850</v>
      </c>
      <c r="E903" s="3" t="s">
        <v>2851</v>
      </c>
      <c r="F903" s="22" t="s">
        <v>2852</v>
      </c>
      <c r="G903" s="23" t="s">
        <v>2853</v>
      </c>
      <c r="H903" s="3">
        <f t="shared" si="28"/>
        <v>90</v>
      </c>
      <c r="I903" s="3">
        <f>IF(VLOOKUP(H902,city!$J$4:$K$352,2,FALSE)&gt;I902,I902+1,1)</f>
        <v>10</v>
      </c>
      <c r="J903" s="3">
        <v>1</v>
      </c>
      <c r="K903" s="3" t="s">
        <v>208</v>
      </c>
      <c r="L903" s="3">
        <v>8</v>
      </c>
    </row>
    <row r="904" spans="1:12">
      <c r="A904" s="3">
        <f t="shared" si="29"/>
        <v>109101</v>
      </c>
      <c r="B904" s="5" t="str">
        <f>VLOOKUP(H904,city!$A$4:$C$352,2,FALSE)</f>
        <v>安徽</v>
      </c>
      <c r="C904" s="5" t="str">
        <f>VLOOKUP(H904,city!$A$4:$C$352,3,FALSE)</f>
        <v>马鞍山</v>
      </c>
      <c r="D904" s="3" t="s">
        <v>2854</v>
      </c>
      <c r="E904" s="3" t="s">
        <v>2855</v>
      </c>
      <c r="F904" s="22" t="s">
        <v>2856</v>
      </c>
      <c r="G904" s="23" t="s">
        <v>2857</v>
      </c>
      <c r="H904" s="3">
        <f t="shared" si="28"/>
        <v>91</v>
      </c>
      <c r="I904" s="3">
        <f>IF(VLOOKUP(H903,city!$J$4:$K$352,2,FALSE)&gt;I903,I903+1,1)</f>
        <v>1</v>
      </c>
      <c r="J904" s="3">
        <v>1</v>
      </c>
      <c r="K904" s="3" t="s">
        <v>210</v>
      </c>
      <c r="L904" s="3" t="e">
        <v>#N/A</v>
      </c>
    </row>
    <row r="905" spans="1:12">
      <c r="A905" s="3">
        <f t="shared" si="29"/>
        <v>109102</v>
      </c>
      <c r="B905" s="5" t="str">
        <f>VLOOKUP(H905,city!$A$4:$C$352,2,FALSE)</f>
        <v>安徽</v>
      </c>
      <c r="C905" s="5" t="str">
        <f>VLOOKUP(H905,city!$A$4:$C$352,3,FALSE)</f>
        <v>马鞍山</v>
      </c>
      <c r="D905" s="3" t="s">
        <v>2858</v>
      </c>
      <c r="E905" s="3" t="s">
        <v>2859</v>
      </c>
      <c r="F905" s="22" t="s">
        <v>2860</v>
      </c>
      <c r="G905" s="23" t="s">
        <v>2861</v>
      </c>
      <c r="H905" s="3">
        <f t="shared" si="28"/>
        <v>91</v>
      </c>
      <c r="I905" s="3">
        <f>IF(VLOOKUP(H904,city!$J$4:$K$352,2,FALSE)&gt;I904,I904+1,1)</f>
        <v>2</v>
      </c>
      <c r="J905" s="3">
        <v>1</v>
      </c>
      <c r="K905" s="3" t="s">
        <v>210</v>
      </c>
      <c r="L905" s="3">
        <v>3</v>
      </c>
    </row>
    <row r="906" spans="1:12">
      <c r="A906" s="3">
        <f t="shared" si="29"/>
        <v>109103</v>
      </c>
      <c r="B906" s="5" t="str">
        <f>VLOOKUP(H906,city!$A$4:$C$352,2,FALSE)</f>
        <v>安徽</v>
      </c>
      <c r="C906" s="5" t="str">
        <f>VLOOKUP(H906,city!$A$4:$C$352,3,FALSE)</f>
        <v>马鞍山</v>
      </c>
      <c r="D906" s="3" t="s">
        <v>2862</v>
      </c>
      <c r="E906" s="3" t="s">
        <v>2863</v>
      </c>
      <c r="F906" s="22" t="s">
        <v>2864</v>
      </c>
      <c r="G906" s="23" t="s">
        <v>2865</v>
      </c>
      <c r="H906" s="3">
        <f t="shared" si="28"/>
        <v>91</v>
      </c>
      <c r="I906" s="3">
        <f>IF(VLOOKUP(H905,city!$J$4:$K$352,2,FALSE)&gt;I905,I905+1,1)</f>
        <v>3</v>
      </c>
      <c r="J906" s="3">
        <v>1</v>
      </c>
      <c r="K906" s="3" t="s">
        <v>210</v>
      </c>
      <c r="L906" s="3">
        <v>7</v>
      </c>
    </row>
    <row r="907" spans="1:12">
      <c r="A907" s="3">
        <f t="shared" si="29"/>
        <v>109104</v>
      </c>
      <c r="B907" s="5" t="str">
        <f>VLOOKUP(H907,city!$A$4:$C$352,2,FALSE)</f>
        <v>安徽</v>
      </c>
      <c r="C907" s="5" t="str">
        <f>VLOOKUP(H907,city!$A$4:$C$352,3,FALSE)</f>
        <v>马鞍山</v>
      </c>
      <c r="D907" s="3" t="s">
        <v>2866</v>
      </c>
      <c r="E907" s="3" t="s">
        <v>2867</v>
      </c>
      <c r="F907" s="22" t="s">
        <v>2868</v>
      </c>
      <c r="G907" s="23" t="s">
        <v>2869</v>
      </c>
      <c r="H907" s="3">
        <f t="shared" si="28"/>
        <v>91</v>
      </c>
      <c r="I907" s="3">
        <f>IF(VLOOKUP(H906,city!$J$4:$K$352,2,FALSE)&gt;I906,I906+1,1)</f>
        <v>4</v>
      </c>
      <c r="J907" s="3">
        <v>1</v>
      </c>
      <c r="K907" s="3" t="s">
        <v>210</v>
      </c>
      <c r="L907" s="3">
        <v>16</v>
      </c>
    </row>
    <row r="908" spans="1:12">
      <c r="A908" s="3">
        <f t="shared" si="29"/>
        <v>109105</v>
      </c>
      <c r="B908" s="5" t="str">
        <f>VLOOKUP(H908,city!$A$4:$C$352,2,FALSE)</f>
        <v>安徽</v>
      </c>
      <c r="C908" s="5" t="str">
        <f>VLOOKUP(H908,city!$A$4:$C$352,3,FALSE)</f>
        <v>马鞍山</v>
      </c>
      <c r="D908" s="3" t="s">
        <v>2870</v>
      </c>
      <c r="E908" s="3" t="s">
        <v>2871</v>
      </c>
      <c r="F908" s="22" t="s">
        <v>2872</v>
      </c>
      <c r="G908" s="23" t="s">
        <v>2873</v>
      </c>
      <c r="H908" s="3">
        <f t="shared" si="28"/>
        <v>91</v>
      </c>
      <c r="I908" s="3">
        <f>IF(VLOOKUP(H907,city!$J$4:$K$352,2,FALSE)&gt;I907,I907+1,1)</f>
        <v>5</v>
      </c>
      <c r="J908" s="3">
        <v>1</v>
      </c>
      <c r="K908" s="3" t="s">
        <v>210</v>
      </c>
      <c r="L908" s="3">
        <v>2</v>
      </c>
    </row>
    <row r="909" spans="1:12">
      <c r="A909" s="3">
        <f t="shared" si="29"/>
        <v>109106</v>
      </c>
      <c r="B909" s="5" t="str">
        <f>VLOOKUP(H909,city!$A$4:$C$352,2,FALSE)</f>
        <v>安徽</v>
      </c>
      <c r="C909" s="5" t="str">
        <f>VLOOKUP(H909,city!$A$4:$C$352,3,FALSE)</f>
        <v>马鞍山</v>
      </c>
      <c r="D909" s="3" t="s">
        <v>2874</v>
      </c>
      <c r="E909" s="3" t="s">
        <v>2875</v>
      </c>
      <c r="F909" s="22" t="s">
        <v>2876</v>
      </c>
      <c r="G909" s="23" t="s">
        <v>2877</v>
      </c>
      <c r="H909" s="3">
        <f t="shared" si="28"/>
        <v>91</v>
      </c>
      <c r="I909" s="3">
        <f>IF(VLOOKUP(H908,city!$J$4:$K$352,2,FALSE)&gt;I908,I908+1,1)</f>
        <v>6</v>
      </c>
      <c r="J909" s="3">
        <v>1</v>
      </c>
      <c r="K909" s="3" t="s">
        <v>210</v>
      </c>
      <c r="L909" s="3" t="e">
        <v>#N/A</v>
      </c>
    </row>
    <row r="910" spans="1:12">
      <c r="A910" s="3">
        <f t="shared" si="29"/>
        <v>109107</v>
      </c>
      <c r="B910" s="5" t="str">
        <f>VLOOKUP(H910,city!$A$4:$C$352,2,FALSE)</f>
        <v>安徽</v>
      </c>
      <c r="C910" s="5" t="str">
        <f>VLOOKUP(H910,city!$A$4:$C$352,3,FALSE)</f>
        <v>马鞍山</v>
      </c>
      <c r="D910" s="3" t="s">
        <v>2878</v>
      </c>
      <c r="E910" s="3" t="s">
        <v>2879</v>
      </c>
      <c r="F910" s="22" t="s">
        <v>2880</v>
      </c>
      <c r="G910" s="23" t="s">
        <v>2881</v>
      </c>
      <c r="H910" s="3">
        <f t="shared" si="28"/>
        <v>91</v>
      </c>
      <c r="I910" s="3">
        <f>IF(VLOOKUP(H909,city!$J$4:$K$352,2,FALSE)&gt;I909,I909+1,1)</f>
        <v>7</v>
      </c>
      <c r="J910" s="3">
        <v>1</v>
      </c>
      <c r="K910" s="3" t="s">
        <v>210</v>
      </c>
      <c r="L910" s="3">
        <v>8</v>
      </c>
    </row>
    <row r="911" spans="1:12">
      <c r="A911" s="3">
        <f t="shared" si="29"/>
        <v>109108</v>
      </c>
      <c r="B911" s="5" t="str">
        <f>VLOOKUP(H911,city!$A$4:$C$352,2,FALSE)</f>
        <v>安徽</v>
      </c>
      <c r="C911" s="5" t="str">
        <f>VLOOKUP(H911,city!$A$4:$C$352,3,FALSE)</f>
        <v>马鞍山</v>
      </c>
      <c r="D911" s="3" t="s">
        <v>2882</v>
      </c>
      <c r="E911" s="3" t="s">
        <v>2883</v>
      </c>
      <c r="F911" s="22" t="s">
        <v>2884</v>
      </c>
      <c r="G911" s="23" t="s">
        <v>2885</v>
      </c>
      <c r="H911" s="3">
        <f t="shared" si="28"/>
        <v>91</v>
      </c>
      <c r="I911" s="3">
        <f>IF(VLOOKUP(H910,city!$J$4:$K$352,2,FALSE)&gt;I910,I910+1,1)</f>
        <v>8</v>
      </c>
      <c r="J911" s="3">
        <v>1</v>
      </c>
      <c r="K911" s="3" t="s">
        <v>210</v>
      </c>
      <c r="L911" s="3" t="e">
        <v>#N/A</v>
      </c>
    </row>
    <row r="912" spans="1:12">
      <c r="A912" s="3">
        <f t="shared" si="29"/>
        <v>109109</v>
      </c>
      <c r="B912" s="5" t="str">
        <f>VLOOKUP(H912,city!$A$4:$C$352,2,FALSE)</f>
        <v>安徽</v>
      </c>
      <c r="C912" s="5" t="str">
        <f>VLOOKUP(H912,city!$A$4:$C$352,3,FALSE)</f>
        <v>马鞍山</v>
      </c>
      <c r="D912" s="3" t="s">
        <v>2886</v>
      </c>
      <c r="E912" s="3" t="s">
        <v>2887</v>
      </c>
      <c r="F912" s="22" t="s">
        <v>2888</v>
      </c>
      <c r="G912" s="23" t="s">
        <v>2889</v>
      </c>
      <c r="H912" s="3">
        <f t="shared" si="28"/>
        <v>91</v>
      </c>
      <c r="I912" s="3">
        <f>IF(VLOOKUP(H911,city!$J$4:$K$352,2,FALSE)&gt;I911,I911+1,1)</f>
        <v>9</v>
      </c>
      <c r="J912" s="3">
        <v>1</v>
      </c>
      <c r="K912" s="3" t="s">
        <v>210</v>
      </c>
      <c r="L912" s="3">
        <v>2</v>
      </c>
    </row>
    <row r="913" spans="1:12">
      <c r="A913" s="3">
        <f t="shared" si="29"/>
        <v>109110</v>
      </c>
      <c r="B913" s="5" t="str">
        <f>VLOOKUP(H913,city!$A$4:$C$352,2,FALSE)</f>
        <v>安徽</v>
      </c>
      <c r="C913" s="5" t="str">
        <f>VLOOKUP(H913,city!$A$4:$C$352,3,FALSE)</f>
        <v>马鞍山</v>
      </c>
      <c r="D913" s="3" t="s">
        <v>2890</v>
      </c>
      <c r="E913" s="3" t="s">
        <v>2891</v>
      </c>
      <c r="F913" s="22" t="s">
        <v>2892</v>
      </c>
      <c r="G913" s="23" t="s">
        <v>2893</v>
      </c>
      <c r="H913" s="3">
        <f t="shared" si="28"/>
        <v>91</v>
      </c>
      <c r="I913" s="3">
        <f>IF(VLOOKUP(H912,city!$J$4:$K$352,2,FALSE)&gt;I912,I912+1,1)</f>
        <v>10</v>
      </c>
      <c r="J913" s="3">
        <v>1</v>
      </c>
      <c r="K913" s="3" t="s">
        <v>210</v>
      </c>
      <c r="L913" s="3" t="e">
        <v>#N/A</v>
      </c>
    </row>
    <row r="914" spans="1:12">
      <c r="A914" s="3">
        <f t="shared" si="29"/>
        <v>109201</v>
      </c>
      <c r="B914" s="5" t="str">
        <f>VLOOKUP(H914,city!$A$4:$C$352,2,FALSE)</f>
        <v>安徽</v>
      </c>
      <c r="C914" s="5" t="str">
        <f>VLOOKUP(H914,city!$A$4:$C$352,3,FALSE)</f>
        <v>淮北</v>
      </c>
      <c r="D914" s="3" t="s">
        <v>2894</v>
      </c>
      <c r="E914" s="3" t="s">
        <v>2895</v>
      </c>
      <c r="F914" s="24" t="s">
        <v>2896</v>
      </c>
      <c r="G914" s="23" t="s">
        <v>2897</v>
      </c>
      <c r="H914" s="3">
        <f t="shared" si="28"/>
        <v>92</v>
      </c>
      <c r="I914" s="3">
        <f>IF(VLOOKUP(H913,city!$J$4:$K$352,2,FALSE)&gt;I913,I913+1,1)</f>
        <v>1</v>
      </c>
      <c r="J914" s="3">
        <v>1</v>
      </c>
      <c r="K914" s="3" t="s">
        <v>212</v>
      </c>
      <c r="L914" s="3" t="e">
        <v>#N/A</v>
      </c>
    </row>
    <row r="915" spans="1:12">
      <c r="A915" s="3">
        <f t="shared" si="29"/>
        <v>109202</v>
      </c>
      <c r="B915" s="5" t="str">
        <f>VLOOKUP(H915,city!$A$4:$C$352,2,FALSE)</f>
        <v>安徽</v>
      </c>
      <c r="C915" s="5" t="str">
        <f>VLOOKUP(H915,city!$A$4:$C$352,3,FALSE)</f>
        <v>淮北</v>
      </c>
      <c r="D915" s="3" t="s">
        <v>2898</v>
      </c>
      <c r="E915" s="3" t="s">
        <v>2899</v>
      </c>
      <c r="F915" s="22" t="s">
        <v>2900</v>
      </c>
      <c r="G915" s="23" t="s">
        <v>2901</v>
      </c>
      <c r="H915" s="3">
        <f t="shared" si="28"/>
        <v>92</v>
      </c>
      <c r="I915" s="3">
        <f>IF(VLOOKUP(H914,city!$J$4:$K$352,2,FALSE)&gt;I914,I914+1,1)</f>
        <v>2</v>
      </c>
      <c r="J915" s="3">
        <v>1</v>
      </c>
      <c r="K915" s="3" t="s">
        <v>212</v>
      </c>
      <c r="L915" s="3">
        <v>4</v>
      </c>
    </row>
    <row r="916" spans="1:12">
      <c r="A916" s="3">
        <f t="shared" si="29"/>
        <v>109203</v>
      </c>
      <c r="B916" s="5" t="str">
        <f>VLOOKUP(H916,city!$A$4:$C$352,2,FALSE)</f>
        <v>安徽</v>
      </c>
      <c r="C916" s="5" t="str">
        <f>VLOOKUP(H916,city!$A$4:$C$352,3,FALSE)</f>
        <v>淮北</v>
      </c>
      <c r="D916" s="3" t="s">
        <v>2902</v>
      </c>
      <c r="E916" s="3" t="s">
        <v>2903</v>
      </c>
      <c r="F916" s="22" t="s">
        <v>2904</v>
      </c>
      <c r="G916" s="23" t="s">
        <v>2905</v>
      </c>
      <c r="H916" s="3">
        <f t="shared" si="28"/>
        <v>92</v>
      </c>
      <c r="I916" s="3">
        <f>IF(VLOOKUP(H915,city!$J$4:$K$352,2,FALSE)&gt;I915,I915+1,1)</f>
        <v>3</v>
      </c>
      <c r="J916" s="3">
        <v>1</v>
      </c>
      <c r="K916" s="3" t="s">
        <v>212</v>
      </c>
      <c r="L916" s="3">
        <v>3</v>
      </c>
    </row>
    <row r="917" spans="1:12">
      <c r="A917" s="3">
        <f t="shared" si="29"/>
        <v>109204</v>
      </c>
      <c r="B917" s="5" t="str">
        <f>VLOOKUP(H917,city!$A$4:$C$352,2,FALSE)</f>
        <v>安徽</v>
      </c>
      <c r="C917" s="5" t="str">
        <f>VLOOKUP(H917,city!$A$4:$C$352,3,FALSE)</f>
        <v>淮北</v>
      </c>
      <c r="D917" s="3" t="s">
        <v>2906</v>
      </c>
      <c r="E917" s="3" t="s">
        <v>2907</v>
      </c>
      <c r="F917" s="22" t="s">
        <v>2908</v>
      </c>
      <c r="G917" s="23" t="s">
        <v>2909</v>
      </c>
      <c r="H917" s="3">
        <f t="shared" si="28"/>
        <v>92</v>
      </c>
      <c r="I917" s="3">
        <f>IF(VLOOKUP(H916,city!$J$4:$K$352,2,FALSE)&gt;I916,I916+1,1)</f>
        <v>4</v>
      </c>
      <c r="J917" s="3">
        <v>1</v>
      </c>
      <c r="K917" s="3" t="s">
        <v>212</v>
      </c>
      <c r="L917" s="3">
        <v>13</v>
      </c>
    </row>
    <row r="918" spans="1:12">
      <c r="A918" s="3">
        <f t="shared" si="29"/>
        <v>109205</v>
      </c>
      <c r="B918" s="5" t="str">
        <f>VLOOKUP(H918,city!$A$4:$C$352,2,FALSE)</f>
        <v>安徽</v>
      </c>
      <c r="C918" s="5" t="str">
        <f>VLOOKUP(H918,city!$A$4:$C$352,3,FALSE)</f>
        <v>淮北</v>
      </c>
      <c r="D918" s="3" t="s">
        <v>2910</v>
      </c>
      <c r="E918" s="3" t="s">
        <v>2911</v>
      </c>
      <c r="F918" s="22" t="s">
        <v>2912</v>
      </c>
      <c r="G918" s="23" t="s">
        <v>2913</v>
      </c>
      <c r="H918" s="3">
        <f t="shared" si="28"/>
        <v>92</v>
      </c>
      <c r="I918" s="3">
        <f>IF(VLOOKUP(H917,city!$J$4:$K$352,2,FALSE)&gt;I917,I917+1,1)</f>
        <v>5</v>
      </c>
      <c r="J918" s="3">
        <v>1</v>
      </c>
      <c r="K918" s="3" t="s">
        <v>212</v>
      </c>
      <c r="L918" s="3">
        <v>12</v>
      </c>
    </row>
    <row r="919" spans="1:12">
      <c r="A919" s="3">
        <f t="shared" si="29"/>
        <v>109206</v>
      </c>
      <c r="B919" s="5" t="str">
        <f>VLOOKUP(H919,city!$A$4:$C$352,2,FALSE)</f>
        <v>安徽</v>
      </c>
      <c r="C919" s="5" t="str">
        <f>VLOOKUP(H919,city!$A$4:$C$352,3,FALSE)</f>
        <v>淮北</v>
      </c>
      <c r="D919" s="3" t="s">
        <v>2914</v>
      </c>
      <c r="E919" s="3" t="s">
        <v>2915</v>
      </c>
      <c r="F919" s="22" t="s">
        <v>2916</v>
      </c>
      <c r="G919" s="23" t="s">
        <v>2917</v>
      </c>
      <c r="H919" s="3">
        <f t="shared" si="28"/>
        <v>92</v>
      </c>
      <c r="I919" s="3">
        <f>IF(VLOOKUP(H918,city!$J$4:$K$352,2,FALSE)&gt;I918,I918+1,1)</f>
        <v>6</v>
      </c>
      <c r="J919" s="3">
        <v>1</v>
      </c>
      <c r="K919" s="3" t="s">
        <v>212</v>
      </c>
      <c r="L919" s="3">
        <v>12</v>
      </c>
    </row>
    <row r="920" spans="1:12">
      <c r="A920" s="3">
        <f t="shared" si="29"/>
        <v>109207</v>
      </c>
      <c r="B920" s="5" t="str">
        <f>VLOOKUP(H920,city!$A$4:$C$352,2,FALSE)</f>
        <v>安徽</v>
      </c>
      <c r="C920" s="5" t="str">
        <f>VLOOKUP(H920,city!$A$4:$C$352,3,FALSE)</f>
        <v>淮北</v>
      </c>
      <c r="D920" s="3" t="s">
        <v>2918</v>
      </c>
      <c r="E920" s="3" t="s">
        <v>2919</v>
      </c>
      <c r="F920" s="22" t="s">
        <v>2920</v>
      </c>
      <c r="G920" s="23" t="s">
        <v>2921</v>
      </c>
      <c r="H920" s="3">
        <f t="shared" si="28"/>
        <v>92</v>
      </c>
      <c r="I920" s="3">
        <f>IF(VLOOKUP(H919,city!$J$4:$K$352,2,FALSE)&gt;I919,I919+1,1)</f>
        <v>7</v>
      </c>
      <c r="J920" s="3">
        <v>1</v>
      </c>
      <c r="K920" s="3" t="s">
        <v>212</v>
      </c>
      <c r="L920" s="3">
        <v>8</v>
      </c>
    </row>
    <row r="921" spans="1:12">
      <c r="A921" s="3">
        <f t="shared" si="29"/>
        <v>109208</v>
      </c>
      <c r="B921" s="5" t="str">
        <f>VLOOKUP(H921,city!$A$4:$C$352,2,FALSE)</f>
        <v>安徽</v>
      </c>
      <c r="C921" s="5" t="str">
        <f>VLOOKUP(H921,city!$A$4:$C$352,3,FALSE)</f>
        <v>淮北</v>
      </c>
      <c r="D921" s="3" t="s">
        <v>2922</v>
      </c>
      <c r="E921" s="3" t="s">
        <v>2923</v>
      </c>
      <c r="F921" s="22" t="s">
        <v>2924</v>
      </c>
      <c r="G921" s="23" t="s">
        <v>2925</v>
      </c>
      <c r="H921" s="3">
        <f t="shared" si="28"/>
        <v>92</v>
      </c>
      <c r="I921" s="3">
        <f>IF(VLOOKUP(H920,city!$J$4:$K$352,2,FALSE)&gt;I920,I920+1,1)</f>
        <v>8</v>
      </c>
      <c r="J921" s="3">
        <v>1</v>
      </c>
      <c r="K921" s="3" t="s">
        <v>212</v>
      </c>
      <c r="L921" s="3" t="e">
        <v>#N/A</v>
      </c>
    </row>
    <row r="922" spans="1:12">
      <c r="A922" s="3">
        <f t="shared" si="29"/>
        <v>109209</v>
      </c>
      <c r="B922" s="5" t="str">
        <f>VLOOKUP(H922,city!$A$4:$C$352,2,FALSE)</f>
        <v>安徽</v>
      </c>
      <c r="C922" s="5" t="str">
        <f>VLOOKUP(H922,city!$A$4:$C$352,3,FALSE)</f>
        <v>淮北</v>
      </c>
      <c r="D922" s="3" t="s">
        <v>2926</v>
      </c>
      <c r="E922" s="3" t="s">
        <v>2927</v>
      </c>
      <c r="F922" s="22" t="s">
        <v>2928</v>
      </c>
      <c r="G922" s="23" t="s">
        <v>2929</v>
      </c>
      <c r="H922" s="3">
        <f t="shared" si="28"/>
        <v>92</v>
      </c>
      <c r="I922" s="3">
        <f>IF(VLOOKUP(H921,city!$J$4:$K$352,2,FALSE)&gt;I921,I921+1,1)</f>
        <v>9</v>
      </c>
      <c r="J922" s="3">
        <v>1</v>
      </c>
      <c r="K922" s="3" t="s">
        <v>212</v>
      </c>
      <c r="L922" s="3">
        <v>8</v>
      </c>
    </row>
    <row r="923" spans="1:12">
      <c r="A923" s="3">
        <f t="shared" si="29"/>
        <v>109210</v>
      </c>
      <c r="B923" s="5" t="str">
        <f>VLOOKUP(H923,city!$A$4:$C$352,2,FALSE)</f>
        <v>安徽</v>
      </c>
      <c r="C923" s="5" t="str">
        <f>VLOOKUP(H923,city!$A$4:$C$352,3,FALSE)</f>
        <v>淮北</v>
      </c>
      <c r="D923" s="3" t="s">
        <v>2930</v>
      </c>
      <c r="E923" s="3" t="s">
        <v>2931</v>
      </c>
      <c r="F923" s="22" t="s">
        <v>2932</v>
      </c>
      <c r="G923" s="23" t="s">
        <v>2933</v>
      </c>
      <c r="H923" s="3">
        <f t="shared" ref="H923:H986" si="30">IF(I923&gt;I922,H922,H922+1)</f>
        <v>92</v>
      </c>
      <c r="I923" s="3">
        <f>IF(VLOOKUP(H922,city!$J$4:$K$352,2,FALSE)&gt;I922,I922+1,1)</f>
        <v>10</v>
      </c>
      <c r="J923" s="3">
        <v>1</v>
      </c>
      <c r="K923" s="3" t="s">
        <v>212</v>
      </c>
      <c r="L923" s="3">
        <v>5</v>
      </c>
    </row>
    <row r="924" spans="1:12">
      <c r="A924" s="3">
        <f t="shared" si="29"/>
        <v>109301</v>
      </c>
      <c r="B924" s="5" t="str">
        <f>VLOOKUP(H924,city!$A$4:$C$352,2,FALSE)</f>
        <v>安徽</v>
      </c>
      <c r="C924" s="5" t="str">
        <f>VLOOKUP(H924,city!$A$4:$C$352,3,FALSE)</f>
        <v>铜陵</v>
      </c>
      <c r="D924" s="3" t="s">
        <v>2934</v>
      </c>
      <c r="E924" s="3" t="s">
        <v>2935</v>
      </c>
      <c r="F924" s="22" t="s">
        <v>2936</v>
      </c>
      <c r="G924" s="23" t="s">
        <v>2937</v>
      </c>
      <c r="H924" s="3">
        <f t="shared" si="30"/>
        <v>93</v>
      </c>
      <c r="I924" s="3">
        <f>IF(VLOOKUP(H923,city!$J$4:$K$352,2,FALSE)&gt;I923,I923+1,1)</f>
        <v>1</v>
      </c>
      <c r="J924" s="3">
        <v>1</v>
      </c>
      <c r="K924" s="3" t="s">
        <v>214</v>
      </c>
      <c r="L924" s="3">
        <v>12</v>
      </c>
    </row>
    <row r="925" spans="1:12">
      <c r="A925" s="3">
        <f t="shared" si="29"/>
        <v>109302</v>
      </c>
      <c r="B925" s="5" t="str">
        <f>VLOOKUP(H925,city!$A$4:$C$352,2,FALSE)</f>
        <v>安徽</v>
      </c>
      <c r="C925" s="5" t="str">
        <f>VLOOKUP(H925,city!$A$4:$C$352,3,FALSE)</f>
        <v>铜陵</v>
      </c>
      <c r="D925" s="3" t="s">
        <v>2938</v>
      </c>
      <c r="E925" s="3" t="s">
        <v>2939</v>
      </c>
      <c r="F925" s="22" t="s">
        <v>2940</v>
      </c>
      <c r="G925" s="23" t="s">
        <v>2941</v>
      </c>
      <c r="H925" s="3">
        <f t="shared" si="30"/>
        <v>93</v>
      </c>
      <c r="I925" s="3">
        <f>IF(VLOOKUP(H924,city!$J$4:$K$352,2,FALSE)&gt;I924,I924+1,1)</f>
        <v>2</v>
      </c>
      <c r="J925" s="3">
        <v>1</v>
      </c>
      <c r="K925" s="3" t="s">
        <v>214</v>
      </c>
      <c r="L925" s="3">
        <v>1</v>
      </c>
    </row>
    <row r="926" spans="1:12">
      <c r="A926" s="3">
        <f t="shared" si="29"/>
        <v>109303</v>
      </c>
      <c r="B926" s="5" t="str">
        <f>VLOOKUP(H926,city!$A$4:$C$352,2,FALSE)</f>
        <v>安徽</v>
      </c>
      <c r="C926" s="5" t="str">
        <f>VLOOKUP(H926,city!$A$4:$C$352,3,FALSE)</f>
        <v>铜陵</v>
      </c>
      <c r="D926" s="3" t="s">
        <v>2942</v>
      </c>
      <c r="E926" s="3" t="s">
        <v>2943</v>
      </c>
      <c r="F926" s="22" t="s">
        <v>2944</v>
      </c>
      <c r="G926" s="23" t="s">
        <v>2945</v>
      </c>
      <c r="H926" s="3">
        <f t="shared" si="30"/>
        <v>93</v>
      </c>
      <c r="I926" s="3">
        <f>IF(VLOOKUP(H925,city!$J$4:$K$352,2,FALSE)&gt;I925,I925+1,1)</f>
        <v>3</v>
      </c>
      <c r="J926" s="3">
        <v>1</v>
      </c>
      <c r="K926" s="3" t="s">
        <v>214</v>
      </c>
      <c r="L926" s="3">
        <v>21</v>
      </c>
    </row>
    <row r="927" spans="1:12">
      <c r="A927" s="3">
        <f t="shared" si="29"/>
        <v>109304</v>
      </c>
      <c r="B927" s="5" t="str">
        <f>VLOOKUP(H927,city!$A$4:$C$352,2,FALSE)</f>
        <v>安徽</v>
      </c>
      <c r="C927" s="5" t="str">
        <f>VLOOKUP(H927,city!$A$4:$C$352,3,FALSE)</f>
        <v>铜陵</v>
      </c>
      <c r="D927" s="3" t="s">
        <v>2946</v>
      </c>
      <c r="E927" s="3" t="s">
        <v>2947</v>
      </c>
      <c r="F927" s="22" t="s">
        <v>2948</v>
      </c>
      <c r="G927" s="23" t="s">
        <v>2949</v>
      </c>
      <c r="H927" s="3">
        <f t="shared" si="30"/>
        <v>93</v>
      </c>
      <c r="I927" s="3">
        <f>IF(VLOOKUP(H926,city!$J$4:$K$352,2,FALSE)&gt;I926,I926+1,1)</f>
        <v>4</v>
      </c>
      <c r="J927" s="3">
        <v>1</v>
      </c>
      <c r="K927" s="3" t="s">
        <v>214</v>
      </c>
      <c r="L927" s="3" t="e">
        <v>#N/A</v>
      </c>
    </row>
    <row r="928" spans="1:12">
      <c r="A928" s="3">
        <f t="shared" si="29"/>
        <v>109305</v>
      </c>
      <c r="B928" s="5" t="str">
        <f>VLOOKUP(H928,city!$A$4:$C$352,2,FALSE)</f>
        <v>安徽</v>
      </c>
      <c r="C928" s="5" t="str">
        <f>VLOOKUP(H928,city!$A$4:$C$352,3,FALSE)</f>
        <v>铜陵</v>
      </c>
      <c r="D928" s="3" t="s">
        <v>2950</v>
      </c>
      <c r="E928" s="3" t="s">
        <v>2951</v>
      </c>
      <c r="F928" s="22" t="s">
        <v>2952</v>
      </c>
      <c r="G928" s="23" t="s">
        <v>2953</v>
      </c>
      <c r="H928" s="3">
        <f t="shared" si="30"/>
        <v>93</v>
      </c>
      <c r="I928" s="3">
        <f>IF(VLOOKUP(H927,city!$J$4:$K$352,2,FALSE)&gt;I927,I927+1,1)</f>
        <v>5</v>
      </c>
      <c r="J928" s="3">
        <v>1</v>
      </c>
      <c r="K928" s="3" t="s">
        <v>214</v>
      </c>
      <c r="L928" s="3">
        <v>10</v>
      </c>
    </row>
    <row r="929" spans="1:12">
      <c r="A929" s="3">
        <f t="shared" si="29"/>
        <v>109306</v>
      </c>
      <c r="B929" s="5" t="str">
        <f>VLOOKUP(H929,city!$A$4:$C$352,2,FALSE)</f>
        <v>安徽</v>
      </c>
      <c r="C929" s="5" t="str">
        <f>VLOOKUP(H929,city!$A$4:$C$352,3,FALSE)</f>
        <v>铜陵</v>
      </c>
      <c r="D929" s="3" t="s">
        <v>2954</v>
      </c>
      <c r="E929" s="3" t="s">
        <v>2955</v>
      </c>
      <c r="F929" s="22" t="s">
        <v>2956</v>
      </c>
      <c r="G929" s="23" t="s">
        <v>2957</v>
      </c>
      <c r="H929" s="3">
        <f t="shared" si="30"/>
        <v>93</v>
      </c>
      <c r="I929" s="3">
        <f>IF(VLOOKUP(H928,city!$J$4:$K$352,2,FALSE)&gt;I928,I928+1,1)</f>
        <v>6</v>
      </c>
      <c r="J929" s="3">
        <v>1</v>
      </c>
      <c r="K929" s="3" t="s">
        <v>214</v>
      </c>
      <c r="L929" s="3">
        <v>8</v>
      </c>
    </row>
    <row r="930" spans="1:12">
      <c r="A930" s="3">
        <f t="shared" si="29"/>
        <v>109307</v>
      </c>
      <c r="B930" s="5" t="str">
        <f>VLOOKUP(H930,city!$A$4:$C$352,2,FALSE)</f>
        <v>安徽</v>
      </c>
      <c r="C930" s="5" t="str">
        <f>VLOOKUP(H930,city!$A$4:$C$352,3,FALSE)</f>
        <v>铜陵</v>
      </c>
      <c r="D930" s="3" t="s">
        <v>2958</v>
      </c>
      <c r="E930" s="3" t="s">
        <v>2959</v>
      </c>
      <c r="F930" s="22" t="s">
        <v>2960</v>
      </c>
      <c r="G930" s="23" t="s">
        <v>2961</v>
      </c>
      <c r="H930" s="3">
        <f t="shared" si="30"/>
        <v>93</v>
      </c>
      <c r="I930" s="3">
        <f>IF(VLOOKUP(H929,city!$J$4:$K$352,2,FALSE)&gt;I929,I929+1,1)</f>
        <v>7</v>
      </c>
      <c r="J930" s="3">
        <v>1</v>
      </c>
      <c r="K930" s="3" t="s">
        <v>214</v>
      </c>
      <c r="L930" s="3">
        <v>16</v>
      </c>
    </row>
    <row r="931" spans="1:12">
      <c r="A931" s="3">
        <f t="shared" si="29"/>
        <v>109308</v>
      </c>
      <c r="B931" s="5" t="str">
        <f>VLOOKUP(H931,city!$A$4:$C$352,2,FALSE)</f>
        <v>安徽</v>
      </c>
      <c r="C931" s="5" t="str">
        <f>VLOOKUP(H931,city!$A$4:$C$352,3,FALSE)</f>
        <v>铜陵</v>
      </c>
      <c r="D931" s="3" t="s">
        <v>2962</v>
      </c>
      <c r="E931" s="3" t="s">
        <v>2963</v>
      </c>
      <c r="F931" s="22" t="s">
        <v>2964</v>
      </c>
      <c r="G931" s="23" t="s">
        <v>2965</v>
      </c>
      <c r="H931" s="3">
        <f t="shared" si="30"/>
        <v>93</v>
      </c>
      <c r="I931" s="3">
        <f>IF(VLOOKUP(H930,city!$J$4:$K$352,2,FALSE)&gt;I930,I930+1,1)</f>
        <v>8</v>
      </c>
      <c r="J931" s="3">
        <v>1</v>
      </c>
      <c r="K931" s="3" t="s">
        <v>214</v>
      </c>
      <c r="L931" s="3">
        <v>3</v>
      </c>
    </row>
    <row r="932" spans="1:12">
      <c r="A932" s="3">
        <f t="shared" si="29"/>
        <v>109309</v>
      </c>
      <c r="B932" s="5" t="str">
        <f>VLOOKUP(H932,city!$A$4:$C$352,2,FALSE)</f>
        <v>安徽</v>
      </c>
      <c r="C932" s="5" t="str">
        <f>VLOOKUP(H932,city!$A$4:$C$352,3,FALSE)</f>
        <v>铜陵</v>
      </c>
      <c r="D932" s="3" t="s">
        <v>2966</v>
      </c>
      <c r="E932" s="3" t="s">
        <v>2967</v>
      </c>
      <c r="F932" s="22" t="s">
        <v>2968</v>
      </c>
      <c r="G932" s="23" t="s">
        <v>2969</v>
      </c>
      <c r="H932" s="3">
        <f t="shared" si="30"/>
        <v>93</v>
      </c>
      <c r="I932" s="3">
        <f>IF(VLOOKUP(H931,city!$J$4:$K$352,2,FALSE)&gt;I931,I931+1,1)</f>
        <v>9</v>
      </c>
      <c r="J932" s="3">
        <v>1</v>
      </c>
      <c r="K932" s="3" t="s">
        <v>214</v>
      </c>
      <c r="L932" s="3">
        <v>5</v>
      </c>
    </row>
    <row r="933" spans="1:12">
      <c r="A933" s="3">
        <f t="shared" si="29"/>
        <v>109310</v>
      </c>
      <c r="B933" s="5" t="str">
        <f>VLOOKUP(H933,city!$A$4:$C$352,2,FALSE)</f>
        <v>安徽</v>
      </c>
      <c r="C933" s="5" t="str">
        <f>VLOOKUP(H933,city!$A$4:$C$352,3,FALSE)</f>
        <v>铜陵</v>
      </c>
      <c r="D933" s="3" t="s">
        <v>2970</v>
      </c>
      <c r="E933" s="3" t="s">
        <v>2971</v>
      </c>
      <c r="F933" s="22" t="s">
        <v>2972</v>
      </c>
      <c r="G933" s="23" t="s">
        <v>2973</v>
      </c>
      <c r="H933" s="3">
        <f t="shared" si="30"/>
        <v>93</v>
      </c>
      <c r="I933" s="3">
        <f>IF(VLOOKUP(H932,city!$J$4:$K$352,2,FALSE)&gt;I932,I932+1,1)</f>
        <v>10</v>
      </c>
      <c r="J933" s="3">
        <v>1</v>
      </c>
      <c r="K933" s="3" t="s">
        <v>214</v>
      </c>
      <c r="L933" s="3">
        <v>12</v>
      </c>
    </row>
    <row r="934" spans="1:12">
      <c r="A934" s="3">
        <f t="shared" si="29"/>
        <v>109401</v>
      </c>
      <c r="B934" s="5" t="str">
        <f>VLOOKUP(H934,city!$A$4:$C$352,2,FALSE)</f>
        <v>安徽</v>
      </c>
      <c r="C934" s="5" t="str">
        <f>VLOOKUP(H934,city!$A$4:$C$352,3,FALSE)</f>
        <v>安庆</v>
      </c>
      <c r="D934" s="3" t="s">
        <v>2974</v>
      </c>
      <c r="E934" s="3" t="s">
        <v>2975</v>
      </c>
      <c r="F934" s="22" t="s">
        <v>2976</v>
      </c>
      <c r="G934" s="23" t="s">
        <v>2977</v>
      </c>
      <c r="H934" s="3">
        <f t="shared" si="30"/>
        <v>94</v>
      </c>
      <c r="I934" s="3">
        <f>IF(VLOOKUP(H933,city!$J$4:$K$352,2,FALSE)&gt;I933,I933+1,1)</f>
        <v>1</v>
      </c>
      <c r="J934" s="3">
        <v>1</v>
      </c>
      <c r="K934" s="3" t="s">
        <v>216</v>
      </c>
      <c r="L934" s="3">
        <v>5</v>
      </c>
    </row>
    <row r="935" spans="1:12">
      <c r="A935" s="3">
        <f t="shared" si="29"/>
        <v>109402</v>
      </c>
      <c r="B935" s="5" t="str">
        <f>VLOOKUP(H935,city!$A$4:$C$352,2,FALSE)</f>
        <v>安徽</v>
      </c>
      <c r="C935" s="5" t="str">
        <f>VLOOKUP(H935,city!$A$4:$C$352,3,FALSE)</f>
        <v>安庆</v>
      </c>
      <c r="D935" s="3" t="s">
        <v>2978</v>
      </c>
      <c r="E935" s="3" t="s">
        <v>2979</v>
      </c>
      <c r="F935" s="22" t="s">
        <v>2980</v>
      </c>
      <c r="G935" s="23" t="s">
        <v>2981</v>
      </c>
      <c r="H935" s="3">
        <f t="shared" si="30"/>
        <v>94</v>
      </c>
      <c r="I935" s="3">
        <f>IF(VLOOKUP(H934,city!$J$4:$K$352,2,FALSE)&gt;I934,I934+1,1)</f>
        <v>2</v>
      </c>
      <c r="J935" s="3">
        <v>1</v>
      </c>
      <c r="K935" s="3" t="s">
        <v>216</v>
      </c>
      <c r="L935" s="3">
        <v>8</v>
      </c>
    </row>
    <row r="936" spans="1:12">
      <c r="A936" s="3">
        <f t="shared" si="29"/>
        <v>109403</v>
      </c>
      <c r="B936" s="5" t="str">
        <f>VLOOKUP(H936,city!$A$4:$C$352,2,FALSE)</f>
        <v>安徽</v>
      </c>
      <c r="C936" s="5" t="str">
        <f>VLOOKUP(H936,city!$A$4:$C$352,3,FALSE)</f>
        <v>安庆</v>
      </c>
      <c r="D936" s="3" t="s">
        <v>2982</v>
      </c>
      <c r="E936" s="3" t="s">
        <v>2983</v>
      </c>
      <c r="F936" s="22" t="s">
        <v>2984</v>
      </c>
      <c r="G936" s="23" t="s">
        <v>2985</v>
      </c>
      <c r="H936" s="3">
        <f t="shared" si="30"/>
        <v>94</v>
      </c>
      <c r="I936" s="3">
        <f>IF(VLOOKUP(H935,city!$J$4:$K$352,2,FALSE)&gt;I935,I935+1,1)</f>
        <v>3</v>
      </c>
      <c r="J936" s="3">
        <v>1</v>
      </c>
      <c r="K936" s="3" t="s">
        <v>216</v>
      </c>
      <c r="L936" s="3">
        <v>6</v>
      </c>
    </row>
    <row r="937" spans="1:12">
      <c r="A937" s="3">
        <f t="shared" si="29"/>
        <v>109404</v>
      </c>
      <c r="B937" s="5" t="str">
        <f>VLOOKUP(H937,city!$A$4:$C$352,2,FALSE)</f>
        <v>安徽</v>
      </c>
      <c r="C937" s="5" t="str">
        <f>VLOOKUP(H937,city!$A$4:$C$352,3,FALSE)</f>
        <v>安庆</v>
      </c>
      <c r="D937" s="3" t="s">
        <v>2986</v>
      </c>
      <c r="E937" s="3" t="s">
        <v>2987</v>
      </c>
      <c r="F937" s="22" t="s">
        <v>2988</v>
      </c>
      <c r="G937" s="23" t="s">
        <v>2989</v>
      </c>
      <c r="H937" s="3">
        <f t="shared" si="30"/>
        <v>94</v>
      </c>
      <c r="I937" s="3">
        <f>IF(VLOOKUP(H936,city!$J$4:$K$352,2,FALSE)&gt;I936,I936+1,1)</f>
        <v>4</v>
      </c>
      <c r="J937" s="3">
        <v>1</v>
      </c>
      <c r="K937" s="3" t="s">
        <v>216</v>
      </c>
      <c r="L937" s="3">
        <v>11</v>
      </c>
    </row>
    <row r="938" spans="1:12">
      <c r="A938" s="3">
        <f t="shared" si="29"/>
        <v>109405</v>
      </c>
      <c r="B938" s="5" t="str">
        <f>VLOOKUP(H938,city!$A$4:$C$352,2,FALSE)</f>
        <v>安徽</v>
      </c>
      <c r="C938" s="5" t="str">
        <f>VLOOKUP(H938,city!$A$4:$C$352,3,FALSE)</f>
        <v>安庆</v>
      </c>
      <c r="D938" s="3" t="s">
        <v>2990</v>
      </c>
      <c r="E938" s="3" t="s">
        <v>2991</v>
      </c>
      <c r="F938" s="22" t="s">
        <v>2992</v>
      </c>
      <c r="G938" s="23" t="s">
        <v>2993</v>
      </c>
      <c r="H938" s="3">
        <f t="shared" si="30"/>
        <v>94</v>
      </c>
      <c r="I938" s="3">
        <f>IF(VLOOKUP(H937,city!$J$4:$K$352,2,FALSE)&gt;I937,I937+1,1)</f>
        <v>5</v>
      </c>
      <c r="J938" s="3">
        <v>1</v>
      </c>
      <c r="K938" s="3" t="s">
        <v>216</v>
      </c>
      <c r="L938" s="3">
        <v>8</v>
      </c>
    </row>
    <row r="939" spans="1:12">
      <c r="A939" s="3">
        <f t="shared" si="29"/>
        <v>109406</v>
      </c>
      <c r="B939" s="5" t="str">
        <f>VLOOKUP(H939,city!$A$4:$C$352,2,FALSE)</f>
        <v>安徽</v>
      </c>
      <c r="C939" s="5" t="str">
        <f>VLOOKUP(H939,city!$A$4:$C$352,3,FALSE)</f>
        <v>安庆</v>
      </c>
      <c r="D939" s="3" t="s">
        <v>2994</v>
      </c>
      <c r="E939" s="3" t="s">
        <v>2995</v>
      </c>
      <c r="F939" s="22" t="s">
        <v>2996</v>
      </c>
      <c r="G939" s="23" t="s">
        <v>2997</v>
      </c>
      <c r="H939" s="3">
        <f t="shared" si="30"/>
        <v>94</v>
      </c>
      <c r="I939" s="3">
        <f>IF(VLOOKUP(H938,city!$J$4:$K$352,2,FALSE)&gt;I938,I938+1,1)</f>
        <v>6</v>
      </c>
      <c r="J939" s="3">
        <v>1</v>
      </c>
      <c r="K939" s="3" t="s">
        <v>216</v>
      </c>
      <c r="L939" s="3">
        <v>11</v>
      </c>
    </row>
    <row r="940" spans="1:12">
      <c r="A940" s="3">
        <f t="shared" si="29"/>
        <v>109407</v>
      </c>
      <c r="B940" s="5" t="str">
        <f>VLOOKUP(H940,city!$A$4:$C$352,2,FALSE)</f>
        <v>安徽</v>
      </c>
      <c r="C940" s="5" t="str">
        <f>VLOOKUP(H940,city!$A$4:$C$352,3,FALSE)</f>
        <v>安庆</v>
      </c>
      <c r="D940" s="3" t="s">
        <v>2998</v>
      </c>
      <c r="E940" s="3" t="s">
        <v>2999</v>
      </c>
      <c r="F940" s="22" t="s">
        <v>3000</v>
      </c>
      <c r="G940" s="23" t="s">
        <v>3001</v>
      </c>
      <c r="H940" s="3">
        <f t="shared" si="30"/>
        <v>94</v>
      </c>
      <c r="I940" s="3">
        <f>IF(VLOOKUP(H939,city!$J$4:$K$352,2,FALSE)&gt;I939,I939+1,1)</f>
        <v>7</v>
      </c>
      <c r="J940" s="3">
        <v>1</v>
      </c>
      <c r="K940" s="3" t="s">
        <v>216</v>
      </c>
      <c r="L940" s="3">
        <v>15</v>
      </c>
    </row>
    <row r="941" spans="1:12">
      <c r="A941" s="3">
        <f t="shared" si="29"/>
        <v>109408</v>
      </c>
      <c r="B941" s="5" t="str">
        <f>VLOOKUP(H941,city!$A$4:$C$352,2,FALSE)</f>
        <v>安徽</v>
      </c>
      <c r="C941" s="5" t="str">
        <f>VLOOKUP(H941,city!$A$4:$C$352,3,FALSE)</f>
        <v>安庆</v>
      </c>
      <c r="D941" s="3" t="s">
        <v>3002</v>
      </c>
      <c r="E941" s="3" t="s">
        <v>3003</v>
      </c>
      <c r="F941" s="22" t="s">
        <v>3004</v>
      </c>
      <c r="G941" s="23" t="s">
        <v>3005</v>
      </c>
      <c r="H941" s="3">
        <f t="shared" si="30"/>
        <v>94</v>
      </c>
      <c r="I941" s="3">
        <f>IF(VLOOKUP(H940,city!$J$4:$K$352,2,FALSE)&gt;I940,I940+1,1)</f>
        <v>8</v>
      </c>
      <c r="J941" s="3">
        <v>1</v>
      </c>
      <c r="K941" s="3" t="s">
        <v>216</v>
      </c>
      <c r="L941" s="3">
        <v>5</v>
      </c>
    </row>
    <row r="942" spans="1:12">
      <c r="A942" s="3">
        <f t="shared" si="29"/>
        <v>109409</v>
      </c>
      <c r="B942" s="5" t="str">
        <f>VLOOKUP(H942,city!$A$4:$C$352,2,FALSE)</f>
        <v>安徽</v>
      </c>
      <c r="C942" s="5" t="str">
        <f>VLOOKUP(H942,city!$A$4:$C$352,3,FALSE)</f>
        <v>安庆</v>
      </c>
      <c r="D942" s="3" t="s">
        <v>3006</v>
      </c>
      <c r="E942" s="3" t="s">
        <v>3007</v>
      </c>
      <c r="F942" s="22" t="s">
        <v>3008</v>
      </c>
      <c r="G942" s="23" t="s">
        <v>3009</v>
      </c>
      <c r="H942" s="3">
        <f t="shared" si="30"/>
        <v>94</v>
      </c>
      <c r="I942" s="3">
        <f>IF(VLOOKUP(H941,city!$J$4:$K$352,2,FALSE)&gt;I941,I941+1,1)</f>
        <v>9</v>
      </c>
      <c r="J942" s="3">
        <v>1</v>
      </c>
      <c r="K942" s="3" t="s">
        <v>216</v>
      </c>
      <c r="L942" s="3">
        <v>8</v>
      </c>
    </row>
    <row r="943" spans="1:12">
      <c r="A943" s="3">
        <f t="shared" si="29"/>
        <v>109410</v>
      </c>
      <c r="B943" s="5" t="str">
        <f>VLOOKUP(H943,city!$A$4:$C$352,2,FALSE)</f>
        <v>安徽</v>
      </c>
      <c r="C943" s="5" t="str">
        <f>VLOOKUP(H943,city!$A$4:$C$352,3,FALSE)</f>
        <v>安庆</v>
      </c>
      <c r="D943" s="3" t="s">
        <v>3010</v>
      </c>
      <c r="E943" s="3" t="s">
        <v>3011</v>
      </c>
      <c r="F943" s="22" t="s">
        <v>3012</v>
      </c>
      <c r="G943" s="23" t="s">
        <v>3013</v>
      </c>
      <c r="H943" s="3">
        <f t="shared" si="30"/>
        <v>94</v>
      </c>
      <c r="I943" s="3">
        <f>IF(VLOOKUP(H942,city!$J$4:$K$352,2,FALSE)&gt;I942,I942+1,1)</f>
        <v>10</v>
      </c>
      <c r="J943" s="3">
        <v>1</v>
      </c>
      <c r="K943" s="3" t="s">
        <v>216</v>
      </c>
      <c r="L943" s="3">
        <v>4</v>
      </c>
    </row>
    <row r="944" spans="1:12">
      <c r="A944" s="3">
        <f t="shared" si="29"/>
        <v>109501</v>
      </c>
      <c r="B944" s="5" t="str">
        <f>VLOOKUP(H944,city!$A$4:$C$352,2,FALSE)</f>
        <v>安徽</v>
      </c>
      <c r="C944" s="5" t="str">
        <f>VLOOKUP(H944,city!$A$4:$C$352,3,FALSE)</f>
        <v>黄山</v>
      </c>
      <c r="D944" s="3" t="s">
        <v>218</v>
      </c>
      <c r="E944" s="3" t="s">
        <v>3014</v>
      </c>
      <c r="F944" s="22" t="s">
        <v>3015</v>
      </c>
      <c r="G944" s="23" t="s">
        <v>3016</v>
      </c>
      <c r="H944" s="3">
        <f t="shared" si="30"/>
        <v>95</v>
      </c>
      <c r="I944" s="3">
        <f>IF(VLOOKUP(H943,city!$J$4:$K$352,2,FALSE)&gt;I943,I943+1,1)</f>
        <v>1</v>
      </c>
      <c r="J944" s="3">
        <v>1</v>
      </c>
      <c r="K944" s="3" t="s">
        <v>218</v>
      </c>
      <c r="L944" s="3" t="e">
        <v>#N/A</v>
      </c>
    </row>
    <row r="945" spans="1:12">
      <c r="A945" s="3">
        <f t="shared" si="29"/>
        <v>109502</v>
      </c>
      <c r="B945" s="5" t="str">
        <f>VLOOKUP(H945,city!$A$4:$C$352,2,FALSE)</f>
        <v>安徽</v>
      </c>
      <c r="C945" s="5" t="str">
        <f>VLOOKUP(H945,city!$A$4:$C$352,3,FALSE)</f>
        <v>黄山</v>
      </c>
      <c r="D945" s="3" t="s">
        <v>3017</v>
      </c>
      <c r="E945" s="3" t="s">
        <v>3018</v>
      </c>
      <c r="F945" s="22" t="s">
        <v>3019</v>
      </c>
      <c r="G945" s="23" t="s">
        <v>3020</v>
      </c>
      <c r="H945" s="3">
        <f t="shared" si="30"/>
        <v>95</v>
      </c>
      <c r="I945" s="3">
        <f>IF(VLOOKUP(H944,city!$J$4:$K$352,2,FALSE)&gt;I944,I944+1,1)</f>
        <v>2</v>
      </c>
      <c r="J945" s="3">
        <v>1</v>
      </c>
      <c r="K945" s="3" t="s">
        <v>218</v>
      </c>
      <c r="L945" s="3" t="e">
        <v>#N/A</v>
      </c>
    </row>
    <row r="946" spans="1:12">
      <c r="A946" s="3">
        <f t="shared" si="29"/>
        <v>109503</v>
      </c>
      <c r="B946" s="5" t="str">
        <f>VLOOKUP(H946,city!$A$4:$C$352,2,FALSE)</f>
        <v>安徽</v>
      </c>
      <c r="C946" s="5" t="str">
        <f>VLOOKUP(H946,city!$A$4:$C$352,3,FALSE)</f>
        <v>黄山</v>
      </c>
      <c r="D946" s="3" t="s">
        <v>3021</v>
      </c>
      <c r="E946" s="3" t="s">
        <v>3022</v>
      </c>
      <c r="F946" s="22" t="s">
        <v>3023</v>
      </c>
      <c r="G946" s="23" t="s">
        <v>3024</v>
      </c>
      <c r="H946" s="3">
        <f t="shared" si="30"/>
        <v>95</v>
      </c>
      <c r="I946" s="3">
        <f>IF(VLOOKUP(H945,city!$J$4:$K$352,2,FALSE)&gt;I945,I945+1,1)</f>
        <v>3</v>
      </c>
      <c r="J946" s="3">
        <v>1</v>
      </c>
      <c r="K946" s="3" t="s">
        <v>218</v>
      </c>
      <c r="L946" s="3">
        <v>12</v>
      </c>
    </row>
    <row r="947" spans="1:12">
      <c r="A947" s="3">
        <f t="shared" si="29"/>
        <v>109504</v>
      </c>
      <c r="B947" s="5" t="str">
        <f>VLOOKUP(H947,city!$A$4:$C$352,2,FALSE)</f>
        <v>安徽</v>
      </c>
      <c r="C947" s="5" t="str">
        <f>VLOOKUP(H947,city!$A$4:$C$352,3,FALSE)</f>
        <v>黄山</v>
      </c>
      <c r="D947" s="3" t="s">
        <v>3025</v>
      </c>
      <c r="E947" s="3" t="s">
        <v>3026</v>
      </c>
      <c r="F947" s="22" t="s">
        <v>3027</v>
      </c>
      <c r="G947" s="23" t="s">
        <v>3028</v>
      </c>
      <c r="H947" s="3">
        <f t="shared" si="30"/>
        <v>95</v>
      </c>
      <c r="I947" s="3">
        <f>IF(VLOOKUP(H946,city!$J$4:$K$352,2,FALSE)&gt;I946,I946+1,1)</f>
        <v>4</v>
      </c>
      <c r="J947" s="3">
        <v>1</v>
      </c>
      <c r="K947" s="3" t="s">
        <v>218</v>
      </c>
      <c r="L947" s="3">
        <v>8</v>
      </c>
    </row>
    <row r="948" spans="1:12">
      <c r="A948" s="3">
        <f t="shared" si="29"/>
        <v>109505</v>
      </c>
      <c r="B948" s="5" t="str">
        <f>VLOOKUP(H948,city!$A$4:$C$352,2,FALSE)</f>
        <v>安徽</v>
      </c>
      <c r="C948" s="5" t="str">
        <f>VLOOKUP(H948,city!$A$4:$C$352,3,FALSE)</f>
        <v>黄山</v>
      </c>
      <c r="D948" s="3" t="s">
        <v>3029</v>
      </c>
      <c r="E948" s="3" t="s">
        <v>3030</v>
      </c>
      <c r="F948" s="22" t="s">
        <v>3031</v>
      </c>
      <c r="G948" s="23" t="s">
        <v>3032</v>
      </c>
      <c r="H948" s="3">
        <f t="shared" si="30"/>
        <v>95</v>
      </c>
      <c r="I948" s="3">
        <f>IF(VLOOKUP(H947,city!$J$4:$K$352,2,FALSE)&gt;I947,I947+1,1)</f>
        <v>5</v>
      </c>
      <c r="J948" s="3">
        <v>1</v>
      </c>
      <c r="K948" s="3" t="s">
        <v>218</v>
      </c>
      <c r="L948" s="3" t="e">
        <v>#N/A</v>
      </c>
    </row>
    <row r="949" spans="1:12">
      <c r="A949" s="3">
        <f t="shared" si="29"/>
        <v>109506</v>
      </c>
      <c r="B949" s="5" t="str">
        <f>VLOOKUP(H949,city!$A$4:$C$352,2,FALSE)</f>
        <v>安徽</v>
      </c>
      <c r="C949" s="5" t="str">
        <f>VLOOKUP(H949,city!$A$4:$C$352,3,FALSE)</f>
        <v>黄山</v>
      </c>
      <c r="D949" s="3" t="s">
        <v>3033</v>
      </c>
      <c r="E949" s="3" t="s">
        <v>3034</v>
      </c>
      <c r="F949" s="22" t="s">
        <v>3035</v>
      </c>
      <c r="G949" s="23" t="s">
        <v>3036</v>
      </c>
      <c r="H949" s="3">
        <f t="shared" si="30"/>
        <v>95</v>
      </c>
      <c r="I949" s="3">
        <f>IF(VLOOKUP(H948,city!$J$4:$K$352,2,FALSE)&gt;I948,I948+1,1)</f>
        <v>6</v>
      </c>
      <c r="J949" s="3">
        <v>1</v>
      </c>
      <c r="K949" s="3" t="s">
        <v>218</v>
      </c>
      <c r="L949" s="3">
        <v>8</v>
      </c>
    </row>
    <row r="950" spans="1:12">
      <c r="A950" s="3">
        <f t="shared" si="29"/>
        <v>109507</v>
      </c>
      <c r="B950" s="5" t="str">
        <f>VLOOKUP(H950,city!$A$4:$C$352,2,FALSE)</f>
        <v>安徽</v>
      </c>
      <c r="C950" s="5" t="str">
        <f>VLOOKUP(H950,city!$A$4:$C$352,3,FALSE)</f>
        <v>黄山</v>
      </c>
      <c r="D950" s="3" t="s">
        <v>3037</v>
      </c>
      <c r="E950" s="3" t="s">
        <v>3038</v>
      </c>
      <c r="F950" s="22" t="s">
        <v>3039</v>
      </c>
      <c r="G950" s="23" t="s">
        <v>3040</v>
      </c>
      <c r="H950" s="3">
        <f t="shared" si="30"/>
        <v>95</v>
      </c>
      <c r="I950" s="3">
        <f>IF(VLOOKUP(H949,city!$J$4:$K$352,2,FALSE)&gt;I949,I949+1,1)</f>
        <v>7</v>
      </c>
      <c r="J950" s="3">
        <v>1</v>
      </c>
      <c r="K950" s="3" t="s">
        <v>218</v>
      </c>
      <c r="L950" s="3">
        <v>12</v>
      </c>
    </row>
    <row r="951" spans="1:12">
      <c r="A951" s="3">
        <f t="shared" si="29"/>
        <v>109508</v>
      </c>
      <c r="B951" s="5" t="str">
        <f>VLOOKUP(H951,city!$A$4:$C$352,2,FALSE)</f>
        <v>安徽</v>
      </c>
      <c r="C951" s="5" t="str">
        <f>VLOOKUP(H951,city!$A$4:$C$352,3,FALSE)</f>
        <v>黄山</v>
      </c>
      <c r="D951" s="3" t="s">
        <v>3041</v>
      </c>
      <c r="E951" s="3" t="s">
        <v>3042</v>
      </c>
      <c r="F951" s="22" t="s">
        <v>3043</v>
      </c>
      <c r="G951" s="23" t="s">
        <v>3044</v>
      </c>
      <c r="H951" s="3">
        <f t="shared" si="30"/>
        <v>95</v>
      </c>
      <c r="I951" s="3">
        <f>IF(VLOOKUP(H950,city!$J$4:$K$352,2,FALSE)&gt;I950,I950+1,1)</f>
        <v>8</v>
      </c>
      <c r="J951" s="3">
        <v>1</v>
      </c>
      <c r="K951" s="3" t="s">
        <v>218</v>
      </c>
      <c r="L951" s="3">
        <v>12</v>
      </c>
    </row>
    <row r="952" spans="1:12">
      <c r="A952" s="3">
        <f t="shared" si="29"/>
        <v>109509</v>
      </c>
      <c r="B952" s="5" t="str">
        <f>VLOOKUP(H952,city!$A$4:$C$352,2,FALSE)</f>
        <v>安徽</v>
      </c>
      <c r="C952" s="5" t="str">
        <f>VLOOKUP(H952,city!$A$4:$C$352,3,FALSE)</f>
        <v>黄山</v>
      </c>
      <c r="D952" s="3" t="s">
        <v>3045</v>
      </c>
      <c r="E952" s="3" t="s">
        <v>3046</v>
      </c>
      <c r="F952" s="22" t="s">
        <v>3047</v>
      </c>
      <c r="G952" s="23" t="s">
        <v>3048</v>
      </c>
      <c r="H952" s="3">
        <f t="shared" si="30"/>
        <v>95</v>
      </c>
      <c r="I952" s="3">
        <f>IF(VLOOKUP(H951,city!$J$4:$K$352,2,FALSE)&gt;I951,I951+1,1)</f>
        <v>9</v>
      </c>
      <c r="J952" s="3">
        <v>1</v>
      </c>
      <c r="K952" s="3" t="s">
        <v>218</v>
      </c>
      <c r="L952" s="3">
        <v>8</v>
      </c>
    </row>
    <row r="953" spans="1:12">
      <c r="A953" s="3">
        <f t="shared" si="29"/>
        <v>109510</v>
      </c>
      <c r="B953" s="5" t="str">
        <f>VLOOKUP(H953,city!$A$4:$C$352,2,FALSE)</f>
        <v>安徽</v>
      </c>
      <c r="C953" s="5" t="str">
        <f>VLOOKUP(H953,city!$A$4:$C$352,3,FALSE)</f>
        <v>黄山</v>
      </c>
      <c r="D953" s="3" t="s">
        <v>3049</v>
      </c>
      <c r="E953" s="3" t="s">
        <v>3050</v>
      </c>
      <c r="F953" s="22" t="s">
        <v>3051</v>
      </c>
      <c r="G953" s="23" t="s">
        <v>3052</v>
      </c>
      <c r="H953" s="3">
        <f t="shared" si="30"/>
        <v>95</v>
      </c>
      <c r="I953" s="3">
        <f>IF(VLOOKUP(H952,city!$J$4:$K$352,2,FALSE)&gt;I952,I952+1,1)</f>
        <v>10</v>
      </c>
      <c r="J953" s="3">
        <v>1</v>
      </c>
      <c r="K953" s="3" t="s">
        <v>218</v>
      </c>
      <c r="L953" s="3">
        <v>8</v>
      </c>
    </row>
    <row r="954" spans="1:12">
      <c r="A954" s="3">
        <f t="shared" si="29"/>
        <v>109601</v>
      </c>
      <c r="B954" s="5" t="str">
        <f>VLOOKUP(H954,city!$A$4:$C$352,2,FALSE)</f>
        <v>安徽</v>
      </c>
      <c r="C954" s="5" t="str">
        <f>VLOOKUP(H954,city!$A$4:$C$352,3,FALSE)</f>
        <v>阜阳</v>
      </c>
      <c r="D954" s="3" t="s">
        <v>3053</v>
      </c>
      <c r="E954" s="3" t="s">
        <v>3054</v>
      </c>
      <c r="F954" s="22" t="s">
        <v>3055</v>
      </c>
      <c r="G954" s="23" t="s">
        <v>3056</v>
      </c>
      <c r="H954" s="3">
        <f t="shared" si="30"/>
        <v>96</v>
      </c>
      <c r="I954" s="3">
        <f>IF(VLOOKUP(H953,city!$J$4:$K$352,2,FALSE)&gt;I953,I953+1,1)</f>
        <v>1</v>
      </c>
      <c r="J954" s="3">
        <v>1</v>
      </c>
      <c r="K954" s="3" t="s">
        <v>220</v>
      </c>
      <c r="L954" s="3">
        <v>12</v>
      </c>
    </row>
    <row r="955" spans="1:12">
      <c r="A955" s="3">
        <f t="shared" si="29"/>
        <v>109602</v>
      </c>
      <c r="B955" s="5" t="str">
        <f>VLOOKUP(H955,city!$A$4:$C$352,2,FALSE)</f>
        <v>安徽</v>
      </c>
      <c r="C955" s="5" t="str">
        <f>VLOOKUP(H955,city!$A$4:$C$352,3,FALSE)</f>
        <v>阜阳</v>
      </c>
      <c r="D955" s="3" t="s">
        <v>3057</v>
      </c>
      <c r="E955" s="3" t="s">
        <v>3058</v>
      </c>
      <c r="F955" s="22" t="s">
        <v>3059</v>
      </c>
      <c r="G955" s="23" t="s">
        <v>3060</v>
      </c>
      <c r="H955" s="3">
        <f t="shared" si="30"/>
        <v>96</v>
      </c>
      <c r="I955" s="3">
        <f>IF(VLOOKUP(H954,city!$J$4:$K$352,2,FALSE)&gt;I954,I954+1,1)</f>
        <v>2</v>
      </c>
      <c r="J955" s="3">
        <v>1</v>
      </c>
      <c r="K955" s="3" t="s">
        <v>220</v>
      </c>
      <c r="L955" s="3">
        <v>3</v>
      </c>
    </row>
    <row r="956" spans="1:12">
      <c r="A956" s="3">
        <f t="shared" si="29"/>
        <v>109603</v>
      </c>
      <c r="B956" s="5" t="str">
        <f>VLOOKUP(H956,city!$A$4:$C$352,2,FALSE)</f>
        <v>安徽</v>
      </c>
      <c r="C956" s="5" t="str">
        <f>VLOOKUP(H956,city!$A$4:$C$352,3,FALSE)</f>
        <v>阜阳</v>
      </c>
      <c r="D956" s="3" t="s">
        <v>3061</v>
      </c>
      <c r="E956" s="3" t="s">
        <v>3062</v>
      </c>
      <c r="F956" s="22" t="s">
        <v>3063</v>
      </c>
      <c r="G956" s="23" t="s">
        <v>3064</v>
      </c>
      <c r="H956" s="3">
        <f t="shared" si="30"/>
        <v>96</v>
      </c>
      <c r="I956" s="3">
        <f>IF(VLOOKUP(H955,city!$J$4:$K$352,2,FALSE)&gt;I955,I955+1,1)</f>
        <v>3</v>
      </c>
      <c r="J956" s="3">
        <v>1</v>
      </c>
      <c r="K956" s="3" t="s">
        <v>220</v>
      </c>
      <c r="L956" s="3" t="e">
        <v>#N/A</v>
      </c>
    </row>
    <row r="957" spans="1:12">
      <c r="A957" s="3">
        <f t="shared" si="29"/>
        <v>109604</v>
      </c>
      <c r="B957" s="5" t="str">
        <f>VLOOKUP(H957,city!$A$4:$C$352,2,FALSE)</f>
        <v>安徽</v>
      </c>
      <c r="C957" s="5" t="str">
        <f>VLOOKUP(H957,city!$A$4:$C$352,3,FALSE)</f>
        <v>阜阳</v>
      </c>
      <c r="D957" s="3" t="s">
        <v>3065</v>
      </c>
      <c r="E957" s="3" t="s">
        <v>3066</v>
      </c>
      <c r="F957" s="22" t="s">
        <v>3067</v>
      </c>
      <c r="G957" s="23" t="s">
        <v>3068</v>
      </c>
      <c r="H957" s="3">
        <f t="shared" si="30"/>
        <v>96</v>
      </c>
      <c r="I957" s="3">
        <f>IF(VLOOKUP(H956,city!$J$4:$K$352,2,FALSE)&gt;I956,I956+1,1)</f>
        <v>4</v>
      </c>
      <c r="J957" s="3">
        <v>1</v>
      </c>
      <c r="K957" s="3" t="s">
        <v>220</v>
      </c>
      <c r="L957" s="3">
        <v>12</v>
      </c>
    </row>
    <row r="958" spans="1:12">
      <c r="A958" s="3">
        <f t="shared" si="29"/>
        <v>109605</v>
      </c>
      <c r="B958" s="5" t="str">
        <f>VLOOKUP(H958,city!$A$4:$C$352,2,FALSE)</f>
        <v>安徽</v>
      </c>
      <c r="C958" s="5" t="str">
        <f>VLOOKUP(H958,city!$A$4:$C$352,3,FALSE)</f>
        <v>阜阳</v>
      </c>
      <c r="D958" s="3" t="s">
        <v>3069</v>
      </c>
      <c r="E958" s="3" t="s">
        <v>3070</v>
      </c>
      <c r="F958" s="22" t="s">
        <v>3071</v>
      </c>
      <c r="G958" s="23" t="s">
        <v>3072</v>
      </c>
      <c r="H958" s="3">
        <f t="shared" si="30"/>
        <v>96</v>
      </c>
      <c r="I958" s="3">
        <f>IF(VLOOKUP(H957,city!$J$4:$K$352,2,FALSE)&gt;I957,I957+1,1)</f>
        <v>5</v>
      </c>
      <c r="J958" s="3">
        <v>1</v>
      </c>
      <c r="K958" s="3" t="s">
        <v>220</v>
      </c>
      <c r="L958" s="3" t="e">
        <v>#N/A</v>
      </c>
    </row>
    <row r="959" spans="1:12">
      <c r="A959" s="3">
        <f t="shared" si="29"/>
        <v>109606</v>
      </c>
      <c r="B959" s="5" t="str">
        <f>VLOOKUP(H959,city!$A$4:$C$352,2,FALSE)</f>
        <v>安徽</v>
      </c>
      <c r="C959" s="5" t="str">
        <f>VLOOKUP(H959,city!$A$4:$C$352,3,FALSE)</f>
        <v>阜阳</v>
      </c>
      <c r="D959" s="3" t="s">
        <v>3073</v>
      </c>
      <c r="E959" s="3" t="s">
        <v>3074</v>
      </c>
      <c r="F959" s="22" t="s">
        <v>3075</v>
      </c>
      <c r="G959" s="23" t="s">
        <v>3076</v>
      </c>
      <c r="H959" s="3">
        <f t="shared" si="30"/>
        <v>96</v>
      </c>
      <c r="I959" s="3">
        <f>IF(VLOOKUP(H958,city!$J$4:$K$352,2,FALSE)&gt;I958,I958+1,1)</f>
        <v>6</v>
      </c>
      <c r="J959" s="3">
        <v>1</v>
      </c>
      <c r="K959" s="3" t="s">
        <v>220</v>
      </c>
      <c r="L959" s="3">
        <v>12</v>
      </c>
    </row>
    <row r="960" spans="1:12">
      <c r="A960" s="3">
        <f t="shared" si="29"/>
        <v>109607</v>
      </c>
      <c r="B960" s="5" t="str">
        <f>VLOOKUP(H960,city!$A$4:$C$352,2,FALSE)</f>
        <v>安徽</v>
      </c>
      <c r="C960" s="5" t="str">
        <f>VLOOKUP(H960,city!$A$4:$C$352,3,FALSE)</f>
        <v>阜阳</v>
      </c>
      <c r="D960" s="3" t="s">
        <v>3077</v>
      </c>
      <c r="E960" s="3" t="s">
        <v>3078</v>
      </c>
      <c r="F960" s="22" t="s">
        <v>3079</v>
      </c>
      <c r="G960" s="23" t="s">
        <v>3080</v>
      </c>
      <c r="H960" s="3">
        <f t="shared" si="30"/>
        <v>96</v>
      </c>
      <c r="I960" s="3">
        <f>IF(VLOOKUP(H959,city!$J$4:$K$352,2,FALSE)&gt;I959,I959+1,1)</f>
        <v>7</v>
      </c>
      <c r="J960" s="3">
        <v>1</v>
      </c>
      <c r="K960" s="3" t="s">
        <v>220</v>
      </c>
      <c r="L960" s="3" t="e">
        <v>#N/A</v>
      </c>
    </row>
    <row r="961" spans="1:12">
      <c r="A961" s="3">
        <f t="shared" si="29"/>
        <v>109608</v>
      </c>
      <c r="B961" s="5" t="str">
        <f>VLOOKUP(H961,city!$A$4:$C$352,2,FALSE)</f>
        <v>安徽</v>
      </c>
      <c r="C961" s="5" t="str">
        <f>VLOOKUP(H961,city!$A$4:$C$352,3,FALSE)</f>
        <v>阜阳</v>
      </c>
      <c r="D961" s="3" t="s">
        <v>3081</v>
      </c>
      <c r="E961" s="3" t="s">
        <v>3082</v>
      </c>
      <c r="F961" s="22" t="s">
        <v>3083</v>
      </c>
      <c r="G961" s="23" t="s">
        <v>3084</v>
      </c>
      <c r="H961" s="3">
        <f t="shared" si="30"/>
        <v>96</v>
      </c>
      <c r="I961" s="3">
        <f>IF(VLOOKUP(H960,city!$J$4:$K$352,2,FALSE)&gt;I960,I960+1,1)</f>
        <v>8</v>
      </c>
      <c r="J961" s="3">
        <v>1</v>
      </c>
      <c r="K961" s="3" t="s">
        <v>220</v>
      </c>
      <c r="L961" s="3" t="e">
        <v>#N/A</v>
      </c>
    </row>
    <row r="962" spans="1:12">
      <c r="A962" s="3">
        <f t="shared" si="29"/>
        <v>109609</v>
      </c>
      <c r="B962" s="5" t="str">
        <f>VLOOKUP(H962,city!$A$4:$C$352,2,FALSE)</f>
        <v>安徽</v>
      </c>
      <c r="C962" s="5" t="str">
        <f>VLOOKUP(H962,city!$A$4:$C$352,3,FALSE)</f>
        <v>阜阳</v>
      </c>
      <c r="D962" s="3" t="s">
        <v>3085</v>
      </c>
      <c r="E962" s="3" t="s">
        <v>3086</v>
      </c>
      <c r="F962" s="22" t="s">
        <v>3087</v>
      </c>
      <c r="G962" s="23" t="s">
        <v>3088</v>
      </c>
      <c r="H962" s="3">
        <f t="shared" si="30"/>
        <v>96</v>
      </c>
      <c r="I962" s="3">
        <f>IF(VLOOKUP(H961,city!$J$4:$K$352,2,FALSE)&gt;I961,I961+1,1)</f>
        <v>9</v>
      </c>
      <c r="J962" s="3">
        <v>1</v>
      </c>
      <c r="K962" s="3" t="s">
        <v>220</v>
      </c>
      <c r="L962" s="3">
        <v>5</v>
      </c>
    </row>
    <row r="963" spans="1:12">
      <c r="A963" s="3">
        <f t="shared" si="29"/>
        <v>109610</v>
      </c>
      <c r="B963" s="5" t="str">
        <f>VLOOKUP(H963,city!$A$4:$C$352,2,FALSE)</f>
        <v>安徽</v>
      </c>
      <c r="C963" s="5" t="str">
        <f>VLOOKUP(H963,city!$A$4:$C$352,3,FALSE)</f>
        <v>阜阳</v>
      </c>
      <c r="D963" s="3" t="s">
        <v>3089</v>
      </c>
      <c r="E963" s="3" t="s">
        <v>3090</v>
      </c>
      <c r="F963" s="22" t="s">
        <v>3091</v>
      </c>
      <c r="G963" s="23" t="s">
        <v>3092</v>
      </c>
      <c r="H963" s="3">
        <f t="shared" si="30"/>
        <v>96</v>
      </c>
      <c r="I963" s="3">
        <f>IF(VLOOKUP(H962,city!$J$4:$K$352,2,FALSE)&gt;I962,I962+1,1)</f>
        <v>10</v>
      </c>
      <c r="J963" s="3">
        <v>1</v>
      </c>
      <c r="K963" s="3" t="s">
        <v>220</v>
      </c>
      <c r="L963" s="3">
        <v>8</v>
      </c>
    </row>
    <row r="964" spans="1:12">
      <c r="A964" s="3">
        <f t="shared" si="29"/>
        <v>109701</v>
      </c>
      <c r="B964" s="5" t="str">
        <f>VLOOKUP(H964,city!$A$4:$C$352,2,FALSE)</f>
        <v>安徽</v>
      </c>
      <c r="C964" s="5" t="str">
        <f>VLOOKUP(H964,city!$A$4:$C$352,3,FALSE)</f>
        <v>宿州</v>
      </c>
      <c r="D964" s="3" t="s">
        <v>3093</v>
      </c>
      <c r="E964" s="3" t="s">
        <v>3094</v>
      </c>
      <c r="F964" s="22" t="s">
        <v>3095</v>
      </c>
      <c r="G964" s="23" t="s">
        <v>3096</v>
      </c>
      <c r="H964" s="3">
        <f t="shared" si="30"/>
        <v>97</v>
      </c>
      <c r="I964" s="3">
        <f>IF(VLOOKUP(H963,city!$J$4:$K$352,2,FALSE)&gt;I963,I963+1,1)</f>
        <v>1</v>
      </c>
      <c r="J964" s="3">
        <v>1</v>
      </c>
      <c r="K964" s="3" t="s">
        <v>222</v>
      </c>
      <c r="L964" s="3">
        <v>12</v>
      </c>
    </row>
    <row r="965" spans="1:12">
      <c r="A965" s="3">
        <f t="shared" ref="A965:A1028" si="31">100000+H965*100+I965</f>
        <v>109702</v>
      </c>
      <c r="B965" s="5" t="str">
        <f>VLOOKUP(H965,city!$A$4:$C$352,2,FALSE)</f>
        <v>安徽</v>
      </c>
      <c r="C965" s="5" t="str">
        <f>VLOOKUP(H965,city!$A$4:$C$352,3,FALSE)</f>
        <v>宿州</v>
      </c>
      <c r="D965" s="3" t="s">
        <v>3097</v>
      </c>
      <c r="E965" s="3" t="s">
        <v>3098</v>
      </c>
      <c r="F965" s="22" t="s">
        <v>3099</v>
      </c>
      <c r="G965" s="23" t="s">
        <v>3100</v>
      </c>
      <c r="H965" s="3">
        <f t="shared" si="30"/>
        <v>97</v>
      </c>
      <c r="I965" s="3">
        <f>IF(VLOOKUP(H964,city!$J$4:$K$352,2,FALSE)&gt;I964,I964+1,1)</f>
        <v>2</v>
      </c>
      <c r="J965" s="3">
        <v>1</v>
      </c>
      <c r="K965" s="3" t="s">
        <v>222</v>
      </c>
      <c r="L965" s="3" t="e">
        <v>#N/A</v>
      </c>
    </row>
    <row r="966" spans="1:12">
      <c r="A966" s="3">
        <f t="shared" si="31"/>
        <v>109703</v>
      </c>
      <c r="B966" s="5" t="str">
        <f>VLOOKUP(H966,city!$A$4:$C$352,2,FALSE)</f>
        <v>安徽</v>
      </c>
      <c r="C966" s="5" t="str">
        <f>VLOOKUP(H966,city!$A$4:$C$352,3,FALSE)</f>
        <v>宿州</v>
      </c>
      <c r="D966" s="3" t="s">
        <v>3101</v>
      </c>
      <c r="E966" s="3" t="s">
        <v>3102</v>
      </c>
      <c r="F966" s="22" t="s">
        <v>3103</v>
      </c>
      <c r="G966" s="23" t="s">
        <v>3104</v>
      </c>
      <c r="H966" s="3">
        <f t="shared" si="30"/>
        <v>97</v>
      </c>
      <c r="I966" s="3">
        <f>IF(VLOOKUP(H965,city!$J$4:$K$352,2,FALSE)&gt;I965,I965+1,1)</f>
        <v>3</v>
      </c>
      <c r="J966" s="3">
        <v>1</v>
      </c>
      <c r="K966" s="3" t="s">
        <v>222</v>
      </c>
      <c r="L966" s="3" t="e">
        <v>#N/A</v>
      </c>
    </row>
    <row r="967" spans="1:12">
      <c r="A967" s="3">
        <f t="shared" si="31"/>
        <v>109704</v>
      </c>
      <c r="B967" s="5" t="str">
        <f>VLOOKUP(H967,city!$A$4:$C$352,2,FALSE)</f>
        <v>安徽</v>
      </c>
      <c r="C967" s="5" t="str">
        <f>VLOOKUP(H967,city!$A$4:$C$352,3,FALSE)</f>
        <v>宿州</v>
      </c>
      <c r="D967" s="3" t="s">
        <v>3105</v>
      </c>
      <c r="E967" s="3" t="s">
        <v>3106</v>
      </c>
      <c r="F967" s="22" t="s">
        <v>3107</v>
      </c>
      <c r="G967" s="23" t="s">
        <v>3108</v>
      </c>
      <c r="H967" s="3">
        <f t="shared" si="30"/>
        <v>97</v>
      </c>
      <c r="I967" s="3">
        <f>IF(VLOOKUP(H966,city!$J$4:$K$352,2,FALSE)&gt;I966,I966+1,1)</f>
        <v>4</v>
      </c>
      <c r="J967" s="3">
        <v>1</v>
      </c>
      <c r="K967" s="3" t="s">
        <v>222</v>
      </c>
      <c r="L967" s="3">
        <v>13</v>
      </c>
    </row>
    <row r="968" spans="1:12">
      <c r="A968" s="3">
        <f t="shared" si="31"/>
        <v>109705</v>
      </c>
      <c r="B968" s="5" t="str">
        <f>VLOOKUP(H968,city!$A$4:$C$352,2,FALSE)</f>
        <v>安徽</v>
      </c>
      <c r="C968" s="5" t="str">
        <f>VLOOKUP(H968,city!$A$4:$C$352,3,FALSE)</f>
        <v>宿州</v>
      </c>
      <c r="D968" s="3" t="s">
        <v>3109</v>
      </c>
      <c r="E968" s="3" t="s">
        <v>3110</v>
      </c>
      <c r="F968" s="22" t="s">
        <v>3111</v>
      </c>
      <c r="G968" s="23" t="s">
        <v>3112</v>
      </c>
      <c r="H968" s="3">
        <f t="shared" si="30"/>
        <v>97</v>
      </c>
      <c r="I968" s="3">
        <f>IF(VLOOKUP(H967,city!$J$4:$K$352,2,FALSE)&gt;I967,I967+1,1)</f>
        <v>5</v>
      </c>
      <c r="J968" s="3">
        <v>1</v>
      </c>
      <c r="K968" s="3" t="s">
        <v>222</v>
      </c>
      <c r="L968" s="3">
        <v>8</v>
      </c>
    </row>
    <row r="969" spans="1:12">
      <c r="A969" s="3">
        <f t="shared" si="31"/>
        <v>109706</v>
      </c>
      <c r="B969" s="5" t="str">
        <f>VLOOKUP(H969,city!$A$4:$C$352,2,FALSE)</f>
        <v>安徽</v>
      </c>
      <c r="C969" s="5" t="str">
        <f>VLOOKUP(H969,city!$A$4:$C$352,3,FALSE)</f>
        <v>宿州</v>
      </c>
      <c r="D969" s="3" t="s">
        <v>3113</v>
      </c>
      <c r="E969" s="3" t="s">
        <v>3114</v>
      </c>
      <c r="F969" s="22" t="s">
        <v>3115</v>
      </c>
      <c r="G969" s="23" t="s">
        <v>3116</v>
      </c>
      <c r="H969" s="3">
        <f t="shared" si="30"/>
        <v>97</v>
      </c>
      <c r="I969" s="3">
        <f>IF(VLOOKUP(H968,city!$J$4:$K$352,2,FALSE)&gt;I968,I968+1,1)</f>
        <v>6</v>
      </c>
      <c r="J969" s="3">
        <v>1</v>
      </c>
      <c r="K969" s="3" t="s">
        <v>222</v>
      </c>
      <c r="L969" s="3">
        <v>5</v>
      </c>
    </row>
    <row r="970" spans="1:12">
      <c r="A970" s="3">
        <f t="shared" si="31"/>
        <v>109707</v>
      </c>
      <c r="B970" s="5" t="str">
        <f>VLOOKUP(H970,city!$A$4:$C$352,2,FALSE)</f>
        <v>安徽</v>
      </c>
      <c r="C970" s="5" t="str">
        <f>VLOOKUP(H970,city!$A$4:$C$352,3,FALSE)</f>
        <v>宿州</v>
      </c>
      <c r="D970" s="3" t="s">
        <v>3117</v>
      </c>
      <c r="E970" s="3" t="s">
        <v>3118</v>
      </c>
      <c r="F970" s="22" t="s">
        <v>3119</v>
      </c>
      <c r="G970" s="23" t="s">
        <v>3120</v>
      </c>
      <c r="H970" s="3">
        <f t="shared" si="30"/>
        <v>97</v>
      </c>
      <c r="I970" s="3">
        <f>IF(VLOOKUP(H969,city!$J$4:$K$352,2,FALSE)&gt;I969,I969+1,1)</f>
        <v>7</v>
      </c>
      <c r="J970" s="3">
        <v>1</v>
      </c>
      <c r="K970" s="3" t="s">
        <v>222</v>
      </c>
      <c r="L970" s="3">
        <v>4</v>
      </c>
    </row>
    <row r="971" spans="1:12">
      <c r="A971" s="3">
        <f t="shared" si="31"/>
        <v>109708</v>
      </c>
      <c r="B971" s="5" t="str">
        <f>VLOOKUP(H971,city!$A$4:$C$352,2,FALSE)</f>
        <v>安徽</v>
      </c>
      <c r="C971" s="5" t="str">
        <f>VLOOKUP(H971,city!$A$4:$C$352,3,FALSE)</f>
        <v>宿州</v>
      </c>
      <c r="D971" s="3" t="s">
        <v>3121</v>
      </c>
      <c r="E971" s="3" t="s">
        <v>3122</v>
      </c>
      <c r="F971" s="22" t="s">
        <v>3123</v>
      </c>
      <c r="G971" s="23" t="s">
        <v>3124</v>
      </c>
      <c r="H971" s="3">
        <f t="shared" si="30"/>
        <v>97</v>
      </c>
      <c r="I971" s="3">
        <f>IF(VLOOKUP(H970,city!$J$4:$K$352,2,FALSE)&gt;I970,I970+1,1)</f>
        <v>8</v>
      </c>
      <c r="J971" s="3">
        <v>1</v>
      </c>
      <c r="K971" s="3" t="s">
        <v>222</v>
      </c>
      <c r="L971" s="3">
        <v>5</v>
      </c>
    </row>
    <row r="972" spans="1:12">
      <c r="A972" s="3">
        <f t="shared" si="31"/>
        <v>109709</v>
      </c>
      <c r="B972" s="5" t="str">
        <f>VLOOKUP(H972,city!$A$4:$C$352,2,FALSE)</f>
        <v>安徽</v>
      </c>
      <c r="C972" s="5" t="str">
        <f>VLOOKUP(H972,city!$A$4:$C$352,3,FALSE)</f>
        <v>宿州</v>
      </c>
      <c r="D972" s="3" t="s">
        <v>3125</v>
      </c>
      <c r="E972" s="3" t="s">
        <v>3126</v>
      </c>
      <c r="F972" s="22" t="s">
        <v>3127</v>
      </c>
      <c r="G972" s="23" t="s">
        <v>3128</v>
      </c>
      <c r="H972" s="3">
        <f t="shared" si="30"/>
        <v>97</v>
      </c>
      <c r="I972" s="3">
        <f>IF(VLOOKUP(H971,city!$J$4:$K$352,2,FALSE)&gt;I971,I971+1,1)</f>
        <v>9</v>
      </c>
      <c r="J972" s="3">
        <v>1</v>
      </c>
      <c r="K972" s="3" t="s">
        <v>222</v>
      </c>
      <c r="L972" s="3">
        <v>8</v>
      </c>
    </row>
    <row r="973" spans="1:12">
      <c r="A973" s="3">
        <f t="shared" si="31"/>
        <v>109710</v>
      </c>
      <c r="B973" s="5" t="str">
        <f>VLOOKUP(H973,city!$A$4:$C$352,2,FALSE)</f>
        <v>安徽</v>
      </c>
      <c r="C973" s="5" t="str">
        <f>VLOOKUP(H973,city!$A$4:$C$352,3,FALSE)</f>
        <v>宿州</v>
      </c>
      <c r="D973" s="3" t="s">
        <v>3129</v>
      </c>
      <c r="E973" s="3" t="s">
        <v>3130</v>
      </c>
      <c r="F973" s="22" t="s">
        <v>3131</v>
      </c>
      <c r="G973" s="23" t="s">
        <v>3132</v>
      </c>
      <c r="H973" s="3">
        <f t="shared" si="30"/>
        <v>97</v>
      </c>
      <c r="I973" s="3">
        <f>IF(VLOOKUP(H972,city!$J$4:$K$352,2,FALSE)&gt;I972,I972+1,1)</f>
        <v>10</v>
      </c>
      <c r="J973" s="3">
        <v>1</v>
      </c>
      <c r="K973" s="3" t="s">
        <v>222</v>
      </c>
      <c r="L973" s="3">
        <v>3</v>
      </c>
    </row>
    <row r="974" spans="1:12">
      <c r="A974" s="3">
        <f t="shared" si="31"/>
        <v>109801</v>
      </c>
      <c r="B974" s="5" t="str">
        <f>VLOOKUP(H974,city!$A$4:$C$352,2,FALSE)</f>
        <v>安徽</v>
      </c>
      <c r="C974" s="5" t="str">
        <f>VLOOKUP(H974,city!$A$4:$C$352,3,FALSE)</f>
        <v>滁州</v>
      </c>
      <c r="D974" s="3" t="s">
        <v>3133</v>
      </c>
      <c r="E974" s="3" t="s">
        <v>3134</v>
      </c>
      <c r="F974" s="22" t="s">
        <v>3135</v>
      </c>
      <c r="G974" s="23" t="s">
        <v>3136</v>
      </c>
      <c r="H974" s="3">
        <f t="shared" si="30"/>
        <v>98</v>
      </c>
      <c r="I974" s="3">
        <f>IF(VLOOKUP(H973,city!$J$4:$K$352,2,FALSE)&gt;I973,I973+1,1)</f>
        <v>1</v>
      </c>
      <c r="J974" s="3">
        <v>1</v>
      </c>
      <c r="K974" s="3" t="s">
        <v>224</v>
      </c>
      <c r="L974" s="3">
        <v>12</v>
      </c>
    </row>
    <row r="975" spans="1:12">
      <c r="A975" s="3">
        <f t="shared" si="31"/>
        <v>109802</v>
      </c>
      <c r="B975" s="5" t="str">
        <f>VLOOKUP(H975,city!$A$4:$C$352,2,FALSE)</f>
        <v>安徽</v>
      </c>
      <c r="C975" s="5" t="str">
        <f>VLOOKUP(H975,city!$A$4:$C$352,3,FALSE)</f>
        <v>滁州</v>
      </c>
      <c r="D975" s="3" t="s">
        <v>3137</v>
      </c>
      <c r="E975" s="3" t="s">
        <v>3138</v>
      </c>
      <c r="F975" s="22" t="s">
        <v>3139</v>
      </c>
      <c r="G975" s="23" t="s">
        <v>3140</v>
      </c>
      <c r="H975" s="3">
        <f t="shared" si="30"/>
        <v>98</v>
      </c>
      <c r="I975" s="3">
        <f>IF(VLOOKUP(H974,city!$J$4:$K$352,2,FALSE)&gt;I974,I974+1,1)</f>
        <v>2</v>
      </c>
      <c r="J975" s="3">
        <v>1</v>
      </c>
      <c r="K975" s="3" t="s">
        <v>224</v>
      </c>
      <c r="L975" s="3">
        <v>5</v>
      </c>
    </row>
    <row r="976" spans="1:12">
      <c r="A976" s="3">
        <f t="shared" si="31"/>
        <v>109803</v>
      </c>
      <c r="B976" s="5" t="str">
        <f>VLOOKUP(H976,city!$A$4:$C$352,2,FALSE)</f>
        <v>安徽</v>
      </c>
      <c r="C976" s="5" t="str">
        <f>VLOOKUP(H976,city!$A$4:$C$352,3,FALSE)</f>
        <v>滁州</v>
      </c>
      <c r="D976" s="3" t="s">
        <v>3141</v>
      </c>
      <c r="E976" s="3" t="s">
        <v>3142</v>
      </c>
      <c r="F976" s="22" t="s">
        <v>3143</v>
      </c>
      <c r="G976" s="23" t="s">
        <v>3144</v>
      </c>
      <c r="H976" s="3">
        <f t="shared" si="30"/>
        <v>98</v>
      </c>
      <c r="I976" s="3">
        <f>IF(VLOOKUP(H975,city!$J$4:$K$352,2,FALSE)&gt;I975,I975+1,1)</f>
        <v>3</v>
      </c>
      <c r="J976" s="3">
        <v>1</v>
      </c>
      <c r="K976" s="3" t="s">
        <v>224</v>
      </c>
      <c r="L976" s="3">
        <v>8</v>
      </c>
    </row>
    <row r="977" spans="1:12">
      <c r="A977" s="3">
        <f t="shared" si="31"/>
        <v>109804</v>
      </c>
      <c r="B977" s="5" t="str">
        <f>VLOOKUP(H977,city!$A$4:$C$352,2,FALSE)</f>
        <v>安徽</v>
      </c>
      <c r="C977" s="5" t="str">
        <f>VLOOKUP(H977,city!$A$4:$C$352,3,FALSE)</f>
        <v>滁州</v>
      </c>
      <c r="D977" s="3" t="s">
        <v>3145</v>
      </c>
      <c r="E977" s="3" t="s">
        <v>3146</v>
      </c>
      <c r="F977" s="22" t="s">
        <v>3147</v>
      </c>
      <c r="G977" s="23" t="s">
        <v>3148</v>
      </c>
      <c r="H977" s="3">
        <f t="shared" si="30"/>
        <v>98</v>
      </c>
      <c r="I977" s="3">
        <f>IF(VLOOKUP(H976,city!$J$4:$K$352,2,FALSE)&gt;I976,I976+1,1)</f>
        <v>4</v>
      </c>
      <c r="J977" s="3">
        <v>1</v>
      </c>
      <c r="K977" s="3" t="s">
        <v>224</v>
      </c>
      <c r="L977" s="3">
        <v>12</v>
      </c>
    </row>
    <row r="978" spans="1:12">
      <c r="A978" s="3">
        <f t="shared" si="31"/>
        <v>109805</v>
      </c>
      <c r="B978" s="5" t="str">
        <f>VLOOKUP(H978,city!$A$4:$C$352,2,FALSE)</f>
        <v>安徽</v>
      </c>
      <c r="C978" s="5" t="str">
        <f>VLOOKUP(H978,city!$A$4:$C$352,3,FALSE)</f>
        <v>滁州</v>
      </c>
      <c r="D978" s="3" t="s">
        <v>3149</v>
      </c>
      <c r="E978" s="3" t="s">
        <v>3150</v>
      </c>
      <c r="F978" s="22" t="s">
        <v>3151</v>
      </c>
      <c r="G978" s="23" t="s">
        <v>3152</v>
      </c>
      <c r="H978" s="3">
        <f t="shared" si="30"/>
        <v>98</v>
      </c>
      <c r="I978" s="3">
        <f>IF(VLOOKUP(H977,city!$J$4:$K$352,2,FALSE)&gt;I977,I977+1,1)</f>
        <v>5</v>
      </c>
      <c r="J978" s="3">
        <v>1</v>
      </c>
      <c r="K978" s="3" t="s">
        <v>224</v>
      </c>
      <c r="L978" s="3">
        <v>12</v>
      </c>
    </row>
    <row r="979" spans="1:12">
      <c r="A979" s="3">
        <f t="shared" si="31"/>
        <v>109806</v>
      </c>
      <c r="B979" s="5" t="str">
        <f>VLOOKUP(H979,city!$A$4:$C$352,2,FALSE)</f>
        <v>安徽</v>
      </c>
      <c r="C979" s="5" t="str">
        <f>VLOOKUP(H979,city!$A$4:$C$352,3,FALSE)</f>
        <v>滁州</v>
      </c>
      <c r="D979" s="3" t="s">
        <v>3153</v>
      </c>
      <c r="E979" s="3" t="s">
        <v>3154</v>
      </c>
      <c r="F979" s="22" t="s">
        <v>3155</v>
      </c>
      <c r="G979" s="23" t="s">
        <v>3156</v>
      </c>
      <c r="H979" s="3">
        <f t="shared" si="30"/>
        <v>98</v>
      </c>
      <c r="I979" s="3">
        <f>IF(VLOOKUP(H978,city!$J$4:$K$352,2,FALSE)&gt;I978,I978+1,1)</f>
        <v>6</v>
      </c>
      <c r="J979" s="3">
        <v>1</v>
      </c>
      <c r="K979" s="3" t="s">
        <v>224</v>
      </c>
      <c r="L979" s="3">
        <v>5</v>
      </c>
    </row>
    <row r="980" spans="1:12">
      <c r="A980" s="3">
        <f t="shared" si="31"/>
        <v>109807</v>
      </c>
      <c r="B980" s="5" t="str">
        <f>VLOOKUP(H980,city!$A$4:$C$352,2,FALSE)</f>
        <v>安徽</v>
      </c>
      <c r="C980" s="5" t="str">
        <f>VLOOKUP(H980,city!$A$4:$C$352,3,FALSE)</f>
        <v>滁州</v>
      </c>
      <c r="D980" s="3" t="s">
        <v>3157</v>
      </c>
      <c r="E980" s="3" t="s">
        <v>3158</v>
      </c>
      <c r="F980" s="22" t="s">
        <v>3159</v>
      </c>
      <c r="G980" s="23" t="s">
        <v>3160</v>
      </c>
      <c r="H980" s="3">
        <f t="shared" si="30"/>
        <v>98</v>
      </c>
      <c r="I980" s="3">
        <f>IF(VLOOKUP(H979,city!$J$4:$K$352,2,FALSE)&gt;I979,I979+1,1)</f>
        <v>7</v>
      </c>
      <c r="J980" s="3">
        <v>1</v>
      </c>
      <c r="K980" s="3" t="s">
        <v>224</v>
      </c>
      <c r="L980" s="3">
        <v>5</v>
      </c>
    </row>
    <row r="981" spans="1:12">
      <c r="A981" s="3">
        <f t="shared" si="31"/>
        <v>109808</v>
      </c>
      <c r="B981" s="5" t="str">
        <f>VLOOKUP(H981,city!$A$4:$C$352,2,FALSE)</f>
        <v>安徽</v>
      </c>
      <c r="C981" s="5" t="str">
        <f>VLOOKUP(H981,city!$A$4:$C$352,3,FALSE)</f>
        <v>滁州</v>
      </c>
      <c r="D981" s="3" t="s">
        <v>3161</v>
      </c>
      <c r="E981" s="3" t="s">
        <v>3162</v>
      </c>
      <c r="F981" s="22" t="s">
        <v>3163</v>
      </c>
      <c r="G981" s="23" t="s">
        <v>3164</v>
      </c>
      <c r="H981" s="3">
        <f t="shared" si="30"/>
        <v>98</v>
      </c>
      <c r="I981" s="3">
        <f>IF(VLOOKUP(H980,city!$J$4:$K$352,2,FALSE)&gt;I980,I980+1,1)</f>
        <v>8</v>
      </c>
      <c r="J981" s="3">
        <v>1</v>
      </c>
      <c r="K981" s="3" t="s">
        <v>224</v>
      </c>
      <c r="L981" s="3">
        <v>8</v>
      </c>
    </row>
    <row r="982" spans="1:12">
      <c r="A982" s="3">
        <f t="shared" si="31"/>
        <v>109809</v>
      </c>
      <c r="B982" s="5" t="str">
        <f>VLOOKUP(H982,city!$A$4:$C$352,2,FALSE)</f>
        <v>安徽</v>
      </c>
      <c r="C982" s="5" t="str">
        <f>VLOOKUP(H982,city!$A$4:$C$352,3,FALSE)</f>
        <v>滁州</v>
      </c>
      <c r="D982" s="3" t="s">
        <v>3165</v>
      </c>
      <c r="E982" s="3" t="s">
        <v>3166</v>
      </c>
      <c r="F982" s="22" t="s">
        <v>3167</v>
      </c>
      <c r="G982" s="23" t="s">
        <v>3168</v>
      </c>
      <c r="H982" s="3">
        <f t="shared" si="30"/>
        <v>98</v>
      </c>
      <c r="I982" s="3">
        <f>IF(VLOOKUP(H981,city!$J$4:$K$352,2,FALSE)&gt;I981,I981+1,1)</f>
        <v>9</v>
      </c>
      <c r="J982" s="3">
        <v>1</v>
      </c>
      <c r="K982" s="3" t="s">
        <v>224</v>
      </c>
      <c r="L982" s="3">
        <v>13</v>
      </c>
    </row>
    <row r="983" spans="1:12">
      <c r="A983" s="3">
        <f t="shared" si="31"/>
        <v>109810</v>
      </c>
      <c r="B983" s="5" t="str">
        <f>VLOOKUP(H983,city!$A$4:$C$352,2,FALSE)</f>
        <v>安徽</v>
      </c>
      <c r="C983" s="5" t="str">
        <f>VLOOKUP(H983,city!$A$4:$C$352,3,FALSE)</f>
        <v>滁州</v>
      </c>
      <c r="D983" s="3" t="s">
        <v>3169</v>
      </c>
      <c r="E983" s="3" t="s">
        <v>3170</v>
      </c>
      <c r="F983" s="22" t="s">
        <v>3171</v>
      </c>
      <c r="G983" s="23" t="s">
        <v>3172</v>
      </c>
      <c r="H983" s="3">
        <f t="shared" si="30"/>
        <v>98</v>
      </c>
      <c r="I983" s="3">
        <f>IF(VLOOKUP(H982,city!$J$4:$K$352,2,FALSE)&gt;I982,I982+1,1)</f>
        <v>10</v>
      </c>
      <c r="J983" s="3">
        <v>1</v>
      </c>
      <c r="K983" s="3" t="s">
        <v>224</v>
      </c>
      <c r="L983" s="3">
        <v>15</v>
      </c>
    </row>
    <row r="984" spans="1:12">
      <c r="A984" s="3">
        <f t="shared" si="31"/>
        <v>109901</v>
      </c>
      <c r="B984" s="5" t="str">
        <f>VLOOKUP(H984,city!$A$4:$C$352,2,FALSE)</f>
        <v>安徽</v>
      </c>
      <c r="C984" s="5" t="str">
        <f>VLOOKUP(H984,city!$A$4:$C$352,3,FALSE)</f>
        <v>六安</v>
      </c>
      <c r="D984" s="3" t="s">
        <v>3173</v>
      </c>
      <c r="E984" s="3" t="s">
        <v>3174</v>
      </c>
      <c r="F984" s="22" t="s">
        <v>3175</v>
      </c>
      <c r="G984" s="23" t="s">
        <v>3176</v>
      </c>
      <c r="H984" s="3">
        <f t="shared" si="30"/>
        <v>99</v>
      </c>
      <c r="I984" s="3">
        <f>IF(VLOOKUP(H983,city!$J$4:$K$352,2,FALSE)&gt;I983,I983+1,1)</f>
        <v>1</v>
      </c>
      <c r="J984" s="3">
        <v>1</v>
      </c>
      <c r="K984" s="3" t="s">
        <v>226</v>
      </c>
      <c r="L984" s="3" t="e">
        <v>#N/A</v>
      </c>
    </row>
    <row r="985" spans="1:12">
      <c r="A985" s="3">
        <f t="shared" si="31"/>
        <v>109902</v>
      </c>
      <c r="B985" s="5" t="str">
        <f>VLOOKUP(H985,city!$A$4:$C$352,2,FALSE)</f>
        <v>安徽</v>
      </c>
      <c r="C985" s="5" t="str">
        <f>VLOOKUP(H985,city!$A$4:$C$352,3,FALSE)</f>
        <v>六安</v>
      </c>
      <c r="D985" s="3" t="s">
        <v>3177</v>
      </c>
      <c r="E985" s="3" t="s">
        <v>3178</v>
      </c>
      <c r="F985" s="22" t="s">
        <v>3179</v>
      </c>
      <c r="G985" s="23" t="s">
        <v>3180</v>
      </c>
      <c r="H985" s="3">
        <f t="shared" si="30"/>
        <v>99</v>
      </c>
      <c r="I985" s="3">
        <f>IF(VLOOKUP(H984,city!$J$4:$K$352,2,FALSE)&gt;I984,I984+1,1)</f>
        <v>2</v>
      </c>
      <c r="J985" s="3">
        <v>1</v>
      </c>
      <c r="K985" s="3" t="s">
        <v>226</v>
      </c>
      <c r="L985" s="3">
        <v>15</v>
      </c>
    </row>
    <row r="986" spans="1:12">
      <c r="A986" s="3">
        <f t="shared" si="31"/>
        <v>109903</v>
      </c>
      <c r="B986" s="5" t="str">
        <f>VLOOKUP(H986,city!$A$4:$C$352,2,FALSE)</f>
        <v>安徽</v>
      </c>
      <c r="C986" s="5" t="str">
        <f>VLOOKUP(H986,city!$A$4:$C$352,3,FALSE)</f>
        <v>六安</v>
      </c>
      <c r="D986" s="3" t="s">
        <v>3181</v>
      </c>
      <c r="E986" s="3" t="s">
        <v>3182</v>
      </c>
      <c r="F986" s="22" t="s">
        <v>3183</v>
      </c>
      <c r="G986" s="23" t="s">
        <v>3184</v>
      </c>
      <c r="H986" s="3">
        <f t="shared" si="30"/>
        <v>99</v>
      </c>
      <c r="I986" s="3">
        <f>IF(VLOOKUP(H985,city!$J$4:$K$352,2,FALSE)&gt;I985,I985+1,1)</f>
        <v>3</v>
      </c>
      <c r="J986" s="3">
        <v>1</v>
      </c>
      <c r="K986" s="3" t="s">
        <v>226</v>
      </c>
      <c r="L986" s="3">
        <v>15</v>
      </c>
    </row>
    <row r="987" spans="1:12">
      <c r="A987" s="3">
        <f t="shared" si="31"/>
        <v>109904</v>
      </c>
      <c r="B987" s="5" t="str">
        <f>VLOOKUP(H987,city!$A$4:$C$352,2,FALSE)</f>
        <v>安徽</v>
      </c>
      <c r="C987" s="5" t="str">
        <f>VLOOKUP(H987,city!$A$4:$C$352,3,FALSE)</f>
        <v>六安</v>
      </c>
      <c r="D987" s="3" t="s">
        <v>3185</v>
      </c>
      <c r="E987" s="3" t="s">
        <v>3186</v>
      </c>
      <c r="F987" s="22" t="s">
        <v>3187</v>
      </c>
      <c r="G987" s="23" t="s">
        <v>3188</v>
      </c>
      <c r="H987" s="3">
        <f t="shared" ref="H987:H1050" si="32">IF(I987&gt;I986,H986,H986+1)</f>
        <v>99</v>
      </c>
      <c r="I987" s="3">
        <f>IF(VLOOKUP(H986,city!$J$4:$K$352,2,FALSE)&gt;I986,I986+1,1)</f>
        <v>4</v>
      </c>
      <c r="J987" s="3">
        <v>1</v>
      </c>
      <c r="K987" s="3" t="s">
        <v>226</v>
      </c>
      <c r="L987" s="3">
        <v>8</v>
      </c>
    </row>
    <row r="988" spans="1:12">
      <c r="A988" s="3">
        <f t="shared" si="31"/>
        <v>109905</v>
      </c>
      <c r="B988" s="5" t="str">
        <f>VLOOKUP(H988,city!$A$4:$C$352,2,FALSE)</f>
        <v>安徽</v>
      </c>
      <c r="C988" s="5" t="str">
        <f>VLOOKUP(H988,city!$A$4:$C$352,3,FALSE)</f>
        <v>六安</v>
      </c>
      <c r="D988" s="3" t="s">
        <v>3189</v>
      </c>
      <c r="E988" s="3" t="s">
        <v>3190</v>
      </c>
      <c r="F988" s="22" t="s">
        <v>3191</v>
      </c>
      <c r="G988" s="23" t="s">
        <v>3192</v>
      </c>
      <c r="H988" s="3">
        <f t="shared" si="32"/>
        <v>99</v>
      </c>
      <c r="I988" s="3">
        <f>IF(VLOOKUP(H987,city!$J$4:$K$352,2,FALSE)&gt;I987,I987+1,1)</f>
        <v>5</v>
      </c>
      <c r="J988" s="3">
        <v>1</v>
      </c>
      <c r="K988" s="3" t="s">
        <v>226</v>
      </c>
      <c r="L988" s="3" t="e">
        <v>#N/A</v>
      </c>
    </row>
    <row r="989" spans="1:12">
      <c r="A989" s="3">
        <f t="shared" si="31"/>
        <v>109906</v>
      </c>
      <c r="B989" s="5" t="str">
        <f>VLOOKUP(H989,city!$A$4:$C$352,2,FALSE)</f>
        <v>安徽</v>
      </c>
      <c r="C989" s="5" t="str">
        <f>VLOOKUP(H989,city!$A$4:$C$352,3,FALSE)</f>
        <v>六安</v>
      </c>
      <c r="D989" s="3" t="s">
        <v>3193</v>
      </c>
      <c r="E989" s="3" t="s">
        <v>3194</v>
      </c>
      <c r="F989" s="22" t="s">
        <v>3195</v>
      </c>
      <c r="G989" s="23" t="s">
        <v>3196</v>
      </c>
      <c r="H989" s="3">
        <f t="shared" si="32"/>
        <v>99</v>
      </c>
      <c r="I989" s="3">
        <f>IF(VLOOKUP(H988,city!$J$4:$K$352,2,FALSE)&gt;I988,I988+1,1)</f>
        <v>6</v>
      </c>
      <c r="J989" s="3">
        <v>1</v>
      </c>
      <c r="K989" s="3" t="s">
        <v>226</v>
      </c>
      <c r="L989" s="3" t="e">
        <v>#N/A</v>
      </c>
    </row>
    <row r="990" spans="1:12">
      <c r="A990" s="3">
        <f t="shared" si="31"/>
        <v>109907</v>
      </c>
      <c r="B990" s="5" t="str">
        <f>VLOOKUP(H990,city!$A$4:$C$352,2,FALSE)</f>
        <v>安徽</v>
      </c>
      <c r="C990" s="5" t="str">
        <f>VLOOKUP(H990,city!$A$4:$C$352,3,FALSE)</f>
        <v>六安</v>
      </c>
      <c r="D990" s="3" t="s">
        <v>3197</v>
      </c>
      <c r="E990" s="3" t="s">
        <v>3198</v>
      </c>
      <c r="F990" s="22" t="s">
        <v>3199</v>
      </c>
      <c r="G990" s="23" t="s">
        <v>3200</v>
      </c>
      <c r="H990" s="3">
        <f t="shared" si="32"/>
        <v>99</v>
      </c>
      <c r="I990" s="3">
        <f>IF(VLOOKUP(H989,city!$J$4:$K$352,2,FALSE)&gt;I989,I989+1,1)</f>
        <v>7</v>
      </c>
      <c r="J990" s="3">
        <v>1</v>
      </c>
      <c r="K990" s="3" t="s">
        <v>226</v>
      </c>
      <c r="L990" s="3" t="e">
        <v>#N/A</v>
      </c>
    </row>
    <row r="991" spans="1:12">
      <c r="A991" s="3">
        <f t="shared" si="31"/>
        <v>109908</v>
      </c>
      <c r="B991" s="5" t="str">
        <f>VLOOKUP(H991,city!$A$4:$C$352,2,FALSE)</f>
        <v>安徽</v>
      </c>
      <c r="C991" s="5" t="str">
        <f>VLOOKUP(H991,city!$A$4:$C$352,3,FALSE)</f>
        <v>六安</v>
      </c>
      <c r="D991" s="3" t="s">
        <v>3201</v>
      </c>
      <c r="E991" s="3" t="s">
        <v>3202</v>
      </c>
      <c r="F991" s="22" t="s">
        <v>3203</v>
      </c>
      <c r="G991" s="23" t="s">
        <v>3204</v>
      </c>
      <c r="H991" s="3">
        <f t="shared" si="32"/>
        <v>99</v>
      </c>
      <c r="I991" s="3">
        <f>IF(VLOOKUP(H990,city!$J$4:$K$352,2,FALSE)&gt;I990,I990+1,1)</f>
        <v>8</v>
      </c>
      <c r="J991" s="3">
        <v>1</v>
      </c>
      <c r="K991" s="3" t="s">
        <v>226</v>
      </c>
      <c r="L991" s="3">
        <v>12</v>
      </c>
    </row>
    <row r="992" spans="1:12">
      <c r="A992" s="3">
        <f t="shared" si="31"/>
        <v>109909</v>
      </c>
      <c r="B992" s="5" t="str">
        <f>VLOOKUP(H992,city!$A$4:$C$352,2,FALSE)</f>
        <v>安徽</v>
      </c>
      <c r="C992" s="5" t="str">
        <f>VLOOKUP(H992,city!$A$4:$C$352,3,FALSE)</f>
        <v>六安</v>
      </c>
      <c r="D992" s="3" t="s">
        <v>3205</v>
      </c>
      <c r="E992" s="3" t="s">
        <v>3206</v>
      </c>
      <c r="F992" s="22" t="s">
        <v>3207</v>
      </c>
      <c r="G992" s="23" t="s">
        <v>3208</v>
      </c>
      <c r="H992" s="3">
        <f t="shared" si="32"/>
        <v>99</v>
      </c>
      <c r="I992" s="3">
        <f>IF(VLOOKUP(H991,city!$J$4:$K$352,2,FALSE)&gt;I991,I991+1,1)</f>
        <v>9</v>
      </c>
      <c r="J992" s="3">
        <v>1</v>
      </c>
      <c r="K992" s="3" t="s">
        <v>226</v>
      </c>
      <c r="L992" s="3">
        <v>12</v>
      </c>
    </row>
    <row r="993" spans="1:12">
      <c r="A993" s="3">
        <f t="shared" si="31"/>
        <v>109910</v>
      </c>
      <c r="B993" s="5" t="str">
        <f>VLOOKUP(H993,city!$A$4:$C$352,2,FALSE)</f>
        <v>安徽</v>
      </c>
      <c r="C993" s="5" t="str">
        <f>VLOOKUP(H993,city!$A$4:$C$352,3,FALSE)</f>
        <v>六安</v>
      </c>
      <c r="D993" s="3" t="s">
        <v>3209</v>
      </c>
      <c r="E993" s="3" t="s">
        <v>3210</v>
      </c>
      <c r="F993" s="22" t="s">
        <v>3211</v>
      </c>
      <c r="G993" s="23" t="s">
        <v>3212</v>
      </c>
      <c r="H993" s="3">
        <f t="shared" si="32"/>
        <v>99</v>
      </c>
      <c r="I993" s="3">
        <f>IF(VLOOKUP(H992,city!$J$4:$K$352,2,FALSE)&gt;I992,I992+1,1)</f>
        <v>10</v>
      </c>
      <c r="J993" s="3">
        <v>1</v>
      </c>
      <c r="K993" s="3" t="s">
        <v>226</v>
      </c>
      <c r="L993" s="3">
        <v>8</v>
      </c>
    </row>
    <row r="994" spans="1:12">
      <c r="A994" s="3">
        <f t="shared" si="31"/>
        <v>110001</v>
      </c>
      <c r="B994" s="5" t="str">
        <f>VLOOKUP(H994,city!$A$4:$C$352,2,FALSE)</f>
        <v>安徽</v>
      </c>
      <c r="C994" s="5" t="str">
        <f>VLOOKUP(H994,city!$A$4:$C$352,3,FALSE)</f>
        <v>宣城</v>
      </c>
      <c r="D994" s="3" t="s">
        <v>3213</v>
      </c>
      <c r="E994" s="3" t="s">
        <v>3214</v>
      </c>
      <c r="F994" s="22" t="s">
        <v>3215</v>
      </c>
      <c r="G994" s="23" t="s">
        <v>3216</v>
      </c>
      <c r="H994" s="3">
        <f t="shared" si="32"/>
        <v>100</v>
      </c>
      <c r="I994" s="3">
        <f>IF(VLOOKUP(H993,city!$J$4:$K$352,2,FALSE)&gt;I993,I993+1,1)</f>
        <v>1</v>
      </c>
      <c r="J994" s="3">
        <v>1</v>
      </c>
      <c r="K994" s="3" t="s">
        <v>228</v>
      </c>
      <c r="L994" s="3" t="e">
        <v>#N/A</v>
      </c>
    </row>
    <row r="995" spans="1:12">
      <c r="A995" s="3">
        <f t="shared" si="31"/>
        <v>110002</v>
      </c>
      <c r="B995" s="5" t="str">
        <f>VLOOKUP(H995,city!$A$4:$C$352,2,FALSE)</f>
        <v>安徽</v>
      </c>
      <c r="C995" s="5" t="str">
        <f>VLOOKUP(H995,city!$A$4:$C$352,3,FALSE)</f>
        <v>宣城</v>
      </c>
      <c r="D995" s="3" t="s">
        <v>3217</v>
      </c>
      <c r="E995" s="3" t="s">
        <v>3218</v>
      </c>
      <c r="F995" s="22" t="s">
        <v>3219</v>
      </c>
      <c r="G995" s="23" t="s">
        <v>3220</v>
      </c>
      <c r="H995" s="3">
        <f t="shared" si="32"/>
        <v>100</v>
      </c>
      <c r="I995" s="3">
        <f>IF(VLOOKUP(H994,city!$J$4:$K$352,2,FALSE)&gt;I994,I994+1,1)</f>
        <v>2</v>
      </c>
      <c r="J995" s="3">
        <v>1</v>
      </c>
      <c r="K995" s="3" t="s">
        <v>228</v>
      </c>
      <c r="L995" s="3">
        <v>8</v>
      </c>
    </row>
    <row r="996" spans="1:12">
      <c r="A996" s="3">
        <f t="shared" si="31"/>
        <v>110003</v>
      </c>
      <c r="B996" s="5" t="str">
        <f>VLOOKUP(H996,city!$A$4:$C$352,2,FALSE)</f>
        <v>安徽</v>
      </c>
      <c r="C996" s="5" t="str">
        <f>VLOOKUP(H996,city!$A$4:$C$352,3,FALSE)</f>
        <v>宣城</v>
      </c>
      <c r="D996" s="3" t="s">
        <v>3221</v>
      </c>
      <c r="E996" s="3" t="s">
        <v>3222</v>
      </c>
      <c r="F996" s="22" t="s">
        <v>3223</v>
      </c>
      <c r="G996" s="23" t="s">
        <v>3224</v>
      </c>
      <c r="H996" s="3">
        <f t="shared" si="32"/>
        <v>100</v>
      </c>
      <c r="I996" s="3">
        <f>IF(VLOOKUP(H995,city!$J$4:$K$352,2,FALSE)&gt;I995,I995+1,1)</f>
        <v>3</v>
      </c>
      <c r="J996" s="3">
        <v>1</v>
      </c>
      <c r="K996" s="3" t="s">
        <v>228</v>
      </c>
      <c r="L996" s="3">
        <v>12</v>
      </c>
    </row>
    <row r="997" spans="1:12">
      <c r="A997" s="3">
        <f t="shared" si="31"/>
        <v>110004</v>
      </c>
      <c r="B997" s="5" t="str">
        <f>VLOOKUP(H997,city!$A$4:$C$352,2,FALSE)</f>
        <v>安徽</v>
      </c>
      <c r="C997" s="5" t="str">
        <f>VLOOKUP(H997,city!$A$4:$C$352,3,FALSE)</f>
        <v>宣城</v>
      </c>
      <c r="D997" s="3" t="s">
        <v>3225</v>
      </c>
      <c r="E997" s="3" t="s">
        <v>3226</v>
      </c>
      <c r="F997" s="22" t="s">
        <v>3227</v>
      </c>
      <c r="G997" s="23" t="s">
        <v>3228</v>
      </c>
      <c r="H997" s="3">
        <f t="shared" si="32"/>
        <v>100</v>
      </c>
      <c r="I997" s="3">
        <f>IF(VLOOKUP(H996,city!$J$4:$K$352,2,FALSE)&gt;I996,I996+1,1)</f>
        <v>4</v>
      </c>
      <c r="J997" s="3">
        <v>1</v>
      </c>
      <c r="K997" s="3" t="s">
        <v>228</v>
      </c>
      <c r="L997" s="3">
        <v>12</v>
      </c>
    </row>
    <row r="998" spans="1:12">
      <c r="A998" s="3">
        <f t="shared" si="31"/>
        <v>110005</v>
      </c>
      <c r="B998" s="5" t="str">
        <f>VLOOKUP(H998,city!$A$4:$C$352,2,FALSE)</f>
        <v>安徽</v>
      </c>
      <c r="C998" s="5" t="str">
        <f>VLOOKUP(H998,city!$A$4:$C$352,3,FALSE)</f>
        <v>宣城</v>
      </c>
      <c r="D998" s="3" t="s">
        <v>3229</v>
      </c>
      <c r="E998" s="3" t="s">
        <v>3230</v>
      </c>
      <c r="F998" s="22" t="s">
        <v>3231</v>
      </c>
      <c r="G998" s="23" t="s">
        <v>3232</v>
      </c>
      <c r="H998" s="3">
        <f t="shared" si="32"/>
        <v>100</v>
      </c>
      <c r="I998" s="3">
        <f>IF(VLOOKUP(H997,city!$J$4:$K$352,2,FALSE)&gt;I997,I997+1,1)</f>
        <v>5</v>
      </c>
      <c r="J998" s="3">
        <v>1</v>
      </c>
      <c r="K998" s="3" t="s">
        <v>228</v>
      </c>
      <c r="L998" s="3" t="e">
        <v>#N/A</v>
      </c>
    </row>
    <row r="999" spans="1:12">
      <c r="A999" s="3">
        <f t="shared" si="31"/>
        <v>110006</v>
      </c>
      <c r="B999" s="5" t="str">
        <f>VLOOKUP(H999,city!$A$4:$C$352,2,FALSE)</f>
        <v>安徽</v>
      </c>
      <c r="C999" s="5" t="str">
        <f>VLOOKUP(H999,city!$A$4:$C$352,3,FALSE)</f>
        <v>宣城</v>
      </c>
      <c r="D999" s="3" t="s">
        <v>3233</v>
      </c>
      <c r="E999" s="3" t="s">
        <v>3234</v>
      </c>
      <c r="F999" s="22" t="s">
        <v>3235</v>
      </c>
      <c r="G999" s="23" t="s">
        <v>3236</v>
      </c>
      <c r="H999" s="3">
        <f t="shared" si="32"/>
        <v>100</v>
      </c>
      <c r="I999" s="3">
        <f>IF(VLOOKUP(H998,city!$J$4:$K$352,2,FALSE)&gt;I998,I998+1,1)</f>
        <v>6</v>
      </c>
      <c r="J999" s="3">
        <v>1</v>
      </c>
      <c r="K999" s="3" t="s">
        <v>228</v>
      </c>
      <c r="L999" s="3" t="e">
        <v>#N/A</v>
      </c>
    </row>
    <row r="1000" spans="1:12">
      <c r="A1000" s="3">
        <f t="shared" si="31"/>
        <v>110007</v>
      </c>
      <c r="B1000" s="5" t="str">
        <f>VLOOKUP(H1000,city!$A$4:$C$352,2,FALSE)</f>
        <v>安徽</v>
      </c>
      <c r="C1000" s="5" t="str">
        <f>VLOOKUP(H1000,city!$A$4:$C$352,3,FALSE)</f>
        <v>宣城</v>
      </c>
      <c r="D1000" s="3" t="s">
        <v>3237</v>
      </c>
      <c r="E1000" s="3" t="s">
        <v>3238</v>
      </c>
      <c r="F1000" s="22" t="s">
        <v>3239</v>
      </c>
      <c r="G1000" s="23" t="s">
        <v>3240</v>
      </c>
      <c r="H1000" s="3">
        <f t="shared" si="32"/>
        <v>100</v>
      </c>
      <c r="I1000" s="3">
        <f>IF(VLOOKUP(H999,city!$J$4:$K$352,2,FALSE)&gt;I999,I999+1,1)</f>
        <v>7</v>
      </c>
      <c r="J1000" s="3">
        <v>1</v>
      </c>
      <c r="K1000" s="3" t="s">
        <v>228</v>
      </c>
      <c r="L1000" s="3">
        <v>8</v>
      </c>
    </row>
    <row r="1001" spans="1:12">
      <c r="A1001" s="3">
        <f t="shared" si="31"/>
        <v>110008</v>
      </c>
      <c r="B1001" s="5" t="str">
        <f>VLOOKUP(H1001,city!$A$4:$C$352,2,FALSE)</f>
        <v>安徽</v>
      </c>
      <c r="C1001" s="5" t="str">
        <f>VLOOKUP(H1001,city!$A$4:$C$352,3,FALSE)</f>
        <v>宣城</v>
      </c>
      <c r="D1001" s="3" t="s">
        <v>3241</v>
      </c>
      <c r="E1001" s="3" t="s">
        <v>3242</v>
      </c>
      <c r="F1001" s="22" t="s">
        <v>3243</v>
      </c>
      <c r="G1001" s="23" t="s">
        <v>3244</v>
      </c>
      <c r="H1001" s="3">
        <f t="shared" si="32"/>
        <v>100</v>
      </c>
      <c r="I1001" s="3">
        <f>IF(VLOOKUP(H1000,city!$J$4:$K$352,2,FALSE)&gt;I1000,I1000+1,1)</f>
        <v>8</v>
      </c>
      <c r="J1001" s="3">
        <v>1</v>
      </c>
      <c r="K1001" s="3" t="s">
        <v>228</v>
      </c>
      <c r="L1001" s="3" t="e">
        <v>#N/A</v>
      </c>
    </row>
    <row r="1002" spans="1:12">
      <c r="A1002" s="3">
        <f t="shared" si="31"/>
        <v>110009</v>
      </c>
      <c r="B1002" s="5" t="str">
        <f>VLOOKUP(H1002,city!$A$4:$C$352,2,FALSE)</f>
        <v>安徽</v>
      </c>
      <c r="C1002" s="5" t="str">
        <f>VLOOKUP(H1002,city!$A$4:$C$352,3,FALSE)</f>
        <v>宣城</v>
      </c>
      <c r="D1002" s="3" t="s">
        <v>3245</v>
      </c>
      <c r="E1002" s="3" t="s">
        <v>3246</v>
      </c>
      <c r="F1002" s="22" t="s">
        <v>3247</v>
      </c>
      <c r="G1002" s="23" t="s">
        <v>3248</v>
      </c>
      <c r="H1002" s="3">
        <f t="shared" si="32"/>
        <v>100</v>
      </c>
      <c r="I1002" s="3">
        <f>IF(VLOOKUP(H1001,city!$J$4:$K$352,2,FALSE)&gt;I1001,I1001+1,1)</f>
        <v>9</v>
      </c>
      <c r="J1002" s="3">
        <v>1</v>
      </c>
      <c r="K1002" s="3" t="s">
        <v>228</v>
      </c>
      <c r="L1002" s="3">
        <v>8</v>
      </c>
    </row>
    <row r="1003" spans="1:12">
      <c r="A1003" s="3">
        <f t="shared" si="31"/>
        <v>110010</v>
      </c>
      <c r="B1003" s="5" t="str">
        <f>VLOOKUP(H1003,city!$A$4:$C$352,2,FALSE)</f>
        <v>安徽</v>
      </c>
      <c r="C1003" s="5" t="str">
        <f>VLOOKUP(H1003,city!$A$4:$C$352,3,FALSE)</f>
        <v>宣城</v>
      </c>
      <c r="D1003" s="3" t="s">
        <v>3249</v>
      </c>
      <c r="E1003" s="3" t="s">
        <v>3250</v>
      </c>
      <c r="F1003" s="22" t="s">
        <v>3251</v>
      </c>
      <c r="G1003" s="23" t="s">
        <v>3252</v>
      </c>
      <c r="H1003" s="3">
        <f t="shared" si="32"/>
        <v>100</v>
      </c>
      <c r="I1003" s="3">
        <f>IF(VLOOKUP(H1002,city!$J$4:$K$352,2,FALSE)&gt;I1002,I1002+1,1)</f>
        <v>10</v>
      </c>
      <c r="J1003" s="3">
        <v>1</v>
      </c>
      <c r="K1003" s="3" t="s">
        <v>228</v>
      </c>
      <c r="L1003" s="3">
        <v>8</v>
      </c>
    </row>
    <row r="1004" spans="1:12">
      <c r="A1004" s="3">
        <f t="shared" si="31"/>
        <v>110101</v>
      </c>
      <c r="B1004" s="5" t="str">
        <f>VLOOKUP(H1004,city!$A$4:$C$352,2,FALSE)</f>
        <v>安徽</v>
      </c>
      <c r="C1004" s="5" t="str">
        <f>VLOOKUP(H1004,city!$A$4:$C$352,3,FALSE)</f>
        <v>池州</v>
      </c>
      <c r="D1004" s="3" t="s">
        <v>3253</v>
      </c>
      <c r="E1004" s="3" t="s">
        <v>3254</v>
      </c>
      <c r="F1004" s="22" t="s">
        <v>3255</v>
      </c>
      <c r="G1004" s="23" t="s">
        <v>3256</v>
      </c>
      <c r="H1004" s="3">
        <f t="shared" si="32"/>
        <v>101</v>
      </c>
      <c r="I1004" s="3">
        <f>IF(VLOOKUP(H1003,city!$J$4:$K$352,2,FALSE)&gt;I1003,I1003+1,1)</f>
        <v>1</v>
      </c>
      <c r="J1004" s="3">
        <v>1</v>
      </c>
      <c r="K1004" s="3" t="s">
        <v>230</v>
      </c>
      <c r="L1004" s="3" t="e">
        <v>#N/A</v>
      </c>
    </row>
    <row r="1005" spans="1:12">
      <c r="A1005" s="3">
        <f t="shared" si="31"/>
        <v>110102</v>
      </c>
      <c r="B1005" s="5" t="str">
        <f>VLOOKUP(H1005,city!$A$4:$C$352,2,FALSE)</f>
        <v>安徽</v>
      </c>
      <c r="C1005" s="5" t="str">
        <f>VLOOKUP(H1005,city!$A$4:$C$352,3,FALSE)</f>
        <v>池州</v>
      </c>
      <c r="D1005" s="3" t="s">
        <v>3257</v>
      </c>
      <c r="E1005" s="3" t="s">
        <v>3258</v>
      </c>
      <c r="F1005" s="22" t="s">
        <v>3259</v>
      </c>
      <c r="G1005" s="23" t="s">
        <v>3260</v>
      </c>
      <c r="H1005" s="3">
        <f t="shared" si="32"/>
        <v>101</v>
      </c>
      <c r="I1005" s="3">
        <f>IF(VLOOKUP(H1004,city!$J$4:$K$352,2,FALSE)&gt;I1004,I1004+1,1)</f>
        <v>2</v>
      </c>
      <c r="J1005" s="3">
        <v>1</v>
      </c>
      <c r="K1005" s="3" t="s">
        <v>230</v>
      </c>
      <c r="L1005" s="3">
        <v>3</v>
      </c>
    </row>
    <row r="1006" spans="1:12">
      <c r="A1006" s="3">
        <f t="shared" si="31"/>
        <v>110103</v>
      </c>
      <c r="B1006" s="5" t="str">
        <f>VLOOKUP(H1006,city!$A$4:$C$352,2,FALSE)</f>
        <v>安徽</v>
      </c>
      <c r="C1006" s="5" t="str">
        <f>VLOOKUP(H1006,city!$A$4:$C$352,3,FALSE)</f>
        <v>池州</v>
      </c>
      <c r="D1006" s="3" t="s">
        <v>3261</v>
      </c>
      <c r="E1006" s="3" t="s">
        <v>3262</v>
      </c>
      <c r="F1006" s="22" t="s">
        <v>3263</v>
      </c>
      <c r="G1006" s="23" t="s">
        <v>3264</v>
      </c>
      <c r="H1006" s="3">
        <f t="shared" si="32"/>
        <v>101</v>
      </c>
      <c r="I1006" s="3">
        <f>IF(VLOOKUP(H1005,city!$J$4:$K$352,2,FALSE)&gt;I1005,I1005+1,1)</f>
        <v>3</v>
      </c>
      <c r="J1006" s="3">
        <v>1</v>
      </c>
      <c r="K1006" s="3" t="s">
        <v>230</v>
      </c>
      <c r="L1006" s="3">
        <v>7</v>
      </c>
    </row>
    <row r="1007" spans="1:12">
      <c r="A1007" s="3">
        <f t="shared" si="31"/>
        <v>110104</v>
      </c>
      <c r="B1007" s="5" t="str">
        <f>VLOOKUP(H1007,city!$A$4:$C$352,2,FALSE)</f>
        <v>安徽</v>
      </c>
      <c r="C1007" s="5" t="str">
        <f>VLOOKUP(H1007,city!$A$4:$C$352,3,FALSE)</f>
        <v>池州</v>
      </c>
      <c r="D1007" s="3" t="s">
        <v>3265</v>
      </c>
      <c r="E1007" s="3" t="s">
        <v>3266</v>
      </c>
      <c r="F1007" s="22" t="s">
        <v>3267</v>
      </c>
      <c r="G1007" s="23" t="s">
        <v>3268</v>
      </c>
      <c r="H1007" s="3">
        <f t="shared" si="32"/>
        <v>101</v>
      </c>
      <c r="I1007" s="3">
        <f>IF(VLOOKUP(H1006,city!$J$4:$K$352,2,FALSE)&gt;I1006,I1006+1,1)</f>
        <v>4</v>
      </c>
      <c r="J1007" s="3">
        <v>1</v>
      </c>
      <c r="K1007" s="3" t="s">
        <v>230</v>
      </c>
      <c r="L1007" s="3">
        <v>16</v>
      </c>
    </row>
    <row r="1008" spans="1:12">
      <c r="A1008" s="3">
        <f t="shared" si="31"/>
        <v>110105</v>
      </c>
      <c r="B1008" s="5" t="str">
        <f>VLOOKUP(H1008,city!$A$4:$C$352,2,FALSE)</f>
        <v>安徽</v>
      </c>
      <c r="C1008" s="5" t="str">
        <f>VLOOKUP(H1008,city!$A$4:$C$352,3,FALSE)</f>
        <v>池州</v>
      </c>
      <c r="D1008" s="3" t="s">
        <v>3269</v>
      </c>
      <c r="E1008" s="3" t="s">
        <v>3270</v>
      </c>
      <c r="F1008" s="22" t="s">
        <v>3271</v>
      </c>
      <c r="G1008" s="23" t="s">
        <v>3272</v>
      </c>
      <c r="H1008" s="3">
        <f t="shared" si="32"/>
        <v>101</v>
      </c>
      <c r="I1008" s="3">
        <f>IF(VLOOKUP(H1007,city!$J$4:$K$352,2,FALSE)&gt;I1007,I1007+1,1)</f>
        <v>5</v>
      </c>
      <c r="J1008" s="3">
        <v>1</v>
      </c>
      <c r="K1008" s="3" t="s">
        <v>230</v>
      </c>
      <c r="L1008" s="3">
        <v>2</v>
      </c>
    </row>
    <row r="1009" spans="1:12">
      <c r="A1009" s="3">
        <f t="shared" si="31"/>
        <v>110106</v>
      </c>
      <c r="B1009" s="5" t="str">
        <f>VLOOKUP(H1009,city!$A$4:$C$352,2,FALSE)</f>
        <v>安徽</v>
      </c>
      <c r="C1009" s="5" t="str">
        <f>VLOOKUP(H1009,city!$A$4:$C$352,3,FALSE)</f>
        <v>池州</v>
      </c>
      <c r="D1009" s="3" t="s">
        <v>3273</v>
      </c>
      <c r="E1009" s="3" t="s">
        <v>3274</v>
      </c>
      <c r="F1009" s="22" t="s">
        <v>3275</v>
      </c>
      <c r="G1009" s="23" t="s">
        <v>3276</v>
      </c>
      <c r="H1009" s="3">
        <f t="shared" si="32"/>
        <v>101</v>
      </c>
      <c r="I1009" s="3">
        <f>IF(VLOOKUP(H1008,city!$J$4:$K$352,2,FALSE)&gt;I1008,I1008+1,1)</f>
        <v>6</v>
      </c>
      <c r="J1009" s="3">
        <v>1</v>
      </c>
      <c r="K1009" s="3" t="s">
        <v>230</v>
      </c>
      <c r="L1009" s="3" t="e">
        <v>#N/A</v>
      </c>
    </row>
    <row r="1010" spans="1:12">
      <c r="A1010" s="3">
        <f t="shared" si="31"/>
        <v>110107</v>
      </c>
      <c r="B1010" s="5" t="str">
        <f>VLOOKUP(H1010,city!$A$4:$C$352,2,FALSE)</f>
        <v>安徽</v>
      </c>
      <c r="C1010" s="5" t="str">
        <f>VLOOKUP(H1010,city!$A$4:$C$352,3,FALSE)</f>
        <v>池州</v>
      </c>
      <c r="D1010" s="3" t="s">
        <v>3277</v>
      </c>
      <c r="E1010" s="3" t="s">
        <v>3278</v>
      </c>
      <c r="F1010" s="22" t="s">
        <v>3279</v>
      </c>
      <c r="G1010" s="23" t="s">
        <v>3280</v>
      </c>
      <c r="H1010" s="3">
        <f t="shared" si="32"/>
        <v>101</v>
      </c>
      <c r="I1010" s="3">
        <f>IF(VLOOKUP(H1009,city!$J$4:$K$352,2,FALSE)&gt;I1009,I1009+1,1)</f>
        <v>7</v>
      </c>
      <c r="J1010" s="3">
        <v>1</v>
      </c>
      <c r="K1010" s="3" t="s">
        <v>230</v>
      </c>
      <c r="L1010" s="3">
        <v>8</v>
      </c>
    </row>
    <row r="1011" spans="1:12">
      <c r="A1011" s="3">
        <f t="shared" si="31"/>
        <v>110108</v>
      </c>
      <c r="B1011" s="5" t="str">
        <f>VLOOKUP(H1011,city!$A$4:$C$352,2,FALSE)</f>
        <v>安徽</v>
      </c>
      <c r="C1011" s="5" t="str">
        <f>VLOOKUP(H1011,city!$A$4:$C$352,3,FALSE)</f>
        <v>池州</v>
      </c>
      <c r="D1011" s="3" t="s">
        <v>3281</v>
      </c>
      <c r="E1011" s="3" t="s">
        <v>3282</v>
      </c>
      <c r="F1011" s="22" t="s">
        <v>3283</v>
      </c>
      <c r="G1011" s="23" t="s">
        <v>3284</v>
      </c>
      <c r="H1011" s="3">
        <f t="shared" si="32"/>
        <v>101</v>
      </c>
      <c r="I1011" s="3">
        <f>IF(VLOOKUP(H1010,city!$J$4:$K$352,2,FALSE)&gt;I1010,I1010+1,1)</f>
        <v>8</v>
      </c>
      <c r="J1011" s="3">
        <v>1</v>
      </c>
      <c r="K1011" s="3" t="s">
        <v>230</v>
      </c>
      <c r="L1011" s="3" t="e">
        <v>#N/A</v>
      </c>
    </row>
    <row r="1012" spans="1:12">
      <c r="A1012" s="3">
        <f t="shared" si="31"/>
        <v>110109</v>
      </c>
      <c r="B1012" s="5" t="str">
        <f>VLOOKUP(H1012,city!$A$4:$C$352,2,FALSE)</f>
        <v>安徽</v>
      </c>
      <c r="C1012" s="5" t="str">
        <f>VLOOKUP(H1012,city!$A$4:$C$352,3,FALSE)</f>
        <v>池州</v>
      </c>
      <c r="D1012" s="3" t="s">
        <v>3285</v>
      </c>
      <c r="E1012" s="3" t="s">
        <v>3286</v>
      </c>
      <c r="F1012" s="22" t="s">
        <v>3287</v>
      </c>
      <c r="G1012" s="23" t="s">
        <v>3288</v>
      </c>
      <c r="H1012" s="3">
        <f t="shared" si="32"/>
        <v>101</v>
      </c>
      <c r="I1012" s="3">
        <f>IF(VLOOKUP(H1011,city!$J$4:$K$352,2,FALSE)&gt;I1011,I1011+1,1)</f>
        <v>9</v>
      </c>
      <c r="J1012" s="3">
        <v>1</v>
      </c>
      <c r="K1012" s="3" t="s">
        <v>230</v>
      </c>
      <c r="L1012" s="3">
        <v>2</v>
      </c>
    </row>
    <row r="1013" spans="1:12">
      <c r="A1013" s="3">
        <f t="shared" si="31"/>
        <v>110110</v>
      </c>
      <c r="B1013" s="5" t="str">
        <f>VLOOKUP(H1013,city!$A$4:$C$352,2,FALSE)</f>
        <v>安徽</v>
      </c>
      <c r="C1013" s="5" t="str">
        <f>VLOOKUP(H1013,city!$A$4:$C$352,3,FALSE)</f>
        <v>池州</v>
      </c>
      <c r="D1013" s="3" t="s">
        <v>3289</v>
      </c>
      <c r="E1013" s="3" t="s">
        <v>3290</v>
      </c>
      <c r="F1013" s="22" t="s">
        <v>3291</v>
      </c>
      <c r="G1013" s="23" t="s">
        <v>3292</v>
      </c>
      <c r="H1013" s="3">
        <f t="shared" si="32"/>
        <v>101</v>
      </c>
      <c r="I1013" s="3">
        <f>IF(VLOOKUP(H1012,city!$J$4:$K$352,2,FALSE)&gt;I1012,I1012+1,1)</f>
        <v>10</v>
      </c>
      <c r="J1013" s="3">
        <v>1</v>
      </c>
      <c r="K1013" s="3" t="s">
        <v>230</v>
      </c>
      <c r="L1013" s="3" t="e">
        <v>#N/A</v>
      </c>
    </row>
    <row r="1014" spans="1:12">
      <c r="A1014" s="3">
        <f t="shared" si="31"/>
        <v>110201</v>
      </c>
      <c r="B1014" s="5" t="str">
        <f>VLOOKUP(H1014,city!$A$4:$C$352,2,FALSE)</f>
        <v>安徽</v>
      </c>
      <c r="C1014" s="5" t="str">
        <f>VLOOKUP(H1014,city!$A$4:$C$352,3,FALSE)</f>
        <v>亳州</v>
      </c>
      <c r="D1014" s="3" t="s">
        <v>3293</v>
      </c>
      <c r="E1014" s="3" t="s">
        <v>3294</v>
      </c>
      <c r="F1014" s="24" t="s">
        <v>3295</v>
      </c>
      <c r="G1014" s="23" t="s">
        <v>3296</v>
      </c>
      <c r="H1014" s="3">
        <f t="shared" si="32"/>
        <v>102</v>
      </c>
      <c r="I1014" s="3">
        <f>IF(VLOOKUP(H1013,city!$J$4:$K$352,2,FALSE)&gt;I1013,I1013+1,1)</f>
        <v>1</v>
      </c>
      <c r="J1014" s="3">
        <v>1</v>
      </c>
      <c r="K1014" s="3" t="s">
        <v>232</v>
      </c>
      <c r="L1014" s="3" t="e">
        <v>#N/A</v>
      </c>
    </row>
    <row r="1015" spans="1:12">
      <c r="A1015" s="3">
        <f t="shared" si="31"/>
        <v>110202</v>
      </c>
      <c r="B1015" s="5" t="str">
        <f>VLOOKUP(H1015,city!$A$4:$C$352,2,FALSE)</f>
        <v>安徽</v>
      </c>
      <c r="C1015" s="5" t="str">
        <f>VLOOKUP(H1015,city!$A$4:$C$352,3,FALSE)</f>
        <v>亳州</v>
      </c>
      <c r="D1015" s="3" t="s">
        <v>3297</v>
      </c>
      <c r="E1015" s="3" t="s">
        <v>3298</v>
      </c>
      <c r="F1015" s="22" t="s">
        <v>3299</v>
      </c>
      <c r="G1015" s="23" t="s">
        <v>3300</v>
      </c>
      <c r="H1015" s="3">
        <f t="shared" si="32"/>
        <v>102</v>
      </c>
      <c r="I1015" s="3">
        <f>IF(VLOOKUP(H1014,city!$J$4:$K$352,2,FALSE)&gt;I1014,I1014+1,1)</f>
        <v>2</v>
      </c>
      <c r="J1015" s="3">
        <v>1</v>
      </c>
      <c r="K1015" s="3" t="s">
        <v>232</v>
      </c>
      <c r="L1015" s="3">
        <v>4</v>
      </c>
    </row>
    <row r="1016" spans="1:12">
      <c r="A1016" s="3">
        <f t="shared" si="31"/>
        <v>110203</v>
      </c>
      <c r="B1016" s="5" t="str">
        <f>VLOOKUP(H1016,city!$A$4:$C$352,2,FALSE)</f>
        <v>安徽</v>
      </c>
      <c r="C1016" s="5" t="str">
        <f>VLOOKUP(H1016,city!$A$4:$C$352,3,FALSE)</f>
        <v>亳州</v>
      </c>
      <c r="D1016" s="3" t="s">
        <v>3301</v>
      </c>
      <c r="E1016" s="3" t="s">
        <v>3302</v>
      </c>
      <c r="F1016" s="22" t="s">
        <v>3303</v>
      </c>
      <c r="G1016" s="23" t="s">
        <v>3304</v>
      </c>
      <c r="H1016" s="3">
        <f t="shared" si="32"/>
        <v>102</v>
      </c>
      <c r="I1016" s="3">
        <f>IF(VLOOKUP(H1015,city!$J$4:$K$352,2,FALSE)&gt;I1015,I1015+1,1)</f>
        <v>3</v>
      </c>
      <c r="J1016" s="3">
        <v>1</v>
      </c>
      <c r="K1016" s="3" t="s">
        <v>232</v>
      </c>
      <c r="L1016" s="3">
        <v>3</v>
      </c>
    </row>
    <row r="1017" spans="1:12">
      <c r="A1017" s="3">
        <f t="shared" si="31"/>
        <v>110204</v>
      </c>
      <c r="B1017" s="5" t="str">
        <f>VLOOKUP(H1017,city!$A$4:$C$352,2,FALSE)</f>
        <v>安徽</v>
      </c>
      <c r="C1017" s="5" t="str">
        <f>VLOOKUP(H1017,city!$A$4:$C$352,3,FALSE)</f>
        <v>亳州</v>
      </c>
      <c r="D1017" s="3" t="s">
        <v>3305</v>
      </c>
      <c r="E1017" s="3" t="s">
        <v>3306</v>
      </c>
      <c r="F1017" s="22" t="s">
        <v>3307</v>
      </c>
      <c r="G1017" s="23" t="s">
        <v>3308</v>
      </c>
      <c r="H1017" s="3">
        <f t="shared" si="32"/>
        <v>102</v>
      </c>
      <c r="I1017" s="3">
        <f>IF(VLOOKUP(H1016,city!$J$4:$K$352,2,FALSE)&gt;I1016,I1016+1,1)</f>
        <v>4</v>
      </c>
      <c r="J1017" s="3">
        <v>1</v>
      </c>
      <c r="K1017" s="3" t="s">
        <v>232</v>
      </c>
      <c r="L1017" s="3">
        <v>13</v>
      </c>
    </row>
    <row r="1018" spans="1:12">
      <c r="A1018" s="3">
        <f t="shared" si="31"/>
        <v>110205</v>
      </c>
      <c r="B1018" s="5" t="str">
        <f>VLOOKUP(H1018,city!$A$4:$C$352,2,FALSE)</f>
        <v>安徽</v>
      </c>
      <c r="C1018" s="5" t="str">
        <f>VLOOKUP(H1018,city!$A$4:$C$352,3,FALSE)</f>
        <v>亳州</v>
      </c>
      <c r="D1018" s="3" t="s">
        <v>3309</v>
      </c>
      <c r="E1018" s="3" t="s">
        <v>3310</v>
      </c>
      <c r="F1018" s="22" t="s">
        <v>3311</v>
      </c>
      <c r="G1018" s="23" t="s">
        <v>3312</v>
      </c>
      <c r="H1018" s="3">
        <f t="shared" si="32"/>
        <v>102</v>
      </c>
      <c r="I1018" s="3">
        <f>IF(VLOOKUP(H1017,city!$J$4:$K$352,2,FALSE)&gt;I1017,I1017+1,1)</f>
        <v>5</v>
      </c>
      <c r="J1018" s="3">
        <v>1</v>
      </c>
      <c r="K1018" s="3" t="s">
        <v>232</v>
      </c>
      <c r="L1018" s="3">
        <v>12</v>
      </c>
    </row>
    <row r="1019" spans="1:12">
      <c r="A1019" s="3">
        <f t="shared" si="31"/>
        <v>110206</v>
      </c>
      <c r="B1019" s="5" t="str">
        <f>VLOOKUP(H1019,city!$A$4:$C$352,2,FALSE)</f>
        <v>安徽</v>
      </c>
      <c r="C1019" s="5" t="str">
        <f>VLOOKUP(H1019,city!$A$4:$C$352,3,FALSE)</f>
        <v>亳州</v>
      </c>
      <c r="D1019" s="3" t="s">
        <v>3313</v>
      </c>
      <c r="E1019" s="3" t="s">
        <v>3314</v>
      </c>
      <c r="F1019" s="22" t="s">
        <v>3315</v>
      </c>
      <c r="G1019" s="23" t="s">
        <v>3316</v>
      </c>
      <c r="H1019" s="3">
        <f t="shared" si="32"/>
        <v>102</v>
      </c>
      <c r="I1019" s="3">
        <f>IF(VLOOKUP(H1018,city!$J$4:$K$352,2,FALSE)&gt;I1018,I1018+1,1)</f>
        <v>6</v>
      </c>
      <c r="J1019" s="3">
        <v>1</v>
      </c>
      <c r="K1019" s="3" t="s">
        <v>232</v>
      </c>
      <c r="L1019" s="3">
        <v>12</v>
      </c>
    </row>
    <row r="1020" spans="1:12">
      <c r="A1020" s="3">
        <f t="shared" si="31"/>
        <v>110207</v>
      </c>
      <c r="B1020" s="5" t="str">
        <f>VLOOKUP(H1020,city!$A$4:$C$352,2,FALSE)</f>
        <v>安徽</v>
      </c>
      <c r="C1020" s="5" t="str">
        <f>VLOOKUP(H1020,city!$A$4:$C$352,3,FALSE)</f>
        <v>亳州</v>
      </c>
      <c r="D1020" s="3" t="s">
        <v>3317</v>
      </c>
      <c r="E1020" s="3" t="s">
        <v>3318</v>
      </c>
      <c r="F1020" s="22" t="s">
        <v>3319</v>
      </c>
      <c r="G1020" s="23" t="s">
        <v>3320</v>
      </c>
      <c r="H1020" s="3">
        <f t="shared" si="32"/>
        <v>102</v>
      </c>
      <c r="I1020" s="3">
        <f>IF(VLOOKUP(H1019,city!$J$4:$K$352,2,FALSE)&gt;I1019,I1019+1,1)</f>
        <v>7</v>
      </c>
      <c r="J1020" s="3">
        <v>1</v>
      </c>
      <c r="K1020" s="3" t="s">
        <v>232</v>
      </c>
      <c r="L1020" s="3">
        <v>8</v>
      </c>
    </row>
    <row r="1021" spans="1:12">
      <c r="A1021" s="3">
        <f t="shared" si="31"/>
        <v>110208</v>
      </c>
      <c r="B1021" s="5" t="str">
        <f>VLOOKUP(H1021,city!$A$4:$C$352,2,FALSE)</f>
        <v>安徽</v>
      </c>
      <c r="C1021" s="5" t="str">
        <f>VLOOKUP(H1021,city!$A$4:$C$352,3,FALSE)</f>
        <v>亳州</v>
      </c>
      <c r="D1021" s="3" t="s">
        <v>3321</v>
      </c>
      <c r="E1021" s="3" t="s">
        <v>3322</v>
      </c>
      <c r="F1021" s="22" t="s">
        <v>3323</v>
      </c>
      <c r="G1021" s="23" t="s">
        <v>3324</v>
      </c>
      <c r="H1021" s="3">
        <f t="shared" si="32"/>
        <v>102</v>
      </c>
      <c r="I1021" s="3">
        <f>IF(VLOOKUP(H1020,city!$J$4:$K$352,2,FALSE)&gt;I1020,I1020+1,1)</f>
        <v>8</v>
      </c>
      <c r="J1021" s="3">
        <v>1</v>
      </c>
      <c r="K1021" s="3" t="s">
        <v>232</v>
      </c>
      <c r="L1021" s="3" t="e">
        <v>#N/A</v>
      </c>
    </row>
    <row r="1022" spans="1:12">
      <c r="A1022" s="3">
        <f t="shared" si="31"/>
        <v>110209</v>
      </c>
      <c r="B1022" s="5" t="str">
        <f>VLOOKUP(H1022,city!$A$4:$C$352,2,FALSE)</f>
        <v>安徽</v>
      </c>
      <c r="C1022" s="5" t="str">
        <f>VLOOKUP(H1022,city!$A$4:$C$352,3,FALSE)</f>
        <v>亳州</v>
      </c>
      <c r="D1022" s="3" t="s">
        <v>3325</v>
      </c>
      <c r="E1022" s="3" t="s">
        <v>3326</v>
      </c>
      <c r="F1022" s="22" t="s">
        <v>3327</v>
      </c>
      <c r="G1022" s="23" t="s">
        <v>3328</v>
      </c>
      <c r="H1022" s="3">
        <f t="shared" si="32"/>
        <v>102</v>
      </c>
      <c r="I1022" s="3">
        <f>IF(VLOOKUP(H1021,city!$J$4:$K$352,2,FALSE)&gt;I1021,I1021+1,1)</f>
        <v>9</v>
      </c>
      <c r="J1022" s="3">
        <v>1</v>
      </c>
      <c r="K1022" s="3" t="s">
        <v>232</v>
      </c>
      <c r="L1022" s="3">
        <v>8</v>
      </c>
    </row>
    <row r="1023" spans="1:12">
      <c r="A1023" s="3">
        <f t="shared" si="31"/>
        <v>110210</v>
      </c>
      <c r="B1023" s="5" t="str">
        <f>VLOOKUP(H1023,city!$A$4:$C$352,2,FALSE)</f>
        <v>安徽</v>
      </c>
      <c r="C1023" s="5" t="str">
        <f>VLOOKUP(H1023,city!$A$4:$C$352,3,FALSE)</f>
        <v>亳州</v>
      </c>
      <c r="D1023" s="3" t="s">
        <v>3329</v>
      </c>
      <c r="E1023" s="3" t="s">
        <v>3330</v>
      </c>
      <c r="F1023" s="22" t="s">
        <v>3331</v>
      </c>
      <c r="G1023" s="23" t="s">
        <v>3332</v>
      </c>
      <c r="H1023" s="3">
        <f t="shared" si="32"/>
        <v>102</v>
      </c>
      <c r="I1023" s="3">
        <f>IF(VLOOKUP(H1022,city!$J$4:$K$352,2,FALSE)&gt;I1022,I1022+1,1)</f>
        <v>10</v>
      </c>
      <c r="J1023" s="3">
        <v>1</v>
      </c>
      <c r="K1023" s="3" t="s">
        <v>232</v>
      </c>
      <c r="L1023" s="3">
        <v>5</v>
      </c>
    </row>
    <row r="1024" spans="1:12">
      <c r="A1024" s="3">
        <f t="shared" si="31"/>
        <v>110301</v>
      </c>
      <c r="B1024" s="5" t="str">
        <f>VLOOKUP(H1024,city!$A$4:$C$352,2,FALSE)</f>
        <v>福建</v>
      </c>
      <c r="C1024" s="5" t="str">
        <f>VLOOKUP(H1024,city!$A$4:$C$352,3,FALSE)</f>
        <v>福州</v>
      </c>
      <c r="D1024" s="3" t="s">
        <v>1235</v>
      </c>
      <c r="E1024" s="3" t="s">
        <v>1236</v>
      </c>
      <c r="F1024" s="22" t="s">
        <v>1237</v>
      </c>
      <c r="G1024" s="23" t="s">
        <v>3333</v>
      </c>
      <c r="H1024" s="3">
        <f t="shared" si="32"/>
        <v>103</v>
      </c>
      <c r="I1024" s="3">
        <f>IF(VLOOKUP(H1023,city!$J$4:$K$352,2,FALSE)&gt;I1023,I1023+1,1)</f>
        <v>1</v>
      </c>
      <c r="J1024" s="3">
        <v>0</v>
      </c>
      <c r="K1024" s="3" t="s">
        <v>235</v>
      </c>
      <c r="L1024" s="3">
        <v>12</v>
      </c>
    </row>
    <row r="1025" spans="1:12">
      <c r="A1025" s="3">
        <f t="shared" si="31"/>
        <v>110302</v>
      </c>
      <c r="B1025" s="5" t="str">
        <f>VLOOKUP(H1025,city!$A$4:$C$352,2,FALSE)</f>
        <v>福建</v>
      </c>
      <c r="C1025" s="5" t="str">
        <f>VLOOKUP(H1025,city!$A$4:$C$352,3,FALSE)</f>
        <v>福州</v>
      </c>
      <c r="D1025" s="3" t="s">
        <v>1239</v>
      </c>
      <c r="E1025" s="3" t="s">
        <v>1240</v>
      </c>
      <c r="F1025" s="22" t="s">
        <v>1241</v>
      </c>
      <c r="G1025" s="23" t="s">
        <v>3334</v>
      </c>
      <c r="H1025" s="3">
        <f t="shared" si="32"/>
        <v>103</v>
      </c>
      <c r="I1025" s="3">
        <f>IF(VLOOKUP(H1024,city!$J$4:$K$352,2,FALSE)&gt;I1024,I1024+1,1)</f>
        <v>2</v>
      </c>
      <c r="J1025" s="3">
        <v>0</v>
      </c>
      <c r="K1025" s="3" t="s">
        <v>235</v>
      </c>
      <c r="L1025" s="3">
        <v>1</v>
      </c>
    </row>
    <row r="1026" spans="1:12">
      <c r="A1026" s="3">
        <f t="shared" si="31"/>
        <v>110303</v>
      </c>
      <c r="B1026" s="5" t="str">
        <f>VLOOKUP(H1026,city!$A$4:$C$352,2,FALSE)</f>
        <v>福建</v>
      </c>
      <c r="C1026" s="5" t="str">
        <f>VLOOKUP(H1026,city!$A$4:$C$352,3,FALSE)</f>
        <v>福州</v>
      </c>
      <c r="D1026" s="3" t="s">
        <v>1243</v>
      </c>
      <c r="E1026" s="3" t="s">
        <v>1244</v>
      </c>
      <c r="F1026" s="22" t="s">
        <v>1245</v>
      </c>
      <c r="G1026" s="23" t="s">
        <v>3335</v>
      </c>
      <c r="H1026" s="3">
        <f t="shared" si="32"/>
        <v>103</v>
      </c>
      <c r="I1026" s="3">
        <f>IF(VLOOKUP(H1025,city!$J$4:$K$352,2,FALSE)&gt;I1025,I1025+1,1)</f>
        <v>3</v>
      </c>
      <c r="J1026" s="3">
        <v>0</v>
      </c>
      <c r="K1026" s="3" t="s">
        <v>235</v>
      </c>
      <c r="L1026" s="3">
        <v>21</v>
      </c>
    </row>
    <row r="1027" spans="1:12">
      <c r="A1027" s="3">
        <f t="shared" si="31"/>
        <v>110304</v>
      </c>
      <c r="B1027" s="5" t="str">
        <f>VLOOKUP(H1027,city!$A$4:$C$352,2,FALSE)</f>
        <v>福建</v>
      </c>
      <c r="C1027" s="5" t="str">
        <f>VLOOKUP(H1027,city!$A$4:$C$352,3,FALSE)</f>
        <v>福州</v>
      </c>
      <c r="D1027" s="3" t="s">
        <v>1247</v>
      </c>
      <c r="E1027" s="3" t="s">
        <v>1248</v>
      </c>
      <c r="F1027" s="22" t="s">
        <v>1249</v>
      </c>
      <c r="G1027" s="23" t="s">
        <v>3336</v>
      </c>
      <c r="H1027" s="3">
        <f t="shared" si="32"/>
        <v>103</v>
      </c>
      <c r="I1027" s="3">
        <f>IF(VLOOKUP(H1026,city!$J$4:$K$352,2,FALSE)&gt;I1026,I1026+1,1)</f>
        <v>4</v>
      </c>
      <c r="J1027" s="3">
        <v>0</v>
      </c>
      <c r="K1027" s="3" t="s">
        <v>235</v>
      </c>
      <c r="L1027" s="3" t="e">
        <v>#N/A</v>
      </c>
    </row>
    <row r="1028" spans="1:12">
      <c r="A1028" s="3">
        <f t="shared" si="31"/>
        <v>110305</v>
      </c>
      <c r="B1028" s="5" t="str">
        <f>VLOOKUP(H1028,city!$A$4:$C$352,2,FALSE)</f>
        <v>福建</v>
      </c>
      <c r="C1028" s="5" t="str">
        <f>VLOOKUP(H1028,city!$A$4:$C$352,3,FALSE)</f>
        <v>福州</v>
      </c>
      <c r="D1028" s="3" t="s">
        <v>1251</v>
      </c>
      <c r="E1028" s="3" t="s">
        <v>1252</v>
      </c>
      <c r="F1028" s="22" t="s">
        <v>1253</v>
      </c>
      <c r="G1028" s="23" t="s">
        <v>3337</v>
      </c>
      <c r="H1028" s="3">
        <f t="shared" si="32"/>
        <v>103</v>
      </c>
      <c r="I1028" s="3">
        <f>IF(VLOOKUP(H1027,city!$J$4:$K$352,2,FALSE)&gt;I1027,I1027+1,1)</f>
        <v>5</v>
      </c>
      <c r="J1028" s="3">
        <v>0</v>
      </c>
      <c r="K1028" s="3" t="s">
        <v>235</v>
      </c>
      <c r="L1028" s="3">
        <v>10</v>
      </c>
    </row>
    <row r="1029" spans="1:12">
      <c r="A1029" s="3">
        <f t="shared" ref="A1029:A1092" si="33">100000+H1029*100+I1029</f>
        <v>110306</v>
      </c>
      <c r="B1029" s="5" t="str">
        <f>VLOOKUP(H1029,city!$A$4:$C$352,2,FALSE)</f>
        <v>福建</v>
      </c>
      <c r="C1029" s="5" t="str">
        <f>VLOOKUP(H1029,city!$A$4:$C$352,3,FALSE)</f>
        <v>福州</v>
      </c>
      <c r="D1029" s="3" t="s">
        <v>1255</v>
      </c>
      <c r="E1029" s="3" t="s">
        <v>1256</v>
      </c>
      <c r="F1029" s="22" t="s">
        <v>1257</v>
      </c>
      <c r="G1029" s="23" t="s">
        <v>3338</v>
      </c>
      <c r="H1029" s="3">
        <f t="shared" si="32"/>
        <v>103</v>
      </c>
      <c r="I1029" s="3">
        <f>IF(VLOOKUP(H1028,city!$J$4:$K$352,2,FALSE)&gt;I1028,I1028+1,1)</f>
        <v>6</v>
      </c>
      <c r="J1029" s="3">
        <v>0</v>
      </c>
      <c r="K1029" s="3" t="s">
        <v>235</v>
      </c>
      <c r="L1029" s="3">
        <v>8</v>
      </c>
    </row>
    <row r="1030" spans="1:12">
      <c r="A1030" s="3">
        <f t="shared" si="33"/>
        <v>110307</v>
      </c>
      <c r="B1030" s="5" t="str">
        <f>VLOOKUP(H1030,city!$A$4:$C$352,2,FALSE)</f>
        <v>福建</v>
      </c>
      <c r="C1030" s="5" t="str">
        <f>VLOOKUP(H1030,city!$A$4:$C$352,3,FALSE)</f>
        <v>福州</v>
      </c>
      <c r="D1030" s="3" t="s">
        <v>1259</v>
      </c>
      <c r="E1030" s="3" t="s">
        <v>1260</v>
      </c>
      <c r="F1030" s="22" t="s">
        <v>1261</v>
      </c>
      <c r="G1030" s="23" t="s">
        <v>3339</v>
      </c>
      <c r="H1030" s="3">
        <f t="shared" si="32"/>
        <v>103</v>
      </c>
      <c r="I1030" s="3">
        <f>IF(VLOOKUP(H1029,city!$J$4:$K$352,2,FALSE)&gt;I1029,I1029+1,1)</f>
        <v>7</v>
      </c>
      <c r="J1030" s="3">
        <v>0</v>
      </c>
      <c r="K1030" s="3" t="s">
        <v>235</v>
      </c>
      <c r="L1030" s="3">
        <v>16</v>
      </c>
    </row>
    <row r="1031" spans="1:12">
      <c r="A1031" s="3">
        <f t="shared" si="33"/>
        <v>110308</v>
      </c>
      <c r="B1031" s="5" t="str">
        <f>VLOOKUP(H1031,city!$A$4:$C$352,2,FALSE)</f>
        <v>福建</v>
      </c>
      <c r="C1031" s="5" t="str">
        <f>VLOOKUP(H1031,city!$A$4:$C$352,3,FALSE)</f>
        <v>福州</v>
      </c>
      <c r="D1031" s="3" t="s">
        <v>1263</v>
      </c>
      <c r="E1031" s="3" t="s">
        <v>1264</v>
      </c>
      <c r="F1031" s="22" t="s">
        <v>1265</v>
      </c>
      <c r="G1031" s="23" t="s">
        <v>3340</v>
      </c>
      <c r="H1031" s="3">
        <f t="shared" si="32"/>
        <v>103</v>
      </c>
      <c r="I1031" s="3">
        <f>IF(VLOOKUP(H1030,city!$J$4:$K$352,2,FALSE)&gt;I1030,I1030+1,1)</f>
        <v>8</v>
      </c>
      <c r="J1031" s="3">
        <v>0</v>
      </c>
      <c r="K1031" s="3" t="s">
        <v>235</v>
      </c>
      <c r="L1031" s="3">
        <v>3</v>
      </c>
    </row>
    <row r="1032" spans="1:12">
      <c r="A1032" s="3">
        <f t="shared" si="33"/>
        <v>110309</v>
      </c>
      <c r="B1032" s="5" t="str">
        <f>VLOOKUP(H1032,city!$A$4:$C$352,2,FALSE)</f>
        <v>福建</v>
      </c>
      <c r="C1032" s="5" t="str">
        <f>VLOOKUP(H1032,city!$A$4:$C$352,3,FALSE)</f>
        <v>福州</v>
      </c>
      <c r="D1032" s="3" t="s">
        <v>1267</v>
      </c>
      <c r="E1032" s="3" t="s">
        <v>1268</v>
      </c>
      <c r="F1032" s="22" t="s">
        <v>1269</v>
      </c>
      <c r="G1032" s="23" t="s">
        <v>3341</v>
      </c>
      <c r="H1032" s="3">
        <f t="shared" si="32"/>
        <v>103</v>
      </c>
      <c r="I1032" s="3">
        <f>IF(VLOOKUP(H1031,city!$J$4:$K$352,2,FALSE)&gt;I1031,I1031+1,1)</f>
        <v>9</v>
      </c>
      <c r="J1032" s="3">
        <v>0</v>
      </c>
      <c r="K1032" s="3" t="s">
        <v>235</v>
      </c>
      <c r="L1032" s="3">
        <v>5</v>
      </c>
    </row>
    <row r="1033" spans="1:12">
      <c r="A1033" s="3">
        <f t="shared" si="33"/>
        <v>110310</v>
      </c>
      <c r="B1033" s="5" t="str">
        <f>VLOOKUP(H1033,city!$A$4:$C$352,2,FALSE)</f>
        <v>福建</v>
      </c>
      <c r="C1033" s="5" t="str">
        <f>VLOOKUP(H1033,city!$A$4:$C$352,3,FALSE)</f>
        <v>福州</v>
      </c>
      <c r="D1033" s="3" t="s">
        <v>1271</v>
      </c>
      <c r="E1033" s="3" t="s">
        <v>1272</v>
      </c>
      <c r="F1033" s="22" t="s">
        <v>1273</v>
      </c>
      <c r="G1033" s="23" t="s">
        <v>3342</v>
      </c>
      <c r="H1033" s="3">
        <f t="shared" si="32"/>
        <v>103</v>
      </c>
      <c r="I1033" s="3">
        <f>IF(VLOOKUP(H1032,city!$J$4:$K$352,2,FALSE)&gt;I1032,I1032+1,1)</f>
        <v>10</v>
      </c>
      <c r="J1033" s="3">
        <v>0</v>
      </c>
      <c r="K1033" s="3" t="s">
        <v>235</v>
      </c>
      <c r="L1033" s="3">
        <v>12</v>
      </c>
    </row>
    <row r="1034" spans="1:12">
      <c r="A1034" s="3">
        <f t="shared" si="33"/>
        <v>110401</v>
      </c>
      <c r="B1034" s="5" t="str">
        <f>VLOOKUP(H1034,city!$A$4:$C$352,2,FALSE)</f>
        <v>福建</v>
      </c>
      <c r="C1034" s="5" t="str">
        <f>VLOOKUP(H1034,city!$A$4:$C$352,3,FALSE)</f>
        <v>厦门</v>
      </c>
      <c r="D1034" s="3" t="s">
        <v>1275</v>
      </c>
      <c r="E1034" s="3" t="s">
        <v>1276</v>
      </c>
      <c r="F1034" s="22" t="s">
        <v>1277</v>
      </c>
      <c r="G1034" s="23" t="s">
        <v>3343</v>
      </c>
      <c r="H1034" s="3">
        <f t="shared" si="32"/>
        <v>104</v>
      </c>
      <c r="I1034" s="3">
        <f>IF(VLOOKUP(H1033,city!$J$4:$K$352,2,FALSE)&gt;I1033,I1033+1,1)</f>
        <v>1</v>
      </c>
      <c r="J1034" s="3">
        <v>0</v>
      </c>
      <c r="K1034" s="3" t="s">
        <v>237</v>
      </c>
      <c r="L1034" s="3">
        <v>5</v>
      </c>
    </row>
    <row r="1035" spans="1:12">
      <c r="A1035" s="3">
        <f t="shared" si="33"/>
        <v>110402</v>
      </c>
      <c r="B1035" s="5" t="str">
        <f>VLOOKUP(H1035,city!$A$4:$C$352,2,FALSE)</f>
        <v>福建</v>
      </c>
      <c r="C1035" s="5" t="str">
        <f>VLOOKUP(H1035,city!$A$4:$C$352,3,FALSE)</f>
        <v>厦门</v>
      </c>
      <c r="D1035" s="3" t="s">
        <v>1279</v>
      </c>
      <c r="E1035" s="3" t="s">
        <v>1280</v>
      </c>
      <c r="F1035" s="22" t="s">
        <v>1281</v>
      </c>
      <c r="G1035" s="23" t="s">
        <v>3344</v>
      </c>
      <c r="H1035" s="3">
        <f t="shared" si="32"/>
        <v>104</v>
      </c>
      <c r="I1035" s="3">
        <f>IF(VLOOKUP(H1034,city!$J$4:$K$352,2,FALSE)&gt;I1034,I1034+1,1)</f>
        <v>2</v>
      </c>
      <c r="J1035" s="3">
        <v>0</v>
      </c>
      <c r="K1035" s="3" t="s">
        <v>237</v>
      </c>
      <c r="L1035" s="3">
        <v>8</v>
      </c>
    </row>
    <row r="1036" spans="1:12">
      <c r="A1036" s="3">
        <f t="shared" si="33"/>
        <v>110403</v>
      </c>
      <c r="B1036" s="5" t="str">
        <f>VLOOKUP(H1036,city!$A$4:$C$352,2,FALSE)</f>
        <v>福建</v>
      </c>
      <c r="C1036" s="5" t="str">
        <f>VLOOKUP(H1036,city!$A$4:$C$352,3,FALSE)</f>
        <v>厦门</v>
      </c>
      <c r="D1036" s="3" t="s">
        <v>1283</v>
      </c>
      <c r="E1036" s="3" t="s">
        <v>1284</v>
      </c>
      <c r="F1036" s="22" t="s">
        <v>1285</v>
      </c>
      <c r="G1036" s="23" t="s">
        <v>3345</v>
      </c>
      <c r="H1036" s="3">
        <f t="shared" si="32"/>
        <v>104</v>
      </c>
      <c r="I1036" s="3">
        <f>IF(VLOOKUP(H1035,city!$J$4:$K$352,2,FALSE)&gt;I1035,I1035+1,1)</f>
        <v>3</v>
      </c>
      <c r="J1036" s="3">
        <v>0</v>
      </c>
      <c r="K1036" s="3" t="s">
        <v>237</v>
      </c>
      <c r="L1036" s="3">
        <v>6</v>
      </c>
    </row>
    <row r="1037" spans="1:12">
      <c r="A1037" s="3">
        <f t="shared" si="33"/>
        <v>110404</v>
      </c>
      <c r="B1037" s="5" t="str">
        <f>VLOOKUP(H1037,city!$A$4:$C$352,2,FALSE)</f>
        <v>福建</v>
      </c>
      <c r="C1037" s="5" t="str">
        <f>VLOOKUP(H1037,city!$A$4:$C$352,3,FALSE)</f>
        <v>厦门</v>
      </c>
      <c r="D1037" s="3" t="s">
        <v>1287</v>
      </c>
      <c r="E1037" s="3" t="s">
        <v>1288</v>
      </c>
      <c r="F1037" s="22" t="s">
        <v>1289</v>
      </c>
      <c r="G1037" s="23" t="s">
        <v>3346</v>
      </c>
      <c r="H1037" s="3">
        <f t="shared" si="32"/>
        <v>104</v>
      </c>
      <c r="I1037" s="3">
        <f>IF(VLOOKUP(H1036,city!$J$4:$K$352,2,FALSE)&gt;I1036,I1036+1,1)</f>
        <v>4</v>
      </c>
      <c r="J1037" s="3">
        <v>0</v>
      </c>
      <c r="K1037" s="3" t="s">
        <v>237</v>
      </c>
      <c r="L1037" s="3">
        <v>11</v>
      </c>
    </row>
    <row r="1038" spans="1:12">
      <c r="A1038" s="3">
        <f t="shared" si="33"/>
        <v>110405</v>
      </c>
      <c r="B1038" s="5" t="str">
        <f>VLOOKUP(H1038,city!$A$4:$C$352,2,FALSE)</f>
        <v>福建</v>
      </c>
      <c r="C1038" s="5" t="str">
        <f>VLOOKUP(H1038,city!$A$4:$C$352,3,FALSE)</f>
        <v>厦门</v>
      </c>
      <c r="D1038" s="3" t="s">
        <v>1291</v>
      </c>
      <c r="E1038" s="3" t="s">
        <v>1292</v>
      </c>
      <c r="F1038" s="22" t="s">
        <v>1293</v>
      </c>
      <c r="G1038" s="23" t="s">
        <v>3347</v>
      </c>
      <c r="H1038" s="3">
        <f t="shared" si="32"/>
        <v>104</v>
      </c>
      <c r="I1038" s="3">
        <f>IF(VLOOKUP(H1037,city!$J$4:$K$352,2,FALSE)&gt;I1037,I1037+1,1)</f>
        <v>5</v>
      </c>
      <c r="J1038" s="3">
        <v>0</v>
      </c>
      <c r="K1038" s="3" t="s">
        <v>237</v>
      </c>
      <c r="L1038" s="3">
        <v>8</v>
      </c>
    </row>
    <row r="1039" spans="1:12">
      <c r="A1039" s="3">
        <f t="shared" si="33"/>
        <v>110406</v>
      </c>
      <c r="B1039" s="5" t="str">
        <f>VLOOKUP(H1039,city!$A$4:$C$352,2,FALSE)</f>
        <v>福建</v>
      </c>
      <c r="C1039" s="5" t="str">
        <f>VLOOKUP(H1039,city!$A$4:$C$352,3,FALSE)</f>
        <v>厦门</v>
      </c>
      <c r="D1039" s="3" t="s">
        <v>1295</v>
      </c>
      <c r="E1039" s="3" t="s">
        <v>1296</v>
      </c>
      <c r="F1039" s="22" t="s">
        <v>1297</v>
      </c>
      <c r="G1039" s="23" t="s">
        <v>3348</v>
      </c>
      <c r="H1039" s="3">
        <f t="shared" si="32"/>
        <v>104</v>
      </c>
      <c r="I1039" s="3">
        <f>IF(VLOOKUP(H1038,city!$J$4:$K$352,2,FALSE)&gt;I1038,I1038+1,1)</f>
        <v>6</v>
      </c>
      <c r="J1039" s="3">
        <v>0</v>
      </c>
      <c r="K1039" s="3" t="s">
        <v>237</v>
      </c>
      <c r="L1039" s="3">
        <v>11</v>
      </c>
    </row>
    <row r="1040" spans="1:12">
      <c r="A1040" s="3">
        <f t="shared" si="33"/>
        <v>110407</v>
      </c>
      <c r="B1040" s="5" t="str">
        <f>VLOOKUP(H1040,city!$A$4:$C$352,2,FALSE)</f>
        <v>福建</v>
      </c>
      <c r="C1040" s="5" t="str">
        <f>VLOOKUP(H1040,city!$A$4:$C$352,3,FALSE)</f>
        <v>厦门</v>
      </c>
      <c r="D1040" s="3" t="s">
        <v>1299</v>
      </c>
      <c r="E1040" s="3" t="s">
        <v>1300</v>
      </c>
      <c r="F1040" s="22" t="s">
        <v>1301</v>
      </c>
      <c r="G1040" s="23" t="s">
        <v>3349</v>
      </c>
      <c r="H1040" s="3">
        <f t="shared" si="32"/>
        <v>104</v>
      </c>
      <c r="I1040" s="3">
        <f>IF(VLOOKUP(H1039,city!$J$4:$K$352,2,FALSE)&gt;I1039,I1039+1,1)</f>
        <v>7</v>
      </c>
      <c r="J1040" s="3">
        <v>0</v>
      </c>
      <c r="K1040" s="3" t="s">
        <v>237</v>
      </c>
      <c r="L1040" s="3">
        <v>15</v>
      </c>
    </row>
    <row r="1041" spans="1:12">
      <c r="A1041" s="3">
        <f t="shared" si="33"/>
        <v>110408</v>
      </c>
      <c r="B1041" s="5" t="str">
        <f>VLOOKUP(H1041,city!$A$4:$C$352,2,FALSE)</f>
        <v>福建</v>
      </c>
      <c r="C1041" s="5" t="str">
        <f>VLOOKUP(H1041,city!$A$4:$C$352,3,FALSE)</f>
        <v>厦门</v>
      </c>
      <c r="D1041" s="3" t="s">
        <v>1303</v>
      </c>
      <c r="E1041" s="3" t="s">
        <v>1304</v>
      </c>
      <c r="F1041" s="22" t="s">
        <v>1305</v>
      </c>
      <c r="G1041" s="23" t="s">
        <v>3350</v>
      </c>
      <c r="H1041" s="3">
        <f t="shared" si="32"/>
        <v>104</v>
      </c>
      <c r="I1041" s="3">
        <f>IF(VLOOKUP(H1040,city!$J$4:$K$352,2,FALSE)&gt;I1040,I1040+1,1)</f>
        <v>8</v>
      </c>
      <c r="J1041" s="3">
        <v>0</v>
      </c>
      <c r="K1041" s="3" t="s">
        <v>237</v>
      </c>
      <c r="L1041" s="3">
        <v>5</v>
      </c>
    </row>
    <row r="1042" spans="1:12">
      <c r="A1042" s="3">
        <f t="shared" si="33"/>
        <v>110409</v>
      </c>
      <c r="B1042" s="5" t="str">
        <f>VLOOKUP(H1042,city!$A$4:$C$352,2,FALSE)</f>
        <v>福建</v>
      </c>
      <c r="C1042" s="5" t="str">
        <f>VLOOKUP(H1042,city!$A$4:$C$352,3,FALSE)</f>
        <v>厦门</v>
      </c>
      <c r="D1042" s="3" t="s">
        <v>1307</v>
      </c>
      <c r="E1042" s="3" t="s">
        <v>1308</v>
      </c>
      <c r="F1042" s="22" t="s">
        <v>1309</v>
      </c>
      <c r="G1042" s="23" t="s">
        <v>3351</v>
      </c>
      <c r="H1042" s="3">
        <f t="shared" si="32"/>
        <v>104</v>
      </c>
      <c r="I1042" s="3">
        <f>IF(VLOOKUP(H1041,city!$J$4:$K$352,2,FALSE)&gt;I1041,I1041+1,1)</f>
        <v>9</v>
      </c>
      <c r="J1042" s="3">
        <v>0</v>
      </c>
      <c r="K1042" s="3" t="s">
        <v>237</v>
      </c>
      <c r="L1042" s="3">
        <v>8</v>
      </c>
    </row>
    <row r="1043" spans="1:12">
      <c r="A1043" s="3">
        <f t="shared" si="33"/>
        <v>110410</v>
      </c>
      <c r="B1043" s="5" t="str">
        <f>VLOOKUP(H1043,city!$A$4:$C$352,2,FALSE)</f>
        <v>福建</v>
      </c>
      <c r="C1043" s="5" t="str">
        <f>VLOOKUP(H1043,city!$A$4:$C$352,3,FALSE)</f>
        <v>厦门</v>
      </c>
      <c r="D1043" s="3" t="s">
        <v>1311</v>
      </c>
      <c r="E1043" s="3" t="s">
        <v>1312</v>
      </c>
      <c r="F1043" s="22" t="s">
        <v>1313</v>
      </c>
      <c r="G1043" s="23" t="s">
        <v>3352</v>
      </c>
      <c r="H1043" s="3">
        <f t="shared" si="32"/>
        <v>104</v>
      </c>
      <c r="I1043" s="3">
        <f>IF(VLOOKUP(H1042,city!$J$4:$K$352,2,FALSE)&gt;I1042,I1042+1,1)</f>
        <v>10</v>
      </c>
      <c r="J1043" s="3">
        <v>0</v>
      </c>
      <c r="K1043" s="3" t="s">
        <v>237</v>
      </c>
      <c r="L1043" s="3">
        <v>4</v>
      </c>
    </row>
    <row r="1044" spans="1:12">
      <c r="A1044" s="3">
        <f t="shared" si="33"/>
        <v>110501</v>
      </c>
      <c r="B1044" s="5" t="str">
        <f>VLOOKUP(H1044,city!$A$4:$C$352,2,FALSE)</f>
        <v>福建</v>
      </c>
      <c r="C1044" s="5" t="str">
        <f>VLOOKUP(H1044,city!$A$4:$C$352,3,FALSE)</f>
        <v>漳州</v>
      </c>
      <c r="D1044" s="3" t="s">
        <v>918</v>
      </c>
      <c r="E1044" s="3" t="s">
        <v>919</v>
      </c>
      <c r="F1044" s="22" t="s">
        <v>920</v>
      </c>
      <c r="G1044" s="23" t="s">
        <v>3353</v>
      </c>
      <c r="H1044" s="3">
        <f t="shared" si="32"/>
        <v>105</v>
      </c>
      <c r="I1044" s="3">
        <f>IF(VLOOKUP(H1043,city!$J$4:$K$352,2,FALSE)&gt;I1043,I1043+1,1)</f>
        <v>1</v>
      </c>
      <c r="J1044" s="3">
        <v>0</v>
      </c>
      <c r="K1044" s="3" t="s">
        <v>239</v>
      </c>
      <c r="L1044" s="3" t="e">
        <v>#N/A</v>
      </c>
    </row>
    <row r="1045" spans="1:12">
      <c r="A1045" s="3">
        <f t="shared" si="33"/>
        <v>110502</v>
      </c>
      <c r="B1045" s="5" t="str">
        <f>VLOOKUP(H1045,city!$A$4:$C$352,2,FALSE)</f>
        <v>福建</v>
      </c>
      <c r="C1045" s="5" t="str">
        <f>VLOOKUP(H1045,city!$A$4:$C$352,3,FALSE)</f>
        <v>漳州</v>
      </c>
      <c r="D1045" s="3" t="s">
        <v>922</v>
      </c>
      <c r="E1045" s="3" t="s">
        <v>923</v>
      </c>
      <c r="F1045" s="22" t="s">
        <v>924</v>
      </c>
      <c r="G1045" s="23" t="s">
        <v>3354</v>
      </c>
      <c r="H1045" s="3">
        <f t="shared" si="32"/>
        <v>105</v>
      </c>
      <c r="I1045" s="3">
        <f>IF(VLOOKUP(H1044,city!$J$4:$K$352,2,FALSE)&gt;I1044,I1044+1,1)</f>
        <v>2</v>
      </c>
      <c r="J1045" s="3">
        <v>0</v>
      </c>
      <c r="K1045" s="3" t="s">
        <v>239</v>
      </c>
      <c r="L1045" s="3" t="e">
        <v>#N/A</v>
      </c>
    </row>
    <row r="1046" spans="1:12">
      <c r="A1046" s="3">
        <f t="shared" si="33"/>
        <v>110503</v>
      </c>
      <c r="B1046" s="5" t="str">
        <f>VLOOKUP(H1046,city!$A$4:$C$352,2,FALSE)</f>
        <v>福建</v>
      </c>
      <c r="C1046" s="5" t="str">
        <f>VLOOKUP(H1046,city!$A$4:$C$352,3,FALSE)</f>
        <v>漳州</v>
      </c>
      <c r="D1046" s="3" t="s">
        <v>926</v>
      </c>
      <c r="E1046" s="3" t="s">
        <v>927</v>
      </c>
      <c r="F1046" s="22" t="s">
        <v>928</v>
      </c>
      <c r="G1046" s="23" t="s">
        <v>3355</v>
      </c>
      <c r="H1046" s="3">
        <f t="shared" si="32"/>
        <v>105</v>
      </c>
      <c r="I1046" s="3">
        <f>IF(VLOOKUP(H1045,city!$J$4:$K$352,2,FALSE)&gt;I1045,I1045+1,1)</f>
        <v>3</v>
      </c>
      <c r="J1046" s="3">
        <v>0</v>
      </c>
      <c r="K1046" s="3" t="s">
        <v>239</v>
      </c>
      <c r="L1046" s="3">
        <v>12</v>
      </c>
    </row>
    <row r="1047" spans="1:12">
      <c r="A1047" s="3">
        <f t="shared" si="33"/>
        <v>110504</v>
      </c>
      <c r="B1047" s="5" t="str">
        <f>VLOOKUP(H1047,city!$A$4:$C$352,2,FALSE)</f>
        <v>福建</v>
      </c>
      <c r="C1047" s="5" t="str">
        <f>VLOOKUP(H1047,city!$A$4:$C$352,3,FALSE)</f>
        <v>漳州</v>
      </c>
      <c r="D1047" s="3" t="s">
        <v>930</v>
      </c>
      <c r="E1047" s="3" t="s">
        <v>931</v>
      </c>
      <c r="F1047" s="22" t="s">
        <v>932</v>
      </c>
      <c r="G1047" s="23" t="s">
        <v>3356</v>
      </c>
      <c r="H1047" s="3">
        <f t="shared" si="32"/>
        <v>105</v>
      </c>
      <c r="I1047" s="3">
        <f>IF(VLOOKUP(H1046,city!$J$4:$K$352,2,FALSE)&gt;I1046,I1046+1,1)</f>
        <v>4</v>
      </c>
      <c r="J1047" s="3">
        <v>0</v>
      </c>
      <c r="K1047" s="3" t="s">
        <v>239</v>
      </c>
      <c r="L1047" s="3">
        <v>8</v>
      </c>
    </row>
    <row r="1048" spans="1:12">
      <c r="A1048" s="3">
        <f t="shared" si="33"/>
        <v>110505</v>
      </c>
      <c r="B1048" s="5" t="str">
        <f>VLOOKUP(H1048,city!$A$4:$C$352,2,FALSE)</f>
        <v>福建</v>
      </c>
      <c r="C1048" s="5" t="str">
        <f>VLOOKUP(H1048,city!$A$4:$C$352,3,FALSE)</f>
        <v>漳州</v>
      </c>
      <c r="D1048" s="3" t="s">
        <v>934</v>
      </c>
      <c r="E1048" s="3" t="s">
        <v>935</v>
      </c>
      <c r="F1048" s="22" t="s">
        <v>936</v>
      </c>
      <c r="G1048" s="23" t="s">
        <v>3357</v>
      </c>
      <c r="H1048" s="3">
        <f t="shared" si="32"/>
        <v>105</v>
      </c>
      <c r="I1048" s="3">
        <f>IF(VLOOKUP(H1047,city!$J$4:$K$352,2,FALSE)&gt;I1047,I1047+1,1)</f>
        <v>5</v>
      </c>
      <c r="J1048" s="3">
        <v>0</v>
      </c>
      <c r="K1048" s="3" t="s">
        <v>239</v>
      </c>
      <c r="L1048" s="3" t="e">
        <v>#N/A</v>
      </c>
    </row>
    <row r="1049" spans="1:12">
      <c r="A1049" s="3">
        <f t="shared" si="33"/>
        <v>110506</v>
      </c>
      <c r="B1049" s="5" t="str">
        <f>VLOOKUP(H1049,city!$A$4:$C$352,2,FALSE)</f>
        <v>福建</v>
      </c>
      <c r="C1049" s="5" t="str">
        <f>VLOOKUP(H1049,city!$A$4:$C$352,3,FALSE)</f>
        <v>漳州</v>
      </c>
      <c r="D1049" s="3" t="s">
        <v>938</v>
      </c>
      <c r="E1049" s="3" t="s">
        <v>939</v>
      </c>
      <c r="F1049" s="22" t="s">
        <v>940</v>
      </c>
      <c r="G1049" s="23" t="s">
        <v>3358</v>
      </c>
      <c r="H1049" s="3">
        <f t="shared" si="32"/>
        <v>105</v>
      </c>
      <c r="I1049" s="3">
        <f>IF(VLOOKUP(H1048,city!$J$4:$K$352,2,FALSE)&gt;I1048,I1048+1,1)</f>
        <v>6</v>
      </c>
      <c r="J1049" s="3">
        <v>0</v>
      </c>
      <c r="K1049" s="3" t="s">
        <v>239</v>
      </c>
      <c r="L1049" s="3">
        <v>8</v>
      </c>
    </row>
    <row r="1050" spans="1:12">
      <c r="A1050" s="3">
        <f t="shared" si="33"/>
        <v>110507</v>
      </c>
      <c r="B1050" s="5" t="str">
        <f>VLOOKUP(H1050,city!$A$4:$C$352,2,FALSE)</f>
        <v>福建</v>
      </c>
      <c r="C1050" s="5" t="str">
        <f>VLOOKUP(H1050,city!$A$4:$C$352,3,FALSE)</f>
        <v>漳州</v>
      </c>
      <c r="D1050" s="3" t="s">
        <v>942</v>
      </c>
      <c r="E1050" s="3" t="s">
        <v>943</v>
      </c>
      <c r="F1050" s="22" t="s">
        <v>944</v>
      </c>
      <c r="G1050" s="23" t="s">
        <v>3359</v>
      </c>
      <c r="H1050" s="3">
        <f t="shared" si="32"/>
        <v>105</v>
      </c>
      <c r="I1050" s="3">
        <f>IF(VLOOKUP(H1049,city!$J$4:$K$352,2,FALSE)&gt;I1049,I1049+1,1)</f>
        <v>7</v>
      </c>
      <c r="J1050" s="3">
        <v>0</v>
      </c>
      <c r="K1050" s="3" t="s">
        <v>239</v>
      </c>
      <c r="L1050" s="3">
        <v>12</v>
      </c>
    </row>
    <row r="1051" spans="1:12">
      <c r="A1051" s="3">
        <f t="shared" si="33"/>
        <v>110508</v>
      </c>
      <c r="B1051" s="5" t="str">
        <f>VLOOKUP(H1051,city!$A$4:$C$352,2,FALSE)</f>
        <v>福建</v>
      </c>
      <c r="C1051" s="5" t="str">
        <f>VLOOKUP(H1051,city!$A$4:$C$352,3,FALSE)</f>
        <v>漳州</v>
      </c>
      <c r="D1051" s="3" t="s">
        <v>942</v>
      </c>
      <c r="E1051" s="3" t="s">
        <v>943</v>
      </c>
      <c r="F1051" s="22"/>
      <c r="G1051" s="23" t="s">
        <v>3360</v>
      </c>
      <c r="H1051" s="3">
        <f t="shared" ref="H1051:H1114" si="34">IF(I1051&gt;I1050,H1050,H1050+1)</f>
        <v>105</v>
      </c>
      <c r="I1051" s="3">
        <f>IF(VLOOKUP(H1050,city!$J$4:$K$352,2,FALSE)&gt;I1050,I1050+1,1)</f>
        <v>8</v>
      </c>
      <c r="J1051" s="3">
        <v>0</v>
      </c>
      <c r="K1051" s="3" t="s">
        <v>239</v>
      </c>
      <c r="L1051" s="3">
        <v>12</v>
      </c>
    </row>
    <row r="1052" spans="1:12">
      <c r="A1052" s="3">
        <f t="shared" si="33"/>
        <v>110509</v>
      </c>
      <c r="B1052" s="5" t="str">
        <f>VLOOKUP(H1052,city!$A$4:$C$352,2,FALSE)</f>
        <v>福建</v>
      </c>
      <c r="C1052" s="5" t="str">
        <f>VLOOKUP(H1052,city!$A$4:$C$352,3,FALSE)</f>
        <v>漳州</v>
      </c>
      <c r="D1052" s="3" t="s">
        <v>947</v>
      </c>
      <c r="E1052" s="3" t="s">
        <v>948</v>
      </c>
      <c r="F1052" s="22" t="s">
        <v>949</v>
      </c>
      <c r="G1052" s="23" t="s">
        <v>3361</v>
      </c>
      <c r="H1052" s="3">
        <f t="shared" si="34"/>
        <v>105</v>
      </c>
      <c r="I1052" s="3">
        <f>IF(VLOOKUP(H1051,city!$J$4:$K$352,2,FALSE)&gt;I1051,I1051+1,1)</f>
        <v>9</v>
      </c>
      <c r="J1052" s="3">
        <v>0</v>
      </c>
      <c r="K1052" s="3" t="s">
        <v>239</v>
      </c>
      <c r="L1052" s="3">
        <v>8</v>
      </c>
    </row>
    <row r="1053" spans="1:12">
      <c r="A1053" s="3">
        <f t="shared" si="33"/>
        <v>110510</v>
      </c>
      <c r="B1053" s="5" t="str">
        <f>VLOOKUP(H1053,city!$A$4:$C$352,2,FALSE)</f>
        <v>福建</v>
      </c>
      <c r="C1053" s="5" t="str">
        <f>VLOOKUP(H1053,city!$A$4:$C$352,3,FALSE)</f>
        <v>漳州</v>
      </c>
      <c r="D1053" s="3" t="s">
        <v>951</v>
      </c>
      <c r="E1053" s="3" t="s">
        <v>952</v>
      </c>
      <c r="F1053" s="22" t="s">
        <v>953</v>
      </c>
      <c r="G1053" s="23" t="s">
        <v>3362</v>
      </c>
      <c r="H1053" s="3">
        <f t="shared" si="34"/>
        <v>105</v>
      </c>
      <c r="I1053" s="3">
        <f>IF(VLOOKUP(H1052,city!$J$4:$K$352,2,FALSE)&gt;I1052,I1052+1,1)</f>
        <v>10</v>
      </c>
      <c r="J1053" s="3">
        <v>0</v>
      </c>
      <c r="K1053" s="3" t="s">
        <v>239</v>
      </c>
      <c r="L1053" s="3">
        <v>8</v>
      </c>
    </row>
    <row r="1054" spans="1:12">
      <c r="A1054" s="3">
        <f t="shared" si="33"/>
        <v>110601</v>
      </c>
      <c r="B1054" s="5" t="str">
        <f>VLOOKUP(H1054,city!$A$4:$C$352,2,FALSE)</f>
        <v>福建</v>
      </c>
      <c r="C1054" s="5" t="str">
        <f>VLOOKUP(H1054,city!$A$4:$C$352,3,FALSE)</f>
        <v>泉州</v>
      </c>
      <c r="D1054" s="3" t="s">
        <v>955</v>
      </c>
      <c r="E1054" s="3" t="s">
        <v>956</v>
      </c>
      <c r="F1054" s="22" t="s">
        <v>957</v>
      </c>
      <c r="G1054" s="23" t="s">
        <v>3363</v>
      </c>
      <c r="H1054" s="3">
        <f t="shared" si="34"/>
        <v>106</v>
      </c>
      <c r="I1054" s="3">
        <f>IF(VLOOKUP(H1053,city!$J$4:$K$352,2,FALSE)&gt;I1053,I1053+1,1)</f>
        <v>1</v>
      </c>
      <c r="J1054" s="3">
        <v>0</v>
      </c>
      <c r="K1054" s="3" t="s">
        <v>241</v>
      </c>
      <c r="L1054" s="3">
        <v>12</v>
      </c>
    </row>
    <row r="1055" spans="1:12">
      <c r="A1055" s="3">
        <f t="shared" si="33"/>
        <v>110602</v>
      </c>
      <c r="B1055" s="5" t="str">
        <f>VLOOKUP(H1055,city!$A$4:$C$352,2,FALSE)</f>
        <v>福建</v>
      </c>
      <c r="C1055" s="5" t="str">
        <f>VLOOKUP(H1055,city!$A$4:$C$352,3,FALSE)</f>
        <v>泉州</v>
      </c>
      <c r="D1055" s="3" t="s">
        <v>959</v>
      </c>
      <c r="E1055" s="3" t="s">
        <v>960</v>
      </c>
      <c r="F1055" s="22" t="s">
        <v>961</v>
      </c>
      <c r="G1055" s="23" t="s">
        <v>3364</v>
      </c>
      <c r="H1055" s="3">
        <f t="shared" si="34"/>
        <v>106</v>
      </c>
      <c r="I1055" s="3">
        <f>IF(VLOOKUP(H1054,city!$J$4:$K$352,2,FALSE)&gt;I1054,I1054+1,1)</f>
        <v>2</v>
      </c>
      <c r="J1055" s="3">
        <v>0</v>
      </c>
      <c r="K1055" s="3" t="s">
        <v>241</v>
      </c>
      <c r="L1055" s="3">
        <v>3</v>
      </c>
    </row>
    <row r="1056" spans="1:12">
      <c r="A1056" s="3">
        <f t="shared" si="33"/>
        <v>110603</v>
      </c>
      <c r="B1056" s="5" t="str">
        <f>VLOOKUP(H1056,city!$A$4:$C$352,2,FALSE)</f>
        <v>福建</v>
      </c>
      <c r="C1056" s="5" t="str">
        <f>VLOOKUP(H1056,city!$A$4:$C$352,3,FALSE)</f>
        <v>泉州</v>
      </c>
      <c r="D1056" s="3" t="s">
        <v>963</v>
      </c>
      <c r="E1056" s="3" t="s">
        <v>964</v>
      </c>
      <c r="F1056" s="22" t="s">
        <v>965</v>
      </c>
      <c r="G1056" s="23" t="s">
        <v>3365</v>
      </c>
      <c r="H1056" s="3">
        <f t="shared" si="34"/>
        <v>106</v>
      </c>
      <c r="I1056" s="3">
        <f>IF(VLOOKUP(H1055,city!$J$4:$K$352,2,FALSE)&gt;I1055,I1055+1,1)</f>
        <v>3</v>
      </c>
      <c r="J1056" s="3">
        <v>0</v>
      </c>
      <c r="K1056" s="3" t="s">
        <v>241</v>
      </c>
      <c r="L1056" s="3" t="e">
        <v>#N/A</v>
      </c>
    </row>
    <row r="1057" spans="1:12">
      <c r="A1057" s="3">
        <f t="shared" si="33"/>
        <v>110604</v>
      </c>
      <c r="B1057" s="5" t="str">
        <f>VLOOKUP(H1057,city!$A$4:$C$352,2,FALSE)</f>
        <v>福建</v>
      </c>
      <c r="C1057" s="5" t="str">
        <f>VLOOKUP(H1057,city!$A$4:$C$352,3,FALSE)</f>
        <v>泉州</v>
      </c>
      <c r="D1057" s="3" t="s">
        <v>967</v>
      </c>
      <c r="E1057" s="3" t="s">
        <v>968</v>
      </c>
      <c r="F1057" s="22" t="s">
        <v>969</v>
      </c>
      <c r="G1057" s="23" t="s">
        <v>3366</v>
      </c>
      <c r="H1057" s="3">
        <f t="shared" si="34"/>
        <v>106</v>
      </c>
      <c r="I1057" s="3">
        <f>IF(VLOOKUP(H1056,city!$J$4:$K$352,2,FALSE)&gt;I1056,I1056+1,1)</f>
        <v>4</v>
      </c>
      <c r="J1057" s="3">
        <v>0</v>
      </c>
      <c r="K1057" s="3" t="s">
        <v>241</v>
      </c>
      <c r="L1057" s="3">
        <v>12</v>
      </c>
    </row>
    <row r="1058" spans="1:12">
      <c r="A1058" s="3">
        <f t="shared" si="33"/>
        <v>110605</v>
      </c>
      <c r="B1058" s="5" t="str">
        <f>VLOOKUP(H1058,city!$A$4:$C$352,2,FALSE)</f>
        <v>福建</v>
      </c>
      <c r="C1058" s="5" t="str">
        <f>VLOOKUP(H1058,city!$A$4:$C$352,3,FALSE)</f>
        <v>泉州</v>
      </c>
      <c r="D1058" s="3" t="s">
        <v>971</v>
      </c>
      <c r="E1058" s="3" t="s">
        <v>972</v>
      </c>
      <c r="F1058" s="22" t="s">
        <v>973</v>
      </c>
      <c r="G1058" s="23" t="s">
        <v>3367</v>
      </c>
      <c r="H1058" s="3">
        <f t="shared" si="34"/>
        <v>106</v>
      </c>
      <c r="I1058" s="3">
        <f>IF(VLOOKUP(H1057,city!$J$4:$K$352,2,FALSE)&gt;I1057,I1057+1,1)</f>
        <v>5</v>
      </c>
      <c r="J1058" s="3">
        <v>0</v>
      </c>
      <c r="K1058" s="3" t="s">
        <v>241</v>
      </c>
      <c r="L1058" s="3" t="e">
        <v>#N/A</v>
      </c>
    </row>
    <row r="1059" spans="1:12">
      <c r="A1059" s="3">
        <f t="shared" si="33"/>
        <v>110606</v>
      </c>
      <c r="B1059" s="5" t="str">
        <f>VLOOKUP(H1059,city!$A$4:$C$352,2,FALSE)</f>
        <v>福建</v>
      </c>
      <c r="C1059" s="5" t="str">
        <f>VLOOKUP(H1059,city!$A$4:$C$352,3,FALSE)</f>
        <v>泉州</v>
      </c>
      <c r="D1059" s="3" t="s">
        <v>975</v>
      </c>
      <c r="E1059" s="3" t="s">
        <v>976</v>
      </c>
      <c r="F1059" s="22" t="s">
        <v>977</v>
      </c>
      <c r="G1059" s="23" t="s">
        <v>3368</v>
      </c>
      <c r="H1059" s="3">
        <f t="shared" si="34"/>
        <v>106</v>
      </c>
      <c r="I1059" s="3">
        <f>IF(VLOOKUP(H1058,city!$J$4:$K$352,2,FALSE)&gt;I1058,I1058+1,1)</f>
        <v>6</v>
      </c>
      <c r="J1059" s="3">
        <v>0</v>
      </c>
      <c r="K1059" s="3" t="s">
        <v>241</v>
      </c>
      <c r="L1059" s="3">
        <v>12</v>
      </c>
    </row>
    <row r="1060" spans="1:12">
      <c r="A1060" s="3">
        <f t="shared" si="33"/>
        <v>110607</v>
      </c>
      <c r="B1060" s="5" t="str">
        <f>VLOOKUP(H1060,city!$A$4:$C$352,2,FALSE)</f>
        <v>福建</v>
      </c>
      <c r="C1060" s="5" t="str">
        <f>VLOOKUP(H1060,city!$A$4:$C$352,3,FALSE)</f>
        <v>泉州</v>
      </c>
      <c r="D1060" s="3" t="s">
        <v>979</v>
      </c>
      <c r="E1060" s="3" t="s">
        <v>980</v>
      </c>
      <c r="F1060" s="22" t="s">
        <v>981</v>
      </c>
      <c r="G1060" s="23" t="s">
        <v>3369</v>
      </c>
      <c r="H1060" s="3">
        <f t="shared" si="34"/>
        <v>106</v>
      </c>
      <c r="I1060" s="3">
        <f>IF(VLOOKUP(H1059,city!$J$4:$K$352,2,FALSE)&gt;I1059,I1059+1,1)</f>
        <v>7</v>
      </c>
      <c r="J1060" s="3">
        <v>0</v>
      </c>
      <c r="K1060" s="3" t="s">
        <v>241</v>
      </c>
      <c r="L1060" s="3" t="e">
        <v>#N/A</v>
      </c>
    </row>
    <row r="1061" spans="1:12">
      <c r="A1061" s="3">
        <f t="shared" si="33"/>
        <v>110608</v>
      </c>
      <c r="B1061" s="5" t="str">
        <f>VLOOKUP(H1061,city!$A$4:$C$352,2,FALSE)</f>
        <v>福建</v>
      </c>
      <c r="C1061" s="5" t="str">
        <f>VLOOKUP(H1061,city!$A$4:$C$352,3,FALSE)</f>
        <v>泉州</v>
      </c>
      <c r="D1061" s="3" t="s">
        <v>983</v>
      </c>
      <c r="E1061" s="3" t="s">
        <v>984</v>
      </c>
      <c r="F1061" s="22" t="s">
        <v>985</v>
      </c>
      <c r="G1061" s="23" t="s">
        <v>3370</v>
      </c>
      <c r="H1061" s="3">
        <f t="shared" si="34"/>
        <v>106</v>
      </c>
      <c r="I1061" s="3">
        <f>IF(VLOOKUP(H1060,city!$J$4:$K$352,2,FALSE)&gt;I1060,I1060+1,1)</f>
        <v>8</v>
      </c>
      <c r="J1061" s="3">
        <v>0</v>
      </c>
      <c r="K1061" s="3" t="s">
        <v>241</v>
      </c>
      <c r="L1061" s="3" t="e">
        <v>#N/A</v>
      </c>
    </row>
    <row r="1062" spans="1:12">
      <c r="A1062" s="3">
        <f t="shared" si="33"/>
        <v>110609</v>
      </c>
      <c r="B1062" s="5" t="str">
        <f>VLOOKUP(H1062,city!$A$4:$C$352,2,FALSE)</f>
        <v>福建</v>
      </c>
      <c r="C1062" s="5" t="str">
        <f>VLOOKUP(H1062,city!$A$4:$C$352,3,FALSE)</f>
        <v>泉州</v>
      </c>
      <c r="D1062" s="3" t="s">
        <v>987</v>
      </c>
      <c r="E1062" s="3" t="s">
        <v>988</v>
      </c>
      <c r="F1062" s="22" t="s">
        <v>989</v>
      </c>
      <c r="G1062" s="23" t="s">
        <v>3371</v>
      </c>
      <c r="H1062" s="3">
        <f t="shared" si="34"/>
        <v>106</v>
      </c>
      <c r="I1062" s="3">
        <f>IF(VLOOKUP(H1061,city!$J$4:$K$352,2,FALSE)&gt;I1061,I1061+1,1)</f>
        <v>9</v>
      </c>
      <c r="J1062" s="3">
        <v>0</v>
      </c>
      <c r="K1062" s="3" t="s">
        <v>241</v>
      </c>
      <c r="L1062" s="3">
        <v>5</v>
      </c>
    </row>
    <row r="1063" spans="1:12">
      <c r="A1063" s="3">
        <f t="shared" si="33"/>
        <v>110610</v>
      </c>
      <c r="B1063" s="5" t="str">
        <f>VLOOKUP(H1063,city!$A$4:$C$352,2,FALSE)</f>
        <v>福建</v>
      </c>
      <c r="C1063" s="5" t="str">
        <f>VLOOKUP(H1063,city!$A$4:$C$352,3,FALSE)</f>
        <v>泉州</v>
      </c>
      <c r="D1063" s="3" t="s">
        <v>991</v>
      </c>
      <c r="E1063" s="3" t="s">
        <v>992</v>
      </c>
      <c r="F1063" s="22" t="s">
        <v>993</v>
      </c>
      <c r="G1063" s="23" t="s">
        <v>3372</v>
      </c>
      <c r="H1063" s="3">
        <f t="shared" si="34"/>
        <v>106</v>
      </c>
      <c r="I1063" s="3">
        <f>IF(VLOOKUP(H1062,city!$J$4:$K$352,2,FALSE)&gt;I1062,I1062+1,1)</f>
        <v>10</v>
      </c>
      <c r="J1063" s="3">
        <v>0</v>
      </c>
      <c r="K1063" s="3" t="s">
        <v>241</v>
      </c>
      <c r="L1063" s="3">
        <v>8</v>
      </c>
    </row>
    <row r="1064" spans="1:12">
      <c r="A1064" s="3">
        <f t="shared" si="33"/>
        <v>110701</v>
      </c>
      <c r="B1064" s="5" t="str">
        <f>VLOOKUP(H1064,city!$A$4:$C$352,2,FALSE)</f>
        <v>福建</v>
      </c>
      <c r="C1064" s="5" t="str">
        <f>VLOOKUP(H1064,city!$A$4:$C$352,3,FALSE)</f>
        <v>三明</v>
      </c>
      <c r="D1064" s="3" t="s">
        <v>995</v>
      </c>
      <c r="E1064" s="3" t="s">
        <v>996</v>
      </c>
      <c r="F1064" s="22" t="s">
        <v>997</v>
      </c>
      <c r="G1064" s="23" t="s">
        <v>3373</v>
      </c>
      <c r="H1064" s="3">
        <f t="shared" si="34"/>
        <v>107</v>
      </c>
      <c r="I1064" s="3">
        <f>IF(VLOOKUP(H1063,city!$J$4:$K$352,2,FALSE)&gt;I1063,I1063+1,1)</f>
        <v>1</v>
      </c>
      <c r="J1064" s="3">
        <v>0</v>
      </c>
      <c r="K1064" s="3" t="s">
        <v>243</v>
      </c>
      <c r="L1064" s="3">
        <v>12</v>
      </c>
    </row>
    <row r="1065" spans="1:12">
      <c r="A1065" s="3">
        <f t="shared" si="33"/>
        <v>110702</v>
      </c>
      <c r="B1065" s="5" t="str">
        <f>VLOOKUP(H1065,city!$A$4:$C$352,2,FALSE)</f>
        <v>福建</v>
      </c>
      <c r="C1065" s="5" t="str">
        <f>VLOOKUP(H1065,city!$A$4:$C$352,3,FALSE)</f>
        <v>三明</v>
      </c>
      <c r="D1065" s="3" t="s">
        <v>999</v>
      </c>
      <c r="E1065" s="3" t="s">
        <v>1000</v>
      </c>
      <c r="F1065" s="22" t="s">
        <v>1001</v>
      </c>
      <c r="G1065" s="23" t="s">
        <v>3374</v>
      </c>
      <c r="H1065" s="3">
        <f t="shared" si="34"/>
        <v>107</v>
      </c>
      <c r="I1065" s="3">
        <f>IF(VLOOKUP(H1064,city!$J$4:$K$352,2,FALSE)&gt;I1064,I1064+1,1)</f>
        <v>2</v>
      </c>
      <c r="J1065" s="3">
        <v>0</v>
      </c>
      <c r="K1065" s="3" t="s">
        <v>243</v>
      </c>
      <c r="L1065" s="3" t="e">
        <v>#N/A</v>
      </c>
    </row>
    <row r="1066" spans="1:12">
      <c r="A1066" s="3">
        <f t="shared" si="33"/>
        <v>110703</v>
      </c>
      <c r="B1066" s="5" t="str">
        <f>VLOOKUP(H1066,city!$A$4:$C$352,2,FALSE)</f>
        <v>福建</v>
      </c>
      <c r="C1066" s="5" t="str">
        <f>VLOOKUP(H1066,city!$A$4:$C$352,3,FALSE)</f>
        <v>三明</v>
      </c>
      <c r="D1066" s="3" t="s">
        <v>1003</v>
      </c>
      <c r="E1066" s="3" t="s">
        <v>1004</v>
      </c>
      <c r="F1066" s="22" t="s">
        <v>1005</v>
      </c>
      <c r="G1066" s="23" t="s">
        <v>3375</v>
      </c>
      <c r="H1066" s="3">
        <f t="shared" si="34"/>
        <v>107</v>
      </c>
      <c r="I1066" s="3">
        <f>IF(VLOOKUP(H1065,city!$J$4:$K$352,2,FALSE)&gt;I1065,I1065+1,1)</f>
        <v>3</v>
      </c>
      <c r="J1066" s="3">
        <v>0</v>
      </c>
      <c r="K1066" s="3" t="s">
        <v>243</v>
      </c>
      <c r="L1066" s="3" t="e">
        <v>#N/A</v>
      </c>
    </row>
    <row r="1067" spans="1:12">
      <c r="A1067" s="3">
        <f t="shared" si="33"/>
        <v>110704</v>
      </c>
      <c r="B1067" s="5" t="str">
        <f>VLOOKUP(H1067,city!$A$4:$C$352,2,FALSE)</f>
        <v>福建</v>
      </c>
      <c r="C1067" s="5" t="str">
        <f>VLOOKUP(H1067,city!$A$4:$C$352,3,FALSE)</f>
        <v>三明</v>
      </c>
      <c r="D1067" s="3" t="s">
        <v>1007</v>
      </c>
      <c r="E1067" s="3" t="s">
        <v>1008</v>
      </c>
      <c r="F1067" s="22" t="s">
        <v>1009</v>
      </c>
      <c r="G1067" s="23" t="s">
        <v>3376</v>
      </c>
      <c r="H1067" s="3">
        <f t="shared" si="34"/>
        <v>107</v>
      </c>
      <c r="I1067" s="3">
        <f>IF(VLOOKUP(H1066,city!$J$4:$K$352,2,FALSE)&gt;I1066,I1066+1,1)</f>
        <v>4</v>
      </c>
      <c r="J1067" s="3">
        <v>0</v>
      </c>
      <c r="K1067" s="3" t="s">
        <v>243</v>
      </c>
      <c r="L1067" s="3">
        <v>13</v>
      </c>
    </row>
    <row r="1068" spans="1:12">
      <c r="A1068" s="3">
        <f t="shared" si="33"/>
        <v>110705</v>
      </c>
      <c r="B1068" s="5" t="str">
        <f>VLOOKUP(H1068,city!$A$4:$C$352,2,FALSE)</f>
        <v>福建</v>
      </c>
      <c r="C1068" s="5" t="str">
        <f>VLOOKUP(H1068,city!$A$4:$C$352,3,FALSE)</f>
        <v>三明</v>
      </c>
      <c r="D1068" s="3" t="s">
        <v>1011</v>
      </c>
      <c r="E1068" s="3" t="s">
        <v>1012</v>
      </c>
      <c r="F1068" s="22" t="s">
        <v>1013</v>
      </c>
      <c r="G1068" s="23" t="s">
        <v>3377</v>
      </c>
      <c r="H1068" s="3">
        <f t="shared" si="34"/>
        <v>107</v>
      </c>
      <c r="I1068" s="3">
        <f>IF(VLOOKUP(H1067,city!$J$4:$K$352,2,FALSE)&gt;I1067,I1067+1,1)</f>
        <v>5</v>
      </c>
      <c r="J1068" s="3">
        <v>0</v>
      </c>
      <c r="K1068" s="3" t="s">
        <v>243</v>
      </c>
      <c r="L1068" s="3">
        <v>8</v>
      </c>
    </row>
    <row r="1069" spans="1:12">
      <c r="A1069" s="3">
        <f t="shared" si="33"/>
        <v>110706</v>
      </c>
      <c r="B1069" s="5" t="str">
        <f>VLOOKUP(H1069,city!$A$4:$C$352,2,FALSE)</f>
        <v>福建</v>
      </c>
      <c r="C1069" s="5" t="str">
        <f>VLOOKUP(H1069,city!$A$4:$C$352,3,FALSE)</f>
        <v>三明</v>
      </c>
      <c r="D1069" s="3" t="s">
        <v>1015</v>
      </c>
      <c r="E1069" s="3" t="s">
        <v>1016</v>
      </c>
      <c r="F1069" s="22" t="s">
        <v>1017</v>
      </c>
      <c r="G1069" s="23" t="s">
        <v>3378</v>
      </c>
      <c r="H1069" s="3">
        <f t="shared" si="34"/>
        <v>107</v>
      </c>
      <c r="I1069" s="3">
        <f>IF(VLOOKUP(H1068,city!$J$4:$K$352,2,FALSE)&gt;I1068,I1068+1,1)</f>
        <v>6</v>
      </c>
      <c r="J1069" s="3">
        <v>0</v>
      </c>
      <c r="K1069" s="3" t="s">
        <v>243</v>
      </c>
      <c r="L1069" s="3">
        <v>5</v>
      </c>
    </row>
    <row r="1070" spans="1:12">
      <c r="A1070" s="3">
        <f t="shared" si="33"/>
        <v>110707</v>
      </c>
      <c r="B1070" s="5" t="str">
        <f>VLOOKUP(H1070,city!$A$4:$C$352,2,FALSE)</f>
        <v>福建</v>
      </c>
      <c r="C1070" s="5" t="str">
        <f>VLOOKUP(H1070,city!$A$4:$C$352,3,FALSE)</f>
        <v>三明</v>
      </c>
      <c r="D1070" s="3" t="s">
        <v>1019</v>
      </c>
      <c r="E1070" s="3" t="s">
        <v>1020</v>
      </c>
      <c r="F1070" s="22" t="s">
        <v>1021</v>
      </c>
      <c r="G1070" s="23" t="s">
        <v>3379</v>
      </c>
      <c r="H1070" s="3">
        <f t="shared" si="34"/>
        <v>107</v>
      </c>
      <c r="I1070" s="3">
        <f>IF(VLOOKUP(H1069,city!$J$4:$K$352,2,FALSE)&gt;I1069,I1069+1,1)</f>
        <v>7</v>
      </c>
      <c r="J1070" s="3">
        <v>0</v>
      </c>
      <c r="K1070" s="3" t="s">
        <v>243</v>
      </c>
      <c r="L1070" s="3">
        <v>4</v>
      </c>
    </row>
    <row r="1071" spans="1:12">
      <c r="A1071" s="3">
        <f t="shared" si="33"/>
        <v>110708</v>
      </c>
      <c r="B1071" s="5" t="str">
        <f>VLOOKUP(H1071,city!$A$4:$C$352,2,FALSE)</f>
        <v>福建</v>
      </c>
      <c r="C1071" s="5" t="str">
        <f>VLOOKUP(H1071,city!$A$4:$C$352,3,FALSE)</f>
        <v>三明</v>
      </c>
      <c r="D1071" s="3" t="s">
        <v>1023</v>
      </c>
      <c r="E1071" s="3" t="s">
        <v>1024</v>
      </c>
      <c r="F1071" s="22" t="s">
        <v>1025</v>
      </c>
      <c r="G1071" s="23" t="s">
        <v>3380</v>
      </c>
      <c r="H1071" s="3">
        <f t="shared" si="34"/>
        <v>107</v>
      </c>
      <c r="I1071" s="3">
        <f>IF(VLOOKUP(H1070,city!$J$4:$K$352,2,FALSE)&gt;I1070,I1070+1,1)</f>
        <v>8</v>
      </c>
      <c r="J1071" s="3">
        <v>0</v>
      </c>
      <c r="K1071" s="3" t="s">
        <v>243</v>
      </c>
      <c r="L1071" s="3">
        <v>5</v>
      </c>
    </row>
    <row r="1072" spans="1:12">
      <c r="A1072" s="3">
        <f t="shared" si="33"/>
        <v>110709</v>
      </c>
      <c r="B1072" s="5" t="str">
        <f>VLOOKUP(H1072,city!$A$4:$C$352,2,FALSE)</f>
        <v>福建</v>
      </c>
      <c r="C1072" s="5" t="str">
        <f>VLOOKUP(H1072,city!$A$4:$C$352,3,FALSE)</f>
        <v>三明</v>
      </c>
      <c r="D1072" s="3" t="s">
        <v>1027</v>
      </c>
      <c r="E1072" s="3" t="s">
        <v>1028</v>
      </c>
      <c r="F1072" s="22" t="s">
        <v>1029</v>
      </c>
      <c r="G1072" s="23" t="s">
        <v>3381</v>
      </c>
      <c r="H1072" s="3">
        <f t="shared" si="34"/>
        <v>107</v>
      </c>
      <c r="I1072" s="3">
        <f>IF(VLOOKUP(H1071,city!$J$4:$K$352,2,FALSE)&gt;I1071,I1071+1,1)</f>
        <v>9</v>
      </c>
      <c r="J1072" s="3">
        <v>0</v>
      </c>
      <c r="K1072" s="3" t="s">
        <v>243</v>
      </c>
      <c r="L1072" s="3">
        <v>8</v>
      </c>
    </row>
    <row r="1073" spans="1:12">
      <c r="A1073" s="3">
        <f t="shared" si="33"/>
        <v>110710</v>
      </c>
      <c r="B1073" s="5" t="str">
        <f>VLOOKUP(H1073,city!$A$4:$C$352,2,FALSE)</f>
        <v>福建</v>
      </c>
      <c r="C1073" s="5" t="str">
        <f>VLOOKUP(H1073,city!$A$4:$C$352,3,FALSE)</f>
        <v>三明</v>
      </c>
      <c r="D1073" s="3" t="s">
        <v>1031</v>
      </c>
      <c r="E1073" s="3" t="s">
        <v>1032</v>
      </c>
      <c r="F1073" s="22" t="s">
        <v>1033</v>
      </c>
      <c r="G1073" s="23" t="s">
        <v>3382</v>
      </c>
      <c r="H1073" s="3">
        <f t="shared" si="34"/>
        <v>107</v>
      </c>
      <c r="I1073" s="3">
        <f>IF(VLOOKUP(H1072,city!$J$4:$K$352,2,FALSE)&gt;I1072,I1072+1,1)</f>
        <v>10</v>
      </c>
      <c r="J1073" s="3">
        <v>0</v>
      </c>
      <c r="K1073" s="3" t="s">
        <v>243</v>
      </c>
      <c r="L1073" s="3">
        <v>3</v>
      </c>
    </row>
    <row r="1074" spans="1:12">
      <c r="A1074" s="3">
        <f t="shared" si="33"/>
        <v>110801</v>
      </c>
      <c r="B1074" s="5" t="str">
        <f>VLOOKUP(H1074,city!$A$4:$C$352,2,FALSE)</f>
        <v>福建</v>
      </c>
      <c r="C1074" s="5" t="str">
        <f>VLOOKUP(H1074,city!$A$4:$C$352,3,FALSE)</f>
        <v>莆田</v>
      </c>
      <c r="D1074" s="3" t="s">
        <v>1035</v>
      </c>
      <c r="E1074" s="3" t="s">
        <v>1036</v>
      </c>
      <c r="F1074" s="22" t="s">
        <v>1037</v>
      </c>
      <c r="G1074" s="23" t="s">
        <v>3383</v>
      </c>
      <c r="H1074" s="3">
        <f t="shared" si="34"/>
        <v>108</v>
      </c>
      <c r="I1074" s="3">
        <f>IF(VLOOKUP(H1073,city!$J$4:$K$352,2,FALSE)&gt;I1073,I1073+1,1)</f>
        <v>1</v>
      </c>
      <c r="J1074" s="3">
        <v>0</v>
      </c>
      <c r="K1074" s="3" t="s">
        <v>245</v>
      </c>
      <c r="L1074" s="3">
        <v>12</v>
      </c>
    </row>
    <row r="1075" spans="1:12">
      <c r="A1075" s="3">
        <f t="shared" si="33"/>
        <v>110802</v>
      </c>
      <c r="B1075" s="5" t="str">
        <f>VLOOKUP(H1075,city!$A$4:$C$352,2,FALSE)</f>
        <v>福建</v>
      </c>
      <c r="C1075" s="5" t="str">
        <f>VLOOKUP(H1075,city!$A$4:$C$352,3,FALSE)</f>
        <v>莆田</v>
      </c>
      <c r="D1075" s="3" t="s">
        <v>1039</v>
      </c>
      <c r="E1075" s="3" t="s">
        <v>1040</v>
      </c>
      <c r="F1075" s="22" t="s">
        <v>1041</v>
      </c>
      <c r="G1075" s="23" t="s">
        <v>3384</v>
      </c>
      <c r="H1075" s="3">
        <f t="shared" si="34"/>
        <v>108</v>
      </c>
      <c r="I1075" s="3">
        <f>IF(VLOOKUP(H1074,city!$J$4:$K$352,2,FALSE)&gt;I1074,I1074+1,1)</f>
        <v>2</v>
      </c>
      <c r="J1075" s="3">
        <v>0</v>
      </c>
      <c r="K1075" s="3" t="s">
        <v>245</v>
      </c>
      <c r="L1075" s="3">
        <v>5</v>
      </c>
    </row>
    <row r="1076" spans="1:12">
      <c r="A1076" s="3">
        <f t="shared" si="33"/>
        <v>110803</v>
      </c>
      <c r="B1076" s="5" t="str">
        <f>VLOOKUP(H1076,city!$A$4:$C$352,2,FALSE)</f>
        <v>福建</v>
      </c>
      <c r="C1076" s="5" t="str">
        <f>VLOOKUP(H1076,city!$A$4:$C$352,3,FALSE)</f>
        <v>莆田</v>
      </c>
      <c r="D1076" s="3" t="s">
        <v>1043</v>
      </c>
      <c r="E1076" s="3" t="s">
        <v>1044</v>
      </c>
      <c r="F1076" s="22" t="s">
        <v>1045</v>
      </c>
      <c r="G1076" s="23" t="s">
        <v>3385</v>
      </c>
      <c r="H1076" s="3">
        <f t="shared" si="34"/>
        <v>108</v>
      </c>
      <c r="I1076" s="3">
        <f>IF(VLOOKUP(H1075,city!$J$4:$K$352,2,FALSE)&gt;I1075,I1075+1,1)</f>
        <v>3</v>
      </c>
      <c r="J1076" s="3">
        <v>0</v>
      </c>
      <c r="K1076" s="3" t="s">
        <v>245</v>
      </c>
      <c r="L1076" s="3">
        <v>8</v>
      </c>
    </row>
    <row r="1077" spans="1:12">
      <c r="A1077" s="3">
        <f t="shared" si="33"/>
        <v>110804</v>
      </c>
      <c r="B1077" s="5" t="str">
        <f>VLOOKUP(H1077,city!$A$4:$C$352,2,FALSE)</f>
        <v>福建</v>
      </c>
      <c r="C1077" s="5" t="str">
        <f>VLOOKUP(H1077,city!$A$4:$C$352,3,FALSE)</f>
        <v>莆田</v>
      </c>
      <c r="D1077" s="3" t="s">
        <v>1047</v>
      </c>
      <c r="E1077" s="3" t="s">
        <v>1048</v>
      </c>
      <c r="F1077" s="22" t="s">
        <v>1049</v>
      </c>
      <c r="G1077" s="23" t="s">
        <v>3386</v>
      </c>
      <c r="H1077" s="3">
        <f t="shared" si="34"/>
        <v>108</v>
      </c>
      <c r="I1077" s="3">
        <f>IF(VLOOKUP(H1076,city!$J$4:$K$352,2,FALSE)&gt;I1076,I1076+1,1)</f>
        <v>4</v>
      </c>
      <c r="J1077" s="3">
        <v>0</v>
      </c>
      <c r="K1077" s="3" t="s">
        <v>245</v>
      </c>
      <c r="L1077" s="3">
        <v>12</v>
      </c>
    </row>
    <row r="1078" spans="1:12">
      <c r="A1078" s="3">
        <f t="shared" si="33"/>
        <v>110805</v>
      </c>
      <c r="B1078" s="5" t="str">
        <f>VLOOKUP(H1078,city!$A$4:$C$352,2,FALSE)</f>
        <v>福建</v>
      </c>
      <c r="C1078" s="5" t="str">
        <f>VLOOKUP(H1078,city!$A$4:$C$352,3,FALSE)</f>
        <v>莆田</v>
      </c>
      <c r="D1078" s="3" t="s">
        <v>1051</v>
      </c>
      <c r="E1078" s="3" t="s">
        <v>1052</v>
      </c>
      <c r="F1078" s="22" t="s">
        <v>1053</v>
      </c>
      <c r="G1078" s="23" t="s">
        <v>3387</v>
      </c>
      <c r="H1078" s="3">
        <f t="shared" si="34"/>
        <v>108</v>
      </c>
      <c r="I1078" s="3">
        <f>IF(VLOOKUP(H1077,city!$J$4:$K$352,2,FALSE)&gt;I1077,I1077+1,1)</f>
        <v>5</v>
      </c>
      <c r="J1078" s="3">
        <v>0</v>
      </c>
      <c r="K1078" s="3" t="s">
        <v>245</v>
      </c>
      <c r="L1078" s="3">
        <v>12</v>
      </c>
    </row>
    <row r="1079" spans="1:12">
      <c r="A1079" s="3">
        <f t="shared" si="33"/>
        <v>110806</v>
      </c>
      <c r="B1079" s="5" t="str">
        <f>VLOOKUP(H1079,city!$A$4:$C$352,2,FALSE)</f>
        <v>福建</v>
      </c>
      <c r="C1079" s="5" t="str">
        <f>VLOOKUP(H1079,city!$A$4:$C$352,3,FALSE)</f>
        <v>莆田</v>
      </c>
      <c r="D1079" s="3" t="s">
        <v>1055</v>
      </c>
      <c r="E1079" s="3" t="s">
        <v>1056</v>
      </c>
      <c r="F1079" s="22" t="s">
        <v>1057</v>
      </c>
      <c r="G1079" s="23" t="s">
        <v>3388</v>
      </c>
      <c r="H1079" s="3">
        <f t="shared" si="34"/>
        <v>108</v>
      </c>
      <c r="I1079" s="3">
        <f>IF(VLOOKUP(H1078,city!$J$4:$K$352,2,FALSE)&gt;I1078,I1078+1,1)</f>
        <v>6</v>
      </c>
      <c r="J1079" s="3">
        <v>0</v>
      </c>
      <c r="K1079" s="3" t="s">
        <v>245</v>
      </c>
      <c r="L1079" s="3">
        <v>5</v>
      </c>
    </row>
    <row r="1080" spans="1:12">
      <c r="A1080" s="3">
        <f t="shared" si="33"/>
        <v>110807</v>
      </c>
      <c r="B1080" s="5" t="str">
        <f>VLOOKUP(H1080,city!$A$4:$C$352,2,FALSE)</f>
        <v>福建</v>
      </c>
      <c r="C1080" s="5" t="str">
        <f>VLOOKUP(H1080,city!$A$4:$C$352,3,FALSE)</f>
        <v>莆田</v>
      </c>
      <c r="D1080" s="3" t="s">
        <v>1059</v>
      </c>
      <c r="E1080" s="3" t="s">
        <v>1060</v>
      </c>
      <c r="F1080" s="22" t="s">
        <v>1061</v>
      </c>
      <c r="G1080" s="23" t="s">
        <v>3389</v>
      </c>
      <c r="H1080" s="3">
        <f t="shared" si="34"/>
        <v>108</v>
      </c>
      <c r="I1080" s="3">
        <f>IF(VLOOKUP(H1079,city!$J$4:$K$352,2,FALSE)&gt;I1079,I1079+1,1)</f>
        <v>7</v>
      </c>
      <c r="J1080" s="3">
        <v>0</v>
      </c>
      <c r="K1080" s="3" t="s">
        <v>245</v>
      </c>
      <c r="L1080" s="3">
        <v>5</v>
      </c>
    </row>
    <row r="1081" spans="1:12">
      <c r="A1081" s="3">
        <f t="shared" si="33"/>
        <v>110808</v>
      </c>
      <c r="B1081" s="5" t="str">
        <f>VLOOKUP(H1081,city!$A$4:$C$352,2,FALSE)</f>
        <v>福建</v>
      </c>
      <c r="C1081" s="5" t="str">
        <f>VLOOKUP(H1081,city!$A$4:$C$352,3,FALSE)</f>
        <v>莆田</v>
      </c>
      <c r="D1081" s="3" t="s">
        <v>1063</v>
      </c>
      <c r="E1081" s="3" t="s">
        <v>1064</v>
      </c>
      <c r="F1081" s="22" t="s">
        <v>1065</v>
      </c>
      <c r="G1081" s="23" t="s">
        <v>3390</v>
      </c>
      <c r="H1081" s="3">
        <f t="shared" si="34"/>
        <v>108</v>
      </c>
      <c r="I1081" s="3">
        <f>IF(VLOOKUP(H1080,city!$J$4:$K$352,2,FALSE)&gt;I1080,I1080+1,1)</f>
        <v>8</v>
      </c>
      <c r="J1081" s="3">
        <v>0</v>
      </c>
      <c r="K1081" s="3" t="s">
        <v>245</v>
      </c>
      <c r="L1081" s="3">
        <v>8</v>
      </c>
    </row>
    <row r="1082" spans="1:12">
      <c r="A1082" s="3">
        <f t="shared" si="33"/>
        <v>110809</v>
      </c>
      <c r="B1082" s="5" t="str">
        <f>VLOOKUP(H1082,city!$A$4:$C$352,2,FALSE)</f>
        <v>福建</v>
      </c>
      <c r="C1082" s="5" t="str">
        <f>VLOOKUP(H1082,city!$A$4:$C$352,3,FALSE)</f>
        <v>莆田</v>
      </c>
      <c r="D1082" s="3" t="s">
        <v>1067</v>
      </c>
      <c r="E1082" s="3" t="s">
        <v>1068</v>
      </c>
      <c r="F1082" s="22" t="s">
        <v>1069</v>
      </c>
      <c r="G1082" s="23" t="s">
        <v>3391</v>
      </c>
      <c r="H1082" s="3">
        <f t="shared" si="34"/>
        <v>108</v>
      </c>
      <c r="I1082" s="3">
        <f>IF(VLOOKUP(H1081,city!$J$4:$K$352,2,FALSE)&gt;I1081,I1081+1,1)</f>
        <v>9</v>
      </c>
      <c r="J1082" s="3">
        <v>0</v>
      </c>
      <c r="K1082" s="3" t="s">
        <v>245</v>
      </c>
      <c r="L1082" s="3">
        <v>13</v>
      </c>
    </row>
    <row r="1083" spans="1:12">
      <c r="A1083" s="3">
        <f t="shared" si="33"/>
        <v>110810</v>
      </c>
      <c r="B1083" s="5" t="str">
        <f>VLOOKUP(H1083,city!$A$4:$C$352,2,FALSE)</f>
        <v>福建</v>
      </c>
      <c r="C1083" s="5" t="str">
        <f>VLOOKUP(H1083,city!$A$4:$C$352,3,FALSE)</f>
        <v>莆田</v>
      </c>
      <c r="D1083" s="3" t="s">
        <v>1071</v>
      </c>
      <c r="E1083" s="3" t="s">
        <v>1072</v>
      </c>
      <c r="F1083" s="22" t="s">
        <v>1073</v>
      </c>
      <c r="G1083" s="23" t="s">
        <v>3392</v>
      </c>
      <c r="H1083" s="3">
        <f t="shared" si="34"/>
        <v>108</v>
      </c>
      <c r="I1083" s="3">
        <f>IF(VLOOKUP(H1082,city!$J$4:$K$352,2,FALSE)&gt;I1082,I1082+1,1)</f>
        <v>10</v>
      </c>
      <c r="J1083" s="3">
        <v>0</v>
      </c>
      <c r="K1083" s="3" t="s">
        <v>245</v>
      </c>
      <c r="L1083" s="3">
        <v>15</v>
      </c>
    </row>
    <row r="1084" spans="1:12">
      <c r="A1084" s="3">
        <f t="shared" si="33"/>
        <v>110901</v>
      </c>
      <c r="B1084" s="5" t="str">
        <f>VLOOKUP(H1084,city!$A$4:$C$352,2,FALSE)</f>
        <v>福建</v>
      </c>
      <c r="C1084" s="5" t="str">
        <f>VLOOKUP(H1084,city!$A$4:$C$352,3,FALSE)</f>
        <v>南平</v>
      </c>
      <c r="D1084" s="3" t="s">
        <v>1075</v>
      </c>
      <c r="E1084" s="3" t="s">
        <v>1076</v>
      </c>
      <c r="F1084" s="22" t="s">
        <v>1077</v>
      </c>
      <c r="G1084" s="23" t="s">
        <v>3393</v>
      </c>
      <c r="H1084" s="3">
        <f t="shared" si="34"/>
        <v>109</v>
      </c>
      <c r="I1084" s="3">
        <f>IF(VLOOKUP(H1083,city!$J$4:$K$352,2,FALSE)&gt;I1083,I1083+1,1)</f>
        <v>1</v>
      </c>
      <c r="J1084" s="3">
        <v>0</v>
      </c>
      <c r="K1084" s="3" t="s">
        <v>247</v>
      </c>
      <c r="L1084" s="3" t="e">
        <v>#N/A</v>
      </c>
    </row>
    <row r="1085" spans="1:12">
      <c r="A1085" s="3">
        <f t="shared" si="33"/>
        <v>110902</v>
      </c>
      <c r="B1085" s="5" t="str">
        <f>VLOOKUP(H1085,city!$A$4:$C$352,2,FALSE)</f>
        <v>福建</v>
      </c>
      <c r="C1085" s="5" t="str">
        <f>VLOOKUP(H1085,city!$A$4:$C$352,3,FALSE)</f>
        <v>南平</v>
      </c>
      <c r="D1085" s="3" t="s">
        <v>1079</v>
      </c>
      <c r="E1085" s="3" t="s">
        <v>1080</v>
      </c>
      <c r="F1085" s="22" t="s">
        <v>1081</v>
      </c>
      <c r="G1085" s="23" t="s">
        <v>3394</v>
      </c>
      <c r="H1085" s="3">
        <f t="shared" si="34"/>
        <v>109</v>
      </c>
      <c r="I1085" s="3">
        <f>IF(VLOOKUP(H1084,city!$J$4:$K$352,2,FALSE)&gt;I1084,I1084+1,1)</f>
        <v>2</v>
      </c>
      <c r="J1085" s="3">
        <v>0</v>
      </c>
      <c r="K1085" s="3" t="s">
        <v>247</v>
      </c>
      <c r="L1085" s="3">
        <v>15</v>
      </c>
    </row>
    <row r="1086" spans="1:12">
      <c r="A1086" s="3">
        <f t="shared" si="33"/>
        <v>110903</v>
      </c>
      <c r="B1086" s="5" t="str">
        <f>VLOOKUP(H1086,city!$A$4:$C$352,2,FALSE)</f>
        <v>福建</v>
      </c>
      <c r="C1086" s="5" t="str">
        <f>VLOOKUP(H1086,city!$A$4:$C$352,3,FALSE)</f>
        <v>南平</v>
      </c>
      <c r="D1086" s="3" t="s">
        <v>1083</v>
      </c>
      <c r="E1086" s="3" t="s">
        <v>1084</v>
      </c>
      <c r="F1086" s="22" t="s">
        <v>1085</v>
      </c>
      <c r="G1086" s="23" t="s">
        <v>3395</v>
      </c>
      <c r="H1086" s="3">
        <f t="shared" si="34"/>
        <v>109</v>
      </c>
      <c r="I1086" s="3">
        <f>IF(VLOOKUP(H1085,city!$J$4:$K$352,2,FALSE)&gt;I1085,I1085+1,1)</f>
        <v>3</v>
      </c>
      <c r="J1086" s="3">
        <v>0</v>
      </c>
      <c r="K1086" s="3" t="s">
        <v>247</v>
      </c>
      <c r="L1086" s="3">
        <v>15</v>
      </c>
    </row>
    <row r="1087" spans="1:12">
      <c r="A1087" s="3">
        <f t="shared" si="33"/>
        <v>110904</v>
      </c>
      <c r="B1087" s="5" t="str">
        <f>VLOOKUP(H1087,city!$A$4:$C$352,2,FALSE)</f>
        <v>福建</v>
      </c>
      <c r="C1087" s="5" t="str">
        <f>VLOOKUP(H1087,city!$A$4:$C$352,3,FALSE)</f>
        <v>南平</v>
      </c>
      <c r="D1087" s="3" t="s">
        <v>1087</v>
      </c>
      <c r="E1087" s="3" t="s">
        <v>1088</v>
      </c>
      <c r="F1087" s="22" t="s">
        <v>1089</v>
      </c>
      <c r="G1087" s="23" t="s">
        <v>3396</v>
      </c>
      <c r="H1087" s="3">
        <f t="shared" si="34"/>
        <v>109</v>
      </c>
      <c r="I1087" s="3">
        <f>IF(VLOOKUP(H1086,city!$J$4:$K$352,2,FALSE)&gt;I1086,I1086+1,1)</f>
        <v>4</v>
      </c>
      <c r="J1087" s="3">
        <v>0</v>
      </c>
      <c r="K1087" s="3" t="s">
        <v>247</v>
      </c>
      <c r="L1087" s="3">
        <v>8</v>
      </c>
    </row>
    <row r="1088" spans="1:12">
      <c r="A1088" s="3">
        <f t="shared" si="33"/>
        <v>110905</v>
      </c>
      <c r="B1088" s="5" t="str">
        <f>VLOOKUP(H1088,city!$A$4:$C$352,2,FALSE)</f>
        <v>福建</v>
      </c>
      <c r="C1088" s="5" t="str">
        <f>VLOOKUP(H1088,city!$A$4:$C$352,3,FALSE)</f>
        <v>南平</v>
      </c>
      <c r="D1088" s="3" t="s">
        <v>1091</v>
      </c>
      <c r="E1088" s="3" t="s">
        <v>1092</v>
      </c>
      <c r="F1088" s="22" t="s">
        <v>1093</v>
      </c>
      <c r="G1088" s="23" t="s">
        <v>3397</v>
      </c>
      <c r="H1088" s="3">
        <f t="shared" si="34"/>
        <v>109</v>
      </c>
      <c r="I1088" s="3">
        <f>IF(VLOOKUP(H1087,city!$J$4:$K$352,2,FALSE)&gt;I1087,I1087+1,1)</f>
        <v>5</v>
      </c>
      <c r="J1088" s="3">
        <v>0</v>
      </c>
      <c r="K1088" s="3" t="s">
        <v>247</v>
      </c>
      <c r="L1088" s="3" t="e">
        <v>#N/A</v>
      </c>
    </row>
    <row r="1089" spans="1:12">
      <c r="A1089" s="3">
        <f t="shared" si="33"/>
        <v>110906</v>
      </c>
      <c r="B1089" s="5" t="str">
        <f>VLOOKUP(H1089,city!$A$4:$C$352,2,FALSE)</f>
        <v>福建</v>
      </c>
      <c r="C1089" s="5" t="str">
        <f>VLOOKUP(H1089,city!$A$4:$C$352,3,FALSE)</f>
        <v>南平</v>
      </c>
      <c r="D1089" s="3" t="s">
        <v>1095</v>
      </c>
      <c r="E1089" s="3" t="s">
        <v>1096</v>
      </c>
      <c r="F1089" s="22" t="s">
        <v>1097</v>
      </c>
      <c r="G1089" s="23" t="s">
        <v>3398</v>
      </c>
      <c r="H1089" s="3">
        <f t="shared" si="34"/>
        <v>109</v>
      </c>
      <c r="I1089" s="3">
        <f>IF(VLOOKUP(H1088,city!$J$4:$K$352,2,FALSE)&gt;I1088,I1088+1,1)</f>
        <v>6</v>
      </c>
      <c r="J1089" s="3">
        <v>0</v>
      </c>
      <c r="K1089" s="3" t="s">
        <v>247</v>
      </c>
      <c r="L1089" s="3" t="e">
        <v>#N/A</v>
      </c>
    </row>
    <row r="1090" spans="1:12">
      <c r="A1090" s="3">
        <f t="shared" si="33"/>
        <v>110907</v>
      </c>
      <c r="B1090" s="5" t="str">
        <f>VLOOKUP(H1090,city!$A$4:$C$352,2,FALSE)</f>
        <v>福建</v>
      </c>
      <c r="C1090" s="5" t="str">
        <f>VLOOKUP(H1090,city!$A$4:$C$352,3,FALSE)</f>
        <v>南平</v>
      </c>
      <c r="D1090" s="3" t="s">
        <v>1099</v>
      </c>
      <c r="E1090" s="3" t="s">
        <v>1100</v>
      </c>
      <c r="F1090" s="22" t="s">
        <v>1101</v>
      </c>
      <c r="G1090" s="23" t="s">
        <v>3399</v>
      </c>
      <c r="H1090" s="3">
        <f t="shared" si="34"/>
        <v>109</v>
      </c>
      <c r="I1090" s="3">
        <f>IF(VLOOKUP(H1089,city!$J$4:$K$352,2,FALSE)&gt;I1089,I1089+1,1)</f>
        <v>7</v>
      </c>
      <c r="J1090" s="3">
        <v>0</v>
      </c>
      <c r="K1090" s="3" t="s">
        <v>247</v>
      </c>
      <c r="L1090" s="3" t="e">
        <v>#N/A</v>
      </c>
    </row>
    <row r="1091" spans="1:12">
      <c r="A1091" s="3">
        <f t="shared" si="33"/>
        <v>110908</v>
      </c>
      <c r="B1091" s="5" t="str">
        <f>VLOOKUP(H1091,city!$A$4:$C$352,2,FALSE)</f>
        <v>福建</v>
      </c>
      <c r="C1091" s="5" t="str">
        <f>VLOOKUP(H1091,city!$A$4:$C$352,3,FALSE)</f>
        <v>南平</v>
      </c>
      <c r="D1091" s="3" t="s">
        <v>1103</v>
      </c>
      <c r="E1091" s="3" t="s">
        <v>1104</v>
      </c>
      <c r="F1091" s="22" t="s">
        <v>1105</v>
      </c>
      <c r="G1091" s="23" t="s">
        <v>3400</v>
      </c>
      <c r="H1091" s="3">
        <f t="shared" si="34"/>
        <v>109</v>
      </c>
      <c r="I1091" s="3">
        <f>IF(VLOOKUP(H1090,city!$J$4:$K$352,2,FALSE)&gt;I1090,I1090+1,1)</f>
        <v>8</v>
      </c>
      <c r="J1091" s="3">
        <v>0</v>
      </c>
      <c r="K1091" s="3" t="s">
        <v>247</v>
      </c>
      <c r="L1091" s="3">
        <v>12</v>
      </c>
    </row>
    <row r="1092" spans="1:12">
      <c r="A1092" s="3">
        <f t="shared" si="33"/>
        <v>110909</v>
      </c>
      <c r="B1092" s="5" t="str">
        <f>VLOOKUP(H1092,city!$A$4:$C$352,2,FALSE)</f>
        <v>福建</v>
      </c>
      <c r="C1092" s="5" t="str">
        <f>VLOOKUP(H1092,city!$A$4:$C$352,3,FALSE)</f>
        <v>南平</v>
      </c>
      <c r="D1092" s="3" t="s">
        <v>1107</v>
      </c>
      <c r="E1092" s="3" t="s">
        <v>1108</v>
      </c>
      <c r="F1092" s="22" t="s">
        <v>1109</v>
      </c>
      <c r="G1092" s="23" t="s">
        <v>3401</v>
      </c>
      <c r="H1092" s="3">
        <f t="shared" si="34"/>
        <v>109</v>
      </c>
      <c r="I1092" s="3">
        <f>IF(VLOOKUP(H1091,city!$J$4:$K$352,2,FALSE)&gt;I1091,I1091+1,1)</f>
        <v>9</v>
      </c>
      <c r="J1092" s="3">
        <v>0</v>
      </c>
      <c r="K1092" s="3" t="s">
        <v>247</v>
      </c>
      <c r="L1092" s="3">
        <v>12</v>
      </c>
    </row>
    <row r="1093" spans="1:12">
      <c r="A1093" s="3">
        <f t="shared" ref="A1093:A1156" si="35">100000+H1093*100+I1093</f>
        <v>110910</v>
      </c>
      <c r="B1093" s="5" t="str">
        <f>VLOOKUP(H1093,city!$A$4:$C$352,2,FALSE)</f>
        <v>福建</v>
      </c>
      <c r="C1093" s="5" t="str">
        <f>VLOOKUP(H1093,city!$A$4:$C$352,3,FALSE)</f>
        <v>南平</v>
      </c>
      <c r="D1093" s="3" t="s">
        <v>1111</v>
      </c>
      <c r="E1093" s="3" t="s">
        <v>1112</v>
      </c>
      <c r="F1093" s="22" t="s">
        <v>1113</v>
      </c>
      <c r="G1093" s="23" t="s">
        <v>3402</v>
      </c>
      <c r="H1093" s="3">
        <f t="shared" si="34"/>
        <v>109</v>
      </c>
      <c r="I1093" s="3">
        <f>IF(VLOOKUP(H1092,city!$J$4:$K$352,2,FALSE)&gt;I1092,I1092+1,1)</f>
        <v>10</v>
      </c>
      <c r="J1093" s="3">
        <v>0</v>
      </c>
      <c r="K1093" s="3" t="s">
        <v>247</v>
      </c>
      <c r="L1093" s="3">
        <v>8</v>
      </c>
    </row>
    <row r="1094" spans="1:12">
      <c r="A1094" s="3">
        <f t="shared" si="35"/>
        <v>111001</v>
      </c>
      <c r="B1094" s="5" t="str">
        <f>VLOOKUP(H1094,city!$A$4:$C$352,2,FALSE)</f>
        <v>福建</v>
      </c>
      <c r="C1094" s="5" t="str">
        <f>VLOOKUP(H1094,city!$A$4:$C$352,3,FALSE)</f>
        <v>龙岩</v>
      </c>
      <c r="D1094" s="3" t="s">
        <v>1115</v>
      </c>
      <c r="E1094" s="3" t="s">
        <v>1116</v>
      </c>
      <c r="F1094" s="22" t="s">
        <v>1117</v>
      </c>
      <c r="G1094" s="23" t="s">
        <v>3403</v>
      </c>
      <c r="H1094" s="3">
        <f t="shared" si="34"/>
        <v>110</v>
      </c>
      <c r="I1094" s="3">
        <f>IF(VLOOKUP(H1093,city!$J$4:$K$352,2,FALSE)&gt;I1093,I1093+1,1)</f>
        <v>1</v>
      </c>
      <c r="J1094" s="3">
        <v>0</v>
      </c>
      <c r="K1094" s="3" t="s">
        <v>249</v>
      </c>
      <c r="L1094" s="3" t="e">
        <v>#N/A</v>
      </c>
    </row>
    <row r="1095" spans="1:12">
      <c r="A1095" s="3">
        <f t="shared" si="35"/>
        <v>111002</v>
      </c>
      <c r="B1095" s="5" t="str">
        <f>VLOOKUP(H1095,city!$A$4:$C$352,2,FALSE)</f>
        <v>福建</v>
      </c>
      <c r="C1095" s="5" t="str">
        <f>VLOOKUP(H1095,city!$A$4:$C$352,3,FALSE)</f>
        <v>龙岩</v>
      </c>
      <c r="D1095" s="3" t="s">
        <v>1119</v>
      </c>
      <c r="E1095" s="3" t="s">
        <v>1120</v>
      </c>
      <c r="F1095" s="22" t="s">
        <v>1121</v>
      </c>
      <c r="G1095" s="23" t="s">
        <v>3404</v>
      </c>
      <c r="H1095" s="3">
        <f t="shared" si="34"/>
        <v>110</v>
      </c>
      <c r="I1095" s="3">
        <f>IF(VLOOKUP(H1094,city!$J$4:$K$352,2,FALSE)&gt;I1094,I1094+1,1)</f>
        <v>2</v>
      </c>
      <c r="J1095" s="3">
        <v>0</v>
      </c>
      <c r="K1095" s="3" t="s">
        <v>249</v>
      </c>
      <c r="L1095" s="3">
        <v>8</v>
      </c>
    </row>
    <row r="1096" spans="1:12">
      <c r="A1096" s="3">
        <f t="shared" si="35"/>
        <v>111003</v>
      </c>
      <c r="B1096" s="5" t="str">
        <f>VLOOKUP(H1096,city!$A$4:$C$352,2,FALSE)</f>
        <v>福建</v>
      </c>
      <c r="C1096" s="5" t="str">
        <f>VLOOKUP(H1096,city!$A$4:$C$352,3,FALSE)</f>
        <v>龙岩</v>
      </c>
      <c r="D1096" s="3" t="s">
        <v>1123</v>
      </c>
      <c r="E1096" s="3" t="s">
        <v>1124</v>
      </c>
      <c r="F1096" s="22" t="s">
        <v>1125</v>
      </c>
      <c r="G1096" s="23" t="s">
        <v>3405</v>
      </c>
      <c r="H1096" s="3">
        <f t="shared" si="34"/>
        <v>110</v>
      </c>
      <c r="I1096" s="3">
        <f>IF(VLOOKUP(H1095,city!$J$4:$K$352,2,FALSE)&gt;I1095,I1095+1,1)</f>
        <v>3</v>
      </c>
      <c r="J1096" s="3">
        <v>0</v>
      </c>
      <c r="K1096" s="3" t="s">
        <v>249</v>
      </c>
      <c r="L1096" s="3">
        <v>12</v>
      </c>
    </row>
    <row r="1097" spans="1:12">
      <c r="A1097" s="3">
        <f t="shared" si="35"/>
        <v>111004</v>
      </c>
      <c r="B1097" s="5" t="str">
        <f>VLOOKUP(H1097,city!$A$4:$C$352,2,FALSE)</f>
        <v>福建</v>
      </c>
      <c r="C1097" s="5" t="str">
        <f>VLOOKUP(H1097,city!$A$4:$C$352,3,FALSE)</f>
        <v>龙岩</v>
      </c>
      <c r="D1097" s="3" t="s">
        <v>1127</v>
      </c>
      <c r="E1097" s="3" t="s">
        <v>1128</v>
      </c>
      <c r="F1097" s="22" t="s">
        <v>1129</v>
      </c>
      <c r="G1097" s="23" t="s">
        <v>3406</v>
      </c>
      <c r="H1097" s="3">
        <f t="shared" si="34"/>
        <v>110</v>
      </c>
      <c r="I1097" s="3">
        <f>IF(VLOOKUP(H1096,city!$J$4:$K$352,2,FALSE)&gt;I1096,I1096+1,1)</f>
        <v>4</v>
      </c>
      <c r="J1097" s="3">
        <v>0</v>
      </c>
      <c r="K1097" s="3" t="s">
        <v>249</v>
      </c>
      <c r="L1097" s="3">
        <v>12</v>
      </c>
    </row>
    <row r="1098" spans="1:12">
      <c r="A1098" s="3">
        <f t="shared" si="35"/>
        <v>111005</v>
      </c>
      <c r="B1098" s="5" t="str">
        <f>VLOOKUP(H1098,city!$A$4:$C$352,2,FALSE)</f>
        <v>福建</v>
      </c>
      <c r="C1098" s="5" t="str">
        <f>VLOOKUP(H1098,city!$A$4:$C$352,3,FALSE)</f>
        <v>龙岩</v>
      </c>
      <c r="D1098" s="3" t="s">
        <v>1131</v>
      </c>
      <c r="E1098" s="3" t="s">
        <v>1132</v>
      </c>
      <c r="F1098" s="22" t="s">
        <v>1133</v>
      </c>
      <c r="G1098" s="23" t="s">
        <v>3407</v>
      </c>
      <c r="H1098" s="3">
        <f t="shared" si="34"/>
        <v>110</v>
      </c>
      <c r="I1098" s="3">
        <f>IF(VLOOKUP(H1097,city!$J$4:$K$352,2,FALSE)&gt;I1097,I1097+1,1)</f>
        <v>5</v>
      </c>
      <c r="J1098" s="3">
        <v>0</v>
      </c>
      <c r="K1098" s="3" t="s">
        <v>249</v>
      </c>
      <c r="L1098" s="3" t="e">
        <v>#N/A</v>
      </c>
    </row>
    <row r="1099" spans="1:12">
      <c r="A1099" s="3">
        <f t="shared" si="35"/>
        <v>111006</v>
      </c>
      <c r="B1099" s="5" t="str">
        <f>VLOOKUP(H1099,city!$A$4:$C$352,2,FALSE)</f>
        <v>福建</v>
      </c>
      <c r="C1099" s="5" t="str">
        <f>VLOOKUP(H1099,city!$A$4:$C$352,3,FALSE)</f>
        <v>龙岩</v>
      </c>
      <c r="D1099" s="3" t="s">
        <v>1135</v>
      </c>
      <c r="E1099" s="3" t="s">
        <v>1136</v>
      </c>
      <c r="F1099" s="22" t="s">
        <v>1137</v>
      </c>
      <c r="G1099" s="23" t="s">
        <v>3408</v>
      </c>
      <c r="H1099" s="3">
        <f t="shared" si="34"/>
        <v>110</v>
      </c>
      <c r="I1099" s="3">
        <f>IF(VLOOKUP(H1098,city!$J$4:$K$352,2,FALSE)&gt;I1098,I1098+1,1)</f>
        <v>6</v>
      </c>
      <c r="J1099" s="3">
        <v>0</v>
      </c>
      <c r="K1099" s="3" t="s">
        <v>249</v>
      </c>
      <c r="L1099" s="3" t="e">
        <v>#N/A</v>
      </c>
    </row>
    <row r="1100" spans="1:12">
      <c r="A1100" s="3">
        <f t="shared" si="35"/>
        <v>111007</v>
      </c>
      <c r="B1100" s="5" t="str">
        <f>VLOOKUP(H1100,city!$A$4:$C$352,2,FALSE)</f>
        <v>福建</v>
      </c>
      <c r="C1100" s="5" t="str">
        <f>VLOOKUP(H1100,city!$A$4:$C$352,3,FALSE)</f>
        <v>龙岩</v>
      </c>
      <c r="D1100" s="3" t="s">
        <v>1139</v>
      </c>
      <c r="E1100" s="3" t="s">
        <v>1140</v>
      </c>
      <c r="F1100" s="22" t="s">
        <v>1141</v>
      </c>
      <c r="G1100" s="23" t="s">
        <v>3409</v>
      </c>
      <c r="H1100" s="3">
        <f t="shared" si="34"/>
        <v>110</v>
      </c>
      <c r="I1100" s="3">
        <f>IF(VLOOKUP(H1099,city!$J$4:$K$352,2,FALSE)&gt;I1099,I1099+1,1)</f>
        <v>7</v>
      </c>
      <c r="J1100" s="3">
        <v>0</v>
      </c>
      <c r="K1100" s="3" t="s">
        <v>249</v>
      </c>
      <c r="L1100" s="3">
        <v>8</v>
      </c>
    </row>
    <row r="1101" spans="1:12">
      <c r="A1101" s="3">
        <f t="shared" si="35"/>
        <v>111008</v>
      </c>
      <c r="B1101" s="5" t="str">
        <f>VLOOKUP(H1101,city!$A$4:$C$352,2,FALSE)</f>
        <v>福建</v>
      </c>
      <c r="C1101" s="5" t="str">
        <f>VLOOKUP(H1101,city!$A$4:$C$352,3,FALSE)</f>
        <v>龙岩</v>
      </c>
      <c r="D1101" s="3" t="s">
        <v>1143</v>
      </c>
      <c r="E1101" s="3" t="s">
        <v>1144</v>
      </c>
      <c r="F1101" s="22" t="s">
        <v>1145</v>
      </c>
      <c r="G1101" s="23" t="s">
        <v>3410</v>
      </c>
      <c r="H1101" s="3">
        <f t="shared" si="34"/>
        <v>110</v>
      </c>
      <c r="I1101" s="3">
        <f>IF(VLOOKUP(H1100,city!$J$4:$K$352,2,FALSE)&gt;I1100,I1100+1,1)</f>
        <v>8</v>
      </c>
      <c r="J1101" s="3">
        <v>0</v>
      </c>
      <c r="K1101" s="3" t="s">
        <v>249</v>
      </c>
      <c r="L1101" s="3" t="e">
        <v>#N/A</v>
      </c>
    </row>
    <row r="1102" spans="1:12">
      <c r="A1102" s="3">
        <f t="shared" si="35"/>
        <v>111009</v>
      </c>
      <c r="B1102" s="5" t="str">
        <f>VLOOKUP(H1102,city!$A$4:$C$352,2,FALSE)</f>
        <v>福建</v>
      </c>
      <c r="C1102" s="5" t="str">
        <f>VLOOKUP(H1102,city!$A$4:$C$352,3,FALSE)</f>
        <v>龙岩</v>
      </c>
      <c r="D1102" s="3" t="s">
        <v>1147</v>
      </c>
      <c r="E1102" s="3" t="s">
        <v>1148</v>
      </c>
      <c r="F1102" s="22" t="s">
        <v>1149</v>
      </c>
      <c r="G1102" s="23" t="s">
        <v>3411</v>
      </c>
      <c r="H1102" s="3">
        <f t="shared" si="34"/>
        <v>110</v>
      </c>
      <c r="I1102" s="3">
        <f>IF(VLOOKUP(H1101,city!$J$4:$K$352,2,FALSE)&gt;I1101,I1101+1,1)</f>
        <v>9</v>
      </c>
      <c r="J1102" s="3">
        <v>0</v>
      </c>
      <c r="K1102" s="3" t="s">
        <v>249</v>
      </c>
      <c r="L1102" s="3">
        <v>8</v>
      </c>
    </row>
    <row r="1103" spans="1:12">
      <c r="A1103" s="3">
        <f t="shared" si="35"/>
        <v>111010</v>
      </c>
      <c r="B1103" s="5" t="str">
        <f>VLOOKUP(H1103,city!$A$4:$C$352,2,FALSE)</f>
        <v>福建</v>
      </c>
      <c r="C1103" s="5" t="str">
        <f>VLOOKUP(H1103,city!$A$4:$C$352,3,FALSE)</f>
        <v>龙岩</v>
      </c>
      <c r="D1103" s="3" t="s">
        <v>1151</v>
      </c>
      <c r="E1103" s="3" t="s">
        <v>1152</v>
      </c>
      <c r="F1103" s="22" t="s">
        <v>1153</v>
      </c>
      <c r="G1103" s="23" t="s">
        <v>3412</v>
      </c>
      <c r="H1103" s="3">
        <f t="shared" si="34"/>
        <v>110</v>
      </c>
      <c r="I1103" s="3">
        <f>IF(VLOOKUP(H1102,city!$J$4:$K$352,2,FALSE)&gt;I1102,I1102+1,1)</f>
        <v>10</v>
      </c>
      <c r="J1103" s="3">
        <v>0</v>
      </c>
      <c r="K1103" s="3" t="s">
        <v>249</v>
      </c>
      <c r="L1103" s="3">
        <v>8</v>
      </c>
    </row>
    <row r="1104" spans="1:12">
      <c r="A1104" s="3">
        <f t="shared" si="35"/>
        <v>111101</v>
      </c>
      <c r="B1104" s="5" t="str">
        <f>VLOOKUP(H1104,city!$A$4:$C$352,2,FALSE)</f>
        <v>福建</v>
      </c>
      <c r="C1104" s="5" t="str">
        <f>VLOOKUP(H1104,city!$A$4:$C$352,3,FALSE)</f>
        <v>宁德</v>
      </c>
      <c r="D1104" s="3" t="s">
        <v>1155</v>
      </c>
      <c r="E1104" s="3" t="s">
        <v>1156</v>
      </c>
      <c r="F1104" s="22" t="s">
        <v>1157</v>
      </c>
      <c r="G1104" s="23" t="s">
        <v>3413</v>
      </c>
      <c r="H1104" s="3">
        <f t="shared" si="34"/>
        <v>111</v>
      </c>
      <c r="I1104" s="3">
        <f>IF(VLOOKUP(H1103,city!$J$4:$K$352,2,FALSE)&gt;I1103,I1103+1,1)</f>
        <v>1</v>
      </c>
      <c r="J1104" s="3">
        <v>0</v>
      </c>
      <c r="K1104" s="3" t="s">
        <v>251</v>
      </c>
      <c r="L1104" s="3" t="e">
        <v>#N/A</v>
      </c>
    </row>
    <row r="1105" spans="1:12">
      <c r="A1105" s="3">
        <f t="shared" si="35"/>
        <v>111102</v>
      </c>
      <c r="B1105" s="5" t="str">
        <f>VLOOKUP(H1105,city!$A$4:$C$352,2,FALSE)</f>
        <v>福建</v>
      </c>
      <c r="C1105" s="5" t="str">
        <f>VLOOKUP(H1105,city!$A$4:$C$352,3,FALSE)</f>
        <v>宁德</v>
      </c>
      <c r="D1105" s="3" t="s">
        <v>1159</v>
      </c>
      <c r="E1105" s="3" t="s">
        <v>1160</v>
      </c>
      <c r="F1105" s="22" t="s">
        <v>1161</v>
      </c>
      <c r="G1105" s="23" t="s">
        <v>3414</v>
      </c>
      <c r="H1105" s="3">
        <f t="shared" si="34"/>
        <v>111</v>
      </c>
      <c r="I1105" s="3">
        <f>IF(VLOOKUP(H1104,city!$J$4:$K$352,2,FALSE)&gt;I1104,I1104+1,1)</f>
        <v>2</v>
      </c>
      <c r="J1105" s="3">
        <v>0</v>
      </c>
      <c r="K1105" s="3" t="s">
        <v>251</v>
      </c>
      <c r="L1105" s="3">
        <v>3</v>
      </c>
    </row>
    <row r="1106" spans="1:12">
      <c r="A1106" s="3">
        <f t="shared" si="35"/>
        <v>111103</v>
      </c>
      <c r="B1106" s="5" t="str">
        <f>VLOOKUP(H1106,city!$A$4:$C$352,2,FALSE)</f>
        <v>福建</v>
      </c>
      <c r="C1106" s="5" t="str">
        <f>VLOOKUP(H1106,city!$A$4:$C$352,3,FALSE)</f>
        <v>宁德</v>
      </c>
      <c r="D1106" s="3" t="s">
        <v>1163</v>
      </c>
      <c r="E1106" s="3" t="s">
        <v>1164</v>
      </c>
      <c r="F1106" s="22" t="s">
        <v>1165</v>
      </c>
      <c r="G1106" s="23" t="s">
        <v>3415</v>
      </c>
      <c r="H1106" s="3">
        <f t="shared" si="34"/>
        <v>111</v>
      </c>
      <c r="I1106" s="3">
        <f>IF(VLOOKUP(H1105,city!$J$4:$K$352,2,FALSE)&gt;I1105,I1105+1,1)</f>
        <v>3</v>
      </c>
      <c r="J1106" s="3">
        <v>0</v>
      </c>
      <c r="K1106" s="3" t="s">
        <v>251</v>
      </c>
      <c r="L1106" s="3">
        <v>7</v>
      </c>
    </row>
    <row r="1107" spans="1:12">
      <c r="A1107" s="3">
        <f t="shared" si="35"/>
        <v>111104</v>
      </c>
      <c r="B1107" s="5" t="str">
        <f>VLOOKUP(H1107,city!$A$4:$C$352,2,FALSE)</f>
        <v>福建</v>
      </c>
      <c r="C1107" s="5" t="str">
        <f>VLOOKUP(H1107,city!$A$4:$C$352,3,FALSE)</f>
        <v>宁德</v>
      </c>
      <c r="D1107" s="3" t="s">
        <v>1167</v>
      </c>
      <c r="E1107" s="3" t="s">
        <v>1168</v>
      </c>
      <c r="F1107" s="22" t="s">
        <v>1169</v>
      </c>
      <c r="G1107" s="23" t="s">
        <v>3416</v>
      </c>
      <c r="H1107" s="3">
        <f t="shared" si="34"/>
        <v>111</v>
      </c>
      <c r="I1107" s="3">
        <f>IF(VLOOKUP(H1106,city!$J$4:$K$352,2,FALSE)&gt;I1106,I1106+1,1)</f>
        <v>4</v>
      </c>
      <c r="J1107" s="3">
        <v>0</v>
      </c>
      <c r="K1107" s="3" t="s">
        <v>251</v>
      </c>
      <c r="L1107" s="3">
        <v>16</v>
      </c>
    </row>
    <row r="1108" spans="1:12">
      <c r="A1108" s="3">
        <f t="shared" si="35"/>
        <v>111105</v>
      </c>
      <c r="B1108" s="5" t="str">
        <f>VLOOKUP(H1108,city!$A$4:$C$352,2,FALSE)</f>
        <v>福建</v>
      </c>
      <c r="C1108" s="5" t="str">
        <f>VLOOKUP(H1108,city!$A$4:$C$352,3,FALSE)</f>
        <v>宁德</v>
      </c>
      <c r="D1108" s="3" t="s">
        <v>1171</v>
      </c>
      <c r="E1108" s="3" t="s">
        <v>1172</v>
      </c>
      <c r="F1108" s="22" t="s">
        <v>1173</v>
      </c>
      <c r="G1108" s="23" t="s">
        <v>3417</v>
      </c>
      <c r="H1108" s="3">
        <f t="shared" si="34"/>
        <v>111</v>
      </c>
      <c r="I1108" s="3">
        <f>IF(VLOOKUP(H1107,city!$J$4:$K$352,2,FALSE)&gt;I1107,I1107+1,1)</f>
        <v>5</v>
      </c>
      <c r="J1108" s="3">
        <v>0</v>
      </c>
      <c r="K1108" s="3" t="s">
        <v>251</v>
      </c>
      <c r="L1108" s="3">
        <v>2</v>
      </c>
    </row>
    <row r="1109" spans="1:12">
      <c r="A1109" s="3">
        <f t="shared" si="35"/>
        <v>111106</v>
      </c>
      <c r="B1109" s="5" t="str">
        <f>VLOOKUP(H1109,city!$A$4:$C$352,2,FALSE)</f>
        <v>福建</v>
      </c>
      <c r="C1109" s="5" t="str">
        <f>VLOOKUP(H1109,city!$A$4:$C$352,3,FALSE)</f>
        <v>宁德</v>
      </c>
      <c r="D1109" s="3" t="s">
        <v>1175</v>
      </c>
      <c r="E1109" s="3" t="s">
        <v>1176</v>
      </c>
      <c r="F1109" s="22" t="s">
        <v>1177</v>
      </c>
      <c r="G1109" s="23" t="s">
        <v>3418</v>
      </c>
      <c r="H1109" s="3">
        <f t="shared" si="34"/>
        <v>111</v>
      </c>
      <c r="I1109" s="3">
        <f>IF(VLOOKUP(H1108,city!$J$4:$K$352,2,FALSE)&gt;I1108,I1108+1,1)</f>
        <v>6</v>
      </c>
      <c r="J1109" s="3">
        <v>0</v>
      </c>
      <c r="K1109" s="3" t="s">
        <v>251</v>
      </c>
      <c r="L1109" s="3" t="e">
        <v>#N/A</v>
      </c>
    </row>
    <row r="1110" spans="1:12">
      <c r="A1110" s="3">
        <f t="shared" si="35"/>
        <v>111107</v>
      </c>
      <c r="B1110" s="5" t="str">
        <f>VLOOKUP(H1110,city!$A$4:$C$352,2,FALSE)</f>
        <v>福建</v>
      </c>
      <c r="C1110" s="5" t="str">
        <f>VLOOKUP(H1110,city!$A$4:$C$352,3,FALSE)</f>
        <v>宁德</v>
      </c>
      <c r="D1110" s="3" t="s">
        <v>1179</v>
      </c>
      <c r="E1110" s="3" t="s">
        <v>1180</v>
      </c>
      <c r="F1110" s="22" t="s">
        <v>1181</v>
      </c>
      <c r="G1110" s="23" t="s">
        <v>3419</v>
      </c>
      <c r="H1110" s="3">
        <f t="shared" si="34"/>
        <v>111</v>
      </c>
      <c r="I1110" s="3">
        <f>IF(VLOOKUP(H1109,city!$J$4:$K$352,2,FALSE)&gt;I1109,I1109+1,1)</f>
        <v>7</v>
      </c>
      <c r="J1110" s="3">
        <v>0</v>
      </c>
      <c r="K1110" s="3" t="s">
        <v>251</v>
      </c>
      <c r="L1110" s="3">
        <v>8</v>
      </c>
    </row>
    <row r="1111" spans="1:12">
      <c r="A1111" s="3">
        <f t="shared" si="35"/>
        <v>111108</v>
      </c>
      <c r="B1111" s="5" t="str">
        <f>VLOOKUP(H1111,city!$A$4:$C$352,2,FALSE)</f>
        <v>福建</v>
      </c>
      <c r="C1111" s="5" t="str">
        <f>VLOOKUP(H1111,city!$A$4:$C$352,3,FALSE)</f>
        <v>宁德</v>
      </c>
      <c r="D1111" s="3" t="s">
        <v>1183</v>
      </c>
      <c r="E1111" s="3" t="s">
        <v>1184</v>
      </c>
      <c r="F1111" s="22" t="s">
        <v>1185</v>
      </c>
      <c r="G1111" s="23" t="s">
        <v>3420</v>
      </c>
      <c r="H1111" s="3">
        <f t="shared" si="34"/>
        <v>111</v>
      </c>
      <c r="I1111" s="3">
        <f>IF(VLOOKUP(H1110,city!$J$4:$K$352,2,FALSE)&gt;I1110,I1110+1,1)</f>
        <v>8</v>
      </c>
      <c r="J1111" s="3">
        <v>0</v>
      </c>
      <c r="K1111" s="3" t="s">
        <v>251</v>
      </c>
      <c r="L1111" s="3" t="e">
        <v>#N/A</v>
      </c>
    </row>
    <row r="1112" spans="1:12">
      <c r="A1112" s="3">
        <f t="shared" si="35"/>
        <v>111109</v>
      </c>
      <c r="B1112" s="5" t="str">
        <f>VLOOKUP(H1112,city!$A$4:$C$352,2,FALSE)</f>
        <v>福建</v>
      </c>
      <c r="C1112" s="5" t="str">
        <f>VLOOKUP(H1112,city!$A$4:$C$352,3,FALSE)</f>
        <v>宁德</v>
      </c>
      <c r="D1112" s="3" t="s">
        <v>1187</v>
      </c>
      <c r="E1112" s="3" t="s">
        <v>1188</v>
      </c>
      <c r="F1112" s="22" t="s">
        <v>1189</v>
      </c>
      <c r="G1112" s="23" t="s">
        <v>3421</v>
      </c>
      <c r="H1112" s="3">
        <f t="shared" si="34"/>
        <v>111</v>
      </c>
      <c r="I1112" s="3">
        <f>IF(VLOOKUP(H1111,city!$J$4:$K$352,2,FALSE)&gt;I1111,I1111+1,1)</f>
        <v>9</v>
      </c>
      <c r="J1112" s="3">
        <v>0</v>
      </c>
      <c r="K1112" s="3" t="s">
        <v>251</v>
      </c>
      <c r="L1112" s="3">
        <v>2</v>
      </c>
    </row>
    <row r="1113" spans="1:12">
      <c r="A1113" s="3">
        <f t="shared" si="35"/>
        <v>111110</v>
      </c>
      <c r="B1113" s="5" t="str">
        <f>VLOOKUP(H1113,city!$A$4:$C$352,2,FALSE)</f>
        <v>福建</v>
      </c>
      <c r="C1113" s="5" t="str">
        <f>VLOOKUP(H1113,city!$A$4:$C$352,3,FALSE)</f>
        <v>宁德</v>
      </c>
      <c r="D1113" s="3" t="s">
        <v>1191</v>
      </c>
      <c r="E1113" s="3" t="s">
        <v>1192</v>
      </c>
      <c r="F1113" s="22" t="s">
        <v>1193</v>
      </c>
      <c r="G1113" s="23" t="s">
        <v>3422</v>
      </c>
      <c r="H1113" s="3">
        <f t="shared" si="34"/>
        <v>111</v>
      </c>
      <c r="I1113" s="3">
        <f>IF(VLOOKUP(H1112,city!$J$4:$K$352,2,FALSE)&gt;I1112,I1112+1,1)</f>
        <v>10</v>
      </c>
      <c r="J1113" s="3">
        <v>0</v>
      </c>
      <c r="K1113" s="3" t="s">
        <v>251</v>
      </c>
      <c r="L1113" s="3" t="e">
        <v>#N/A</v>
      </c>
    </row>
    <row r="1114" spans="1:12">
      <c r="A1114" s="3">
        <f t="shared" si="35"/>
        <v>111201</v>
      </c>
      <c r="B1114" s="5" t="str">
        <f>VLOOKUP(H1114,city!$A$4:$C$352,2,FALSE)</f>
        <v>江西</v>
      </c>
      <c r="C1114" s="5" t="str">
        <f>VLOOKUP(H1114,city!$A$4:$C$352,3,FALSE)</f>
        <v>南昌</v>
      </c>
      <c r="D1114" s="3" t="s">
        <v>1195</v>
      </c>
      <c r="E1114" s="3" t="s">
        <v>1196</v>
      </c>
      <c r="F1114" s="24" t="s">
        <v>1197</v>
      </c>
      <c r="G1114" s="23" t="s">
        <v>3423</v>
      </c>
      <c r="H1114" s="3">
        <f t="shared" si="34"/>
        <v>112</v>
      </c>
      <c r="I1114" s="3">
        <f>IF(VLOOKUP(H1113,city!$J$4:$K$352,2,FALSE)&gt;I1113,I1113+1,1)</f>
        <v>1</v>
      </c>
      <c r="J1114" s="3">
        <v>0</v>
      </c>
      <c r="K1114" s="3" t="s">
        <v>254</v>
      </c>
      <c r="L1114" s="3" t="e">
        <v>#N/A</v>
      </c>
    </row>
    <row r="1115" spans="1:12">
      <c r="A1115" s="3">
        <f t="shared" si="35"/>
        <v>111202</v>
      </c>
      <c r="B1115" s="5" t="str">
        <f>VLOOKUP(H1115,city!$A$4:$C$352,2,FALSE)</f>
        <v>江西</v>
      </c>
      <c r="C1115" s="5" t="str">
        <f>VLOOKUP(H1115,city!$A$4:$C$352,3,FALSE)</f>
        <v>南昌</v>
      </c>
      <c r="D1115" s="3" t="s">
        <v>1199</v>
      </c>
      <c r="E1115" s="3" t="s">
        <v>1200</v>
      </c>
      <c r="F1115" s="22" t="s">
        <v>1201</v>
      </c>
      <c r="G1115" s="23" t="s">
        <v>3424</v>
      </c>
      <c r="H1115" s="3">
        <f t="shared" ref="H1115:H1178" si="36">IF(I1115&gt;I1114,H1114,H1114+1)</f>
        <v>112</v>
      </c>
      <c r="I1115" s="3">
        <f>IF(VLOOKUP(H1114,city!$J$4:$K$352,2,FALSE)&gt;I1114,I1114+1,1)</f>
        <v>2</v>
      </c>
      <c r="J1115" s="3">
        <v>0</v>
      </c>
      <c r="K1115" s="3" t="s">
        <v>254</v>
      </c>
      <c r="L1115" s="3">
        <v>4</v>
      </c>
    </row>
    <row r="1116" spans="1:12">
      <c r="A1116" s="3">
        <f t="shared" si="35"/>
        <v>111203</v>
      </c>
      <c r="B1116" s="5" t="str">
        <f>VLOOKUP(H1116,city!$A$4:$C$352,2,FALSE)</f>
        <v>江西</v>
      </c>
      <c r="C1116" s="5" t="str">
        <f>VLOOKUP(H1116,city!$A$4:$C$352,3,FALSE)</f>
        <v>南昌</v>
      </c>
      <c r="D1116" s="3" t="s">
        <v>1203</v>
      </c>
      <c r="E1116" s="3" t="s">
        <v>1204</v>
      </c>
      <c r="F1116" s="22" t="s">
        <v>1205</v>
      </c>
      <c r="G1116" s="23" t="s">
        <v>3425</v>
      </c>
      <c r="H1116" s="3">
        <f t="shared" si="36"/>
        <v>112</v>
      </c>
      <c r="I1116" s="3">
        <f>IF(VLOOKUP(H1115,city!$J$4:$K$352,2,FALSE)&gt;I1115,I1115+1,1)</f>
        <v>3</v>
      </c>
      <c r="J1116" s="3">
        <v>0</v>
      </c>
      <c r="K1116" s="3" t="s">
        <v>254</v>
      </c>
      <c r="L1116" s="3">
        <v>3</v>
      </c>
    </row>
    <row r="1117" spans="1:12">
      <c r="A1117" s="3">
        <f t="shared" si="35"/>
        <v>111204</v>
      </c>
      <c r="B1117" s="5" t="str">
        <f>VLOOKUP(H1117,city!$A$4:$C$352,2,FALSE)</f>
        <v>江西</v>
      </c>
      <c r="C1117" s="5" t="str">
        <f>VLOOKUP(H1117,city!$A$4:$C$352,3,FALSE)</f>
        <v>南昌</v>
      </c>
      <c r="D1117" s="3" t="s">
        <v>1207</v>
      </c>
      <c r="E1117" s="3" t="s">
        <v>1208</v>
      </c>
      <c r="F1117" s="22" t="s">
        <v>1209</v>
      </c>
      <c r="G1117" s="23" t="s">
        <v>3426</v>
      </c>
      <c r="H1117" s="3">
        <f t="shared" si="36"/>
        <v>112</v>
      </c>
      <c r="I1117" s="3">
        <f>IF(VLOOKUP(H1116,city!$J$4:$K$352,2,FALSE)&gt;I1116,I1116+1,1)</f>
        <v>4</v>
      </c>
      <c r="J1117" s="3">
        <v>0</v>
      </c>
      <c r="K1117" s="3" t="s">
        <v>254</v>
      </c>
      <c r="L1117" s="3">
        <v>13</v>
      </c>
    </row>
    <row r="1118" spans="1:12">
      <c r="A1118" s="3">
        <f t="shared" si="35"/>
        <v>111205</v>
      </c>
      <c r="B1118" s="5" t="str">
        <f>VLOOKUP(H1118,city!$A$4:$C$352,2,FALSE)</f>
        <v>江西</v>
      </c>
      <c r="C1118" s="5" t="str">
        <f>VLOOKUP(H1118,city!$A$4:$C$352,3,FALSE)</f>
        <v>南昌</v>
      </c>
      <c r="D1118" s="3" t="s">
        <v>1211</v>
      </c>
      <c r="E1118" s="3" t="s">
        <v>1212</v>
      </c>
      <c r="F1118" s="22" t="s">
        <v>1213</v>
      </c>
      <c r="G1118" s="23" t="s">
        <v>3427</v>
      </c>
      <c r="H1118" s="3">
        <f t="shared" si="36"/>
        <v>112</v>
      </c>
      <c r="I1118" s="3">
        <f>IF(VLOOKUP(H1117,city!$J$4:$K$352,2,FALSE)&gt;I1117,I1117+1,1)</f>
        <v>5</v>
      </c>
      <c r="J1118" s="3">
        <v>0</v>
      </c>
      <c r="K1118" s="3" t="s">
        <v>254</v>
      </c>
      <c r="L1118" s="3">
        <v>12</v>
      </c>
    </row>
    <row r="1119" spans="1:12">
      <c r="A1119" s="3">
        <f t="shared" si="35"/>
        <v>111206</v>
      </c>
      <c r="B1119" s="5" t="str">
        <f>VLOOKUP(H1119,city!$A$4:$C$352,2,FALSE)</f>
        <v>江西</v>
      </c>
      <c r="C1119" s="5" t="str">
        <f>VLOOKUP(H1119,city!$A$4:$C$352,3,FALSE)</f>
        <v>南昌</v>
      </c>
      <c r="D1119" s="3" t="s">
        <v>1215</v>
      </c>
      <c r="E1119" s="3" t="s">
        <v>1216</v>
      </c>
      <c r="F1119" s="22" t="s">
        <v>1217</v>
      </c>
      <c r="G1119" s="23" t="s">
        <v>3428</v>
      </c>
      <c r="H1119" s="3">
        <f t="shared" si="36"/>
        <v>112</v>
      </c>
      <c r="I1119" s="3">
        <f>IF(VLOOKUP(H1118,city!$J$4:$K$352,2,FALSE)&gt;I1118,I1118+1,1)</f>
        <v>6</v>
      </c>
      <c r="J1119" s="3">
        <v>0</v>
      </c>
      <c r="K1119" s="3" t="s">
        <v>254</v>
      </c>
      <c r="L1119" s="3">
        <v>12</v>
      </c>
    </row>
    <row r="1120" spans="1:12">
      <c r="A1120" s="3">
        <f t="shared" si="35"/>
        <v>111207</v>
      </c>
      <c r="B1120" s="5" t="str">
        <f>VLOOKUP(H1120,city!$A$4:$C$352,2,FALSE)</f>
        <v>江西</v>
      </c>
      <c r="C1120" s="5" t="str">
        <f>VLOOKUP(H1120,city!$A$4:$C$352,3,FALSE)</f>
        <v>南昌</v>
      </c>
      <c r="D1120" s="3" t="s">
        <v>1219</v>
      </c>
      <c r="E1120" s="3" t="s">
        <v>1220</v>
      </c>
      <c r="F1120" s="22" t="s">
        <v>1221</v>
      </c>
      <c r="G1120" s="23" t="s">
        <v>3429</v>
      </c>
      <c r="H1120" s="3">
        <f t="shared" si="36"/>
        <v>112</v>
      </c>
      <c r="I1120" s="3">
        <f>IF(VLOOKUP(H1119,city!$J$4:$K$352,2,FALSE)&gt;I1119,I1119+1,1)</f>
        <v>7</v>
      </c>
      <c r="J1120" s="3">
        <v>0</v>
      </c>
      <c r="K1120" s="3" t="s">
        <v>254</v>
      </c>
      <c r="L1120" s="3">
        <v>8</v>
      </c>
    </row>
    <row r="1121" spans="1:12">
      <c r="A1121" s="3">
        <f t="shared" si="35"/>
        <v>111208</v>
      </c>
      <c r="B1121" s="5" t="str">
        <f>VLOOKUP(H1121,city!$A$4:$C$352,2,FALSE)</f>
        <v>江西</v>
      </c>
      <c r="C1121" s="5" t="str">
        <f>VLOOKUP(H1121,city!$A$4:$C$352,3,FALSE)</f>
        <v>南昌</v>
      </c>
      <c r="D1121" s="3" t="s">
        <v>1223</v>
      </c>
      <c r="E1121" s="3" t="s">
        <v>1224</v>
      </c>
      <c r="F1121" s="22" t="s">
        <v>1225</v>
      </c>
      <c r="G1121" s="23" t="s">
        <v>3430</v>
      </c>
      <c r="H1121" s="3">
        <f t="shared" si="36"/>
        <v>112</v>
      </c>
      <c r="I1121" s="3">
        <f>IF(VLOOKUP(H1120,city!$J$4:$K$352,2,FALSE)&gt;I1120,I1120+1,1)</f>
        <v>8</v>
      </c>
      <c r="J1121" s="3">
        <v>0</v>
      </c>
      <c r="K1121" s="3" t="s">
        <v>254</v>
      </c>
      <c r="L1121" s="3" t="e">
        <v>#N/A</v>
      </c>
    </row>
    <row r="1122" spans="1:12">
      <c r="A1122" s="3">
        <f t="shared" si="35"/>
        <v>111209</v>
      </c>
      <c r="B1122" s="5" t="str">
        <f>VLOOKUP(H1122,city!$A$4:$C$352,2,FALSE)</f>
        <v>江西</v>
      </c>
      <c r="C1122" s="5" t="str">
        <f>VLOOKUP(H1122,city!$A$4:$C$352,3,FALSE)</f>
        <v>南昌</v>
      </c>
      <c r="D1122" s="3" t="s">
        <v>1227</v>
      </c>
      <c r="E1122" s="3" t="s">
        <v>1228</v>
      </c>
      <c r="F1122" s="22" t="s">
        <v>1229</v>
      </c>
      <c r="G1122" s="23" t="s">
        <v>3431</v>
      </c>
      <c r="H1122" s="3">
        <f t="shared" si="36"/>
        <v>112</v>
      </c>
      <c r="I1122" s="3">
        <f>IF(VLOOKUP(H1121,city!$J$4:$K$352,2,FALSE)&gt;I1121,I1121+1,1)</f>
        <v>9</v>
      </c>
      <c r="J1122" s="3">
        <v>0</v>
      </c>
      <c r="K1122" s="3" t="s">
        <v>254</v>
      </c>
      <c r="L1122" s="3">
        <v>8</v>
      </c>
    </row>
    <row r="1123" spans="1:12">
      <c r="A1123" s="3">
        <f t="shared" si="35"/>
        <v>111210</v>
      </c>
      <c r="B1123" s="5" t="str">
        <f>VLOOKUP(H1123,city!$A$4:$C$352,2,FALSE)</f>
        <v>江西</v>
      </c>
      <c r="C1123" s="5" t="str">
        <f>VLOOKUP(H1123,city!$A$4:$C$352,3,FALSE)</f>
        <v>南昌</v>
      </c>
      <c r="D1123" s="3" t="s">
        <v>1231</v>
      </c>
      <c r="E1123" s="3" t="s">
        <v>1232</v>
      </c>
      <c r="F1123" s="22" t="s">
        <v>1233</v>
      </c>
      <c r="G1123" s="23" t="s">
        <v>3432</v>
      </c>
      <c r="H1123" s="3">
        <f t="shared" si="36"/>
        <v>112</v>
      </c>
      <c r="I1123" s="3">
        <f>IF(VLOOKUP(H1122,city!$J$4:$K$352,2,FALSE)&gt;I1122,I1122+1,1)</f>
        <v>10</v>
      </c>
      <c r="J1123" s="3">
        <v>0</v>
      </c>
      <c r="K1123" s="3" t="s">
        <v>254</v>
      </c>
      <c r="L1123" s="3">
        <v>5</v>
      </c>
    </row>
    <row r="1124" spans="1:12">
      <c r="A1124" s="3">
        <f t="shared" si="35"/>
        <v>111301</v>
      </c>
      <c r="B1124" s="5" t="str">
        <f>VLOOKUP(H1124,city!$A$4:$C$352,2,FALSE)</f>
        <v>江西</v>
      </c>
      <c r="C1124" s="5" t="str">
        <f>VLOOKUP(H1124,city!$A$4:$C$352,3,FALSE)</f>
        <v>九江</v>
      </c>
      <c r="D1124" s="3" t="s">
        <v>1235</v>
      </c>
      <c r="E1124" s="3" t="s">
        <v>1236</v>
      </c>
      <c r="F1124" s="22" t="s">
        <v>1237</v>
      </c>
      <c r="G1124" s="23" t="s">
        <v>3433</v>
      </c>
      <c r="H1124" s="3">
        <f t="shared" si="36"/>
        <v>113</v>
      </c>
      <c r="I1124" s="3">
        <f>IF(VLOOKUP(H1123,city!$J$4:$K$352,2,FALSE)&gt;I1123,I1123+1,1)</f>
        <v>1</v>
      </c>
      <c r="J1124" s="3">
        <v>0</v>
      </c>
      <c r="K1124" s="3" t="s">
        <v>256</v>
      </c>
      <c r="L1124" s="3">
        <v>12</v>
      </c>
    </row>
    <row r="1125" spans="1:12">
      <c r="A1125" s="3">
        <f t="shared" si="35"/>
        <v>111302</v>
      </c>
      <c r="B1125" s="5" t="str">
        <f>VLOOKUP(H1125,city!$A$4:$C$352,2,FALSE)</f>
        <v>江西</v>
      </c>
      <c r="C1125" s="5" t="str">
        <f>VLOOKUP(H1125,city!$A$4:$C$352,3,FALSE)</f>
        <v>九江</v>
      </c>
      <c r="D1125" s="3" t="s">
        <v>1239</v>
      </c>
      <c r="E1125" s="3" t="s">
        <v>1240</v>
      </c>
      <c r="F1125" s="22" t="s">
        <v>1241</v>
      </c>
      <c r="G1125" s="23" t="s">
        <v>3434</v>
      </c>
      <c r="H1125" s="3">
        <f t="shared" si="36"/>
        <v>113</v>
      </c>
      <c r="I1125" s="3">
        <f>IF(VLOOKUP(H1124,city!$J$4:$K$352,2,FALSE)&gt;I1124,I1124+1,1)</f>
        <v>2</v>
      </c>
      <c r="J1125" s="3">
        <v>0</v>
      </c>
      <c r="K1125" s="3" t="s">
        <v>256</v>
      </c>
      <c r="L1125" s="3">
        <v>1</v>
      </c>
    </row>
    <row r="1126" spans="1:12">
      <c r="A1126" s="3">
        <f t="shared" si="35"/>
        <v>111303</v>
      </c>
      <c r="B1126" s="5" t="str">
        <f>VLOOKUP(H1126,city!$A$4:$C$352,2,FALSE)</f>
        <v>江西</v>
      </c>
      <c r="C1126" s="5" t="str">
        <f>VLOOKUP(H1126,city!$A$4:$C$352,3,FALSE)</f>
        <v>九江</v>
      </c>
      <c r="D1126" s="3" t="s">
        <v>1243</v>
      </c>
      <c r="E1126" s="3" t="s">
        <v>1244</v>
      </c>
      <c r="F1126" s="22" t="s">
        <v>1245</v>
      </c>
      <c r="G1126" s="23" t="s">
        <v>3435</v>
      </c>
      <c r="H1126" s="3">
        <f t="shared" si="36"/>
        <v>113</v>
      </c>
      <c r="I1126" s="3">
        <f>IF(VLOOKUP(H1125,city!$J$4:$K$352,2,FALSE)&gt;I1125,I1125+1,1)</f>
        <v>3</v>
      </c>
      <c r="J1126" s="3">
        <v>0</v>
      </c>
      <c r="K1126" s="3" t="s">
        <v>256</v>
      </c>
      <c r="L1126" s="3">
        <v>21</v>
      </c>
    </row>
    <row r="1127" spans="1:12">
      <c r="A1127" s="3">
        <f t="shared" si="35"/>
        <v>111304</v>
      </c>
      <c r="B1127" s="5" t="str">
        <f>VLOOKUP(H1127,city!$A$4:$C$352,2,FALSE)</f>
        <v>江西</v>
      </c>
      <c r="C1127" s="5" t="str">
        <f>VLOOKUP(H1127,city!$A$4:$C$352,3,FALSE)</f>
        <v>九江</v>
      </c>
      <c r="D1127" s="3" t="s">
        <v>1247</v>
      </c>
      <c r="E1127" s="3" t="s">
        <v>1248</v>
      </c>
      <c r="F1127" s="22" t="s">
        <v>1249</v>
      </c>
      <c r="G1127" s="23" t="s">
        <v>3436</v>
      </c>
      <c r="H1127" s="3">
        <f t="shared" si="36"/>
        <v>113</v>
      </c>
      <c r="I1127" s="3">
        <f>IF(VLOOKUP(H1126,city!$J$4:$K$352,2,FALSE)&gt;I1126,I1126+1,1)</f>
        <v>4</v>
      </c>
      <c r="J1127" s="3">
        <v>0</v>
      </c>
      <c r="K1127" s="3" t="s">
        <v>256</v>
      </c>
      <c r="L1127" s="3" t="e">
        <v>#N/A</v>
      </c>
    </row>
    <row r="1128" spans="1:12">
      <c r="A1128" s="3">
        <f t="shared" si="35"/>
        <v>111305</v>
      </c>
      <c r="B1128" s="5" t="str">
        <f>VLOOKUP(H1128,city!$A$4:$C$352,2,FALSE)</f>
        <v>江西</v>
      </c>
      <c r="C1128" s="5" t="str">
        <f>VLOOKUP(H1128,city!$A$4:$C$352,3,FALSE)</f>
        <v>九江</v>
      </c>
      <c r="D1128" s="3" t="s">
        <v>1251</v>
      </c>
      <c r="E1128" s="3" t="s">
        <v>1252</v>
      </c>
      <c r="F1128" s="22" t="s">
        <v>1253</v>
      </c>
      <c r="G1128" s="23" t="s">
        <v>3437</v>
      </c>
      <c r="H1128" s="3">
        <f t="shared" si="36"/>
        <v>113</v>
      </c>
      <c r="I1128" s="3">
        <f>IF(VLOOKUP(H1127,city!$J$4:$K$352,2,FALSE)&gt;I1127,I1127+1,1)</f>
        <v>5</v>
      </c>
      <c r="J1128" s="3">
        <v>0</v>
      </c>
      <c r="K1128" s="3" t="s">
        <v>256</v>
      </c>
      <c r="L1128" s="3">
        <v>10</v>
      </c>
    </row>
    <row r="1129" spans="1:12">
      <c r="A1129" s="3">
        <f t="shared" si="35"/>
        <v>111306</v>
      </c>
      <c r="B1129" s="5" t="str">
        <f>VLOOKUP(H1129,city!$A$4:$C$352,2,FALSE)</f>
        <v>江西</v>
      </c>
      <c r="C1129" s="5" t="str">
        <f>VLOOKUP(H1129,city!$A$4:$C$352,3,FALSE)</f>
        <v>九江</v>
      </c>
      <c r="D1129" s="3" t="s">
        <v>1255</v>
      </c>
      <c r="E1129" s="3" t="s">
        <v>1256</v>
      </c>
      <c r="F1129" s="22" t="s">
        <v>1257</v>
      </c>
      <c r="G1129" s="23" t="s">
        <v>3438</v>
      </c>
      <c r="H1129" s="3">
        <f t="shared" si="36"/>
        <v>113</v>
      </c>
      <c r="I1129" s="3">
        <f>IF(VLOOKUP(H1128,city!$J$4:$K$352,2,FALSE)&gt;I1128,I1128+1,1)</f>
        <v>6</v>
      </c>
      <c r="J1129" s="3">
        <v>0</v>
      </c>
      <c r="K1129" s="3" t="s">
        <v>256</v>
      </c>
      <c r="L1129" s="3">
        <v>8</v>
      </c>
    </row>
    <row r="1130" spans="1:12">
      <c r="A1130" s="3">
        <f t="shared" si="35"/>
        <v>111307</v>
      </c>
      <c r="B1130" s="5" t="str">
        <f>VLOOKUP(H1130,city!$A$4:$C$352,2,FALSE)</f>
        <v>江西</v>
      </c>
      <c r="C1130" s="5" t="str">
        <f>VLOOKUP(H1130,city!$A$4:$C$352,3,FALSE)</f>
        <v>九江</v>
      </c>
      <c r="D1130" s="3" t="s">
        <v>1259</v>
      </c>
      <c r="E1130" s="3" t="s">
        <v>1260</v>
      </c>
      <c r="F1130" s="22" t="s">
        <v>1261</v>
      </c>
      <c r="G1130" s="23" t="s">
        <v>3439</v>
      </c>
      <c r="H1130" s="3">
        <f t="shared" si="36"/>
        <v>113</v>
      </c>
      <c r="I1130" s="3">
        <f>IF(VLOOKUP(H1129,city!$J$4:$K$352,2,FALSE)&gt;I1129,I1129+1,1)</f>
        <v>7</v>
      </c>
      <c r="J1130" s="3">
        <v>0</v>
      </c>
      <c r="K1130" s="3" t="s">
        <v>256</v>
      </c>
      <c r="L1130" s="3">
        <v>16</v>
      </c>
    </row>
    <row r="1131" spans="1:12">
      <c r="A1131" s="3">
        <f t="shared" si="35"/>
        <v>111308</v>
      </c>
      <c r="B1131" s="5" t="str">
        <f>VLOOKUP(H1131,city!$A$4:$C$352,2,FALSE)</f>
        <v>江西</v>
      </c>
      <c r="C1131" s="5" t="str">
        <f>VLOOKUP(H1131,city!$A$4:$C$352,3,FALSE)</f>
        <v>九江</v>
      </c>
      <c r="D1131" s="3" t="s">
        <v>1263</v>
      </c>
      <c r="E1131" s="3" t="s">
        <v>1264</v>
      </c>
      <c r="F1131" s="22" t="s">
        <v>1265</v>
      </c>
      <c r="G1131" s="23" t="s">
        <v>3440</v>
      </c>
      <c r="H1131" s="3">
        <f t="shared" si="36"/>
        <v>113</v>
      </c>
      <c r="I1131" s="3">
        <f>IF(VLOOKUP(H1130,city!$J$4:$K$352,2,FALSE)&gt;I1130,I1130+1,1)</f>
        <v>8</v>
      </c>
      <c r="J1131" s="3">
        <v>0</v>
      </c>
      <c r="K1131" s="3" t="s">
        <v>256</v>
      </c>
      <c r="L1131" s="3">
        <v>3</v>
      </c>
    </row>
    <row r="1132" spans="1:12">
      <c r="A1132" s="3">
        <f t="shared" si="35"/>
        <v>111309</v>
      </c>
      <c r="B1132" s="5" t="str">
        <f>VLOOKUP(H1132,city!$A$4:$C$352,2,FALSE)</f>
        <v>江西</v>
      </c>
      <c r="C1132" s="5" t="str">
        <f>VLOOKUP(H1132,city!$A$4:$C$352,3,FALSE)</f>
        <v>九江</v>
      </c>
      <c r="D1132" s="3" t="s">
        <v>1267</v>
      </c>
      <c r="E1132" s="3" t="s">
        <v>1268</v>
      </c>
      <c r="F1132" s="22" t="s">
        <v>1269</v>
      </c>
      <c r="G1132" s="23" t="s">
        <v>3441</v>
      </c>
      <c r="H1132" s="3">
        <f t="shared" si="36"/>
        <v>113</v>
      </c>
      <c r="I1132" s="3">
        <f>IF(VLOOKUP(H1131,city!$J$4:$K$352,2,FALSE)&gt;I1131,I1131+1,1)</f>
        <v>9</v>
      </c>
      <c r="J1132" s="3">
        <v>0</v>
      </c>
      <c r="K1132" s="3" t="s">
        <v>256</v>
      </c>
      <c r="L1132" s="3">
        <v>5</v>
      </c>
    </row>
    <row r="1133" spans="1:12">
      <c r="A1133" s="3">
        <f t="shared" si="35"/>
        <v>111310</v>
      </c>
      <c r="B1133" s="5" t="str">
        <f>VLOOKUP(H1133,city!$A$4:$C$352,2,FALSE)</f>
        <v>江西</v>
      </c>
      <c r="C1133" s="5" t="str">
        <f>VLOOKUP(H1133,city!$A$4:$C$352,3,FALSE)</f>
        <v>九江</v>
      </c>
      <c r="D1133" s="3" t="s">
        <v>1271</v>
      </c>
      <c r="E1133" s="3" t="s">
        <v>1272</v>
      </c>
      <c r="F1133" s="22" t="s">
        <v>1273</v>
      </c>
      <c r="G1133" s="23" t="s">
        <v>3442</v>
      </c>
      <c r="H1133" s="3">
        <f t="shared" si="36"/>
        <v>113</v>
      </c>
      <c r="I1133" s="3">
        <f>IF(VLOOKUP(H1132,city!$J$4:$K$352,2,FALSE)&gt;I1132,I1132+1,1)</f>
        <v>10</v>
      </c>
      <c r="J1133" s="3">
        <v>0</v>
      </c>
      <c r="K1133" s="3" t="s">
        <v>256</v>
      </c>
      <c r="L1133" s="3">
        <v>12</v>
      </c>
    </row>
    <row r="1134" spans="1:12">
      <c r="A1134" s="3">
        <f t="shared" si="35"/>
        <v>111401</v>
      </c>
      <c r="B1134" s="5" t="str">
        <f>VLOOKUP(H1134,city!$A$4:$C$352,2,FALSE)</f>
        <v>江西</v>
      </c>
      <c r="C1134" s="5" t="str">
        <f>VLOOKUP(H1134,city!$A$4:$C$352,3,FALSE)</f>
        <v>上饶</v>
      </c>
      <c r="D1134" s="3" t="s">
        <v>1275</v>
      </c>
      <c r="E1134" s="3" t="s">
        <v>1276</v>
      </c>
      <c r="F1134" s="22" t="s">
        <v>1277</v>
      </c>
      <c r="G1134" s="23" t="s">
        <v>3443</v>
      </c>
      <c r="H1134" s="3">
        <f t="shared" si="36"/>
        <v>114</v>
      </c>
      <c r="I1134" s="3">
        <f>IF(VLOOKUP(H1133,city!$J$4:$K$352,2,FALSE)&gt;I1133,I1133+1,1)</f>
        <v>1</v>
      </c>
      <c r="J1134" s="3">
        <v>0</v>
      </c>
      <c r="K1134" s="3" t="s">
        <v>258</v>
      </c>
      <c r="L1134" s="3">
        <v>5</v>
      </c>
    </row>
    <row r="1135" spans="1:12">
      <c r="A1135" s="3">
        <f t="shared" si="35"/>
        <v>111402</v>
      </c>
      <c r="B1135" s="5" t="str">
        <f>VLOOKUP(H1135,city!$A$4:$C$352,2,FALSE)</f>
        <v>江西</v>
      </c>
      <c r="C1135" s="5" t="str">
        <f>VLOOKUP(H1135,city!$A$4:$C$352,3,FALSE)</f>
        <v>上饶</v>
      </c>
      <c r="D1135" s="3" t="s">
        <v>1279</v>
      </c>
      <c r="E1135" s="3" t="s">
        <v>1280</v>
      </c>
      <c r="F1135" s="22" t="s">
        <v>1281</v>
      </c>
      <c r="G1135" s="23" t="s">
        <v>3444</v>
      </c>
      <c r="H1135" s="3">
        <f t="shared" si="36"/>
        <v>114</v>
      </c>
      <c r="I1135" s="3">
        <f>IF(VLOOKUP(H1134,city!$J$4:$K$352,2,FALSE)&gt;I1134,I1134+1,1)</f>
        <v>2</v>
      </c>
      <c r="J1135" s="3">
        <v>0</v>
      </c>
      <c r="K1135" s="3" t="s">
        <v>258</v>
      </c>
      <c r="L1135" s="3">
        <v>8</v>
      </c>
    </row>
    <row r="1136" spans="1:12">
      <c r="A1136" s="3">
        <f t="shared" si="35"/>
        <v>111403</v>
      </c>
      <c r="B1136" s="5" t="str">
        <f>VLOOKUP(H1136,city!$A$4:$C$352,2,FALSE)</f>
        <v>江西</v>
      </c>
      <c r="C1136" s="5" t="str">
        <f>VLOOKUP(H1136,city!$A$4:$C$352,3,FALSE)</f>
        <v>上饶</v>
      </c>
      <c r="D1136" s="3" t="s">
        <v>1283</v>
      </c>
      <c r="E1136" s="3" t="s">
        <v>1284</v>
      </c>
      <c r="F1136" s="22" t="s">
        <v>1285</v>
      </c>
      <c r="G1136" s="23" t="s">
        <v>3445</v>
      </c>
      <c r="H1136" s="3">
        <f t="shared" si="36"/>
        <v>114</v>
      </c>
      <c r="I1136" s="3">
        <f>IF(VLOOKUP(H1135,city!$J$4:$K$352,2,FALSE)&gt;I1135,I1135+1,1)</f>
        <v>3</v>
      </c>
      <c r="J1136" s="3">
        <v>0</v>
      </c>
      <c r="K1136" s="3" t="s">
        <v>258</v>
      </c>
      <c r="L1136" s="3">
        <v>6</v>
      </c>
    </row>
    <row r="1137" spans="1:12">
      <c r="A1137" s="3">
        <f t="shared" si="35"/>
        <v>111404</v>
      </c>
      <c r="B1137" s="5" t="str">
        <f>VLOOKUP(H1137,city!$A$4:$C$352,2,FALSE)</f>
        <v>江西</v>
      </c>
      <c r="C1137" s="5" t="str">
        <f>VLOOKUP(H1137,city!$A$4:$C$352,3,FALSE)</f>
        <v>上饶</v>
      </c>
      <c r="D1137" s="3" t="s">
        <v>1287</v>
      </c>
      <c r="E1137" s="3" t="s">
        <v>1288</v>
      </c>
      <c r="F1137" s="22" t="s">
        <v>1289</v>
      </c>
      <c r="G1137" s="23" t="s">
        <v>3446</v>
      </c>
      <c r="H1137" s="3">
        <f t="shared" si="36"/>
        <v>114</v>
      </c>
      <c r="I1137" s="3">
        <f>IF(VLOOKUP(H1136,city!$J$4:$K$352,2,FALSE)&gt;I1136,I1136+1,1)</f>
        <v>4</v>
      </c>
      <c r="J1137" s="3">
        <v>0</v>
      </c>
      <c r="K1137" s="3" t="s">
        <v>258</v>
      </c>
      <c r="L1137" s="3">
        <v>11</v>
      </c>
    </row>
    <row r="1138" spans="1:12">
      <c r="A1138" s="3">
        <f t="shared" si="35"/>
        <v>111405</v>
      </c>
      <c r="B1138" s="5" t="str">
        <f>VLOOKUP(H1138,city!$A$4:$C$352,2,FALSE)</f>
        <v>江西</v>
      </c>
      <c r="C1138" s="5" t="str">
        <f>VLOOKUP(H1138,city!$A$4:$C$352,3,FALSE)</f>
        <v>上饶</v>
      </c>
      <c r="D1138" s="3" t="s">
        <v>1291</v>
      </c>
      <c r="E1138" s="3" t="s">
        <v>1292</v>
      </c>
      <c r="F1138" s="22" t="s">
        <v>1293</v>
      </c>
      <c r="G1138" s="23" t="s">
        <v>3447</v>
      </c>
      <c r="H1138" s="3">
        <f t="shared" si="36"/>
        <v>114</v>
      </c>
      <c r="I1138" s="3">
        <f>IF(VLOOKUP(H1137,city!$J$4:$K$352,2,FALSE)&gt;I1137,I1137+1,1)</f>
        <v>5</v>
      </c>
      <c r="J1138" s="3">
        <v>0</v>
      </c>
      <c r="K1138" s="3" t="s">
        <v>258</v>
      </c>
      <c r="L1138" s="3">
        <v>8</v>
      </c>
    </row>
    <row r="1139" spans="1:12">
      <c r="A1139" s="3">
        <f t="shared" si="35"/>
        <v>111406</v>
      </c>
      <c r="B1139" s="5" t="str">
        <f>VLOOKUP(H1139,city!$A$4:$C$352,2,FALSE)</f>
        <v>江西</v>
      </c>
      <c r="C1139" s="5" t="str">
        <f>VLOOKUP(H1139,city!$A$4:$C$352,3,FALSE)</f>
        <v>上饶</v>
      </c>
      <c r="D1139" s="3" t="s">
        <v>1295</v>
      </c>
      <c r="E1139" s="3" t="s">
        <v>1296</v>
      </c>
      <c r="F1139" s="22" t="s">
        <v>1297</v>
      </c>
      <c r="G1139" s="23" t="s">
        <v>3448</v>
      </c>
      <c r="H1139" s="3">
        <f t="shared" si="36"/>
        <v>114</v>
      </c>
      <c r="I1139" s="3">
        <f>IF(VLOOKUP(H1138,city!$J$4:$K$352,2,FALSE)&gt;I1138,I1138+1,1)</f>
        <v>6</v>
      </c>
      <c r="J1139" s="3">
        <v>0</v>
      </c>
      <c r="K1139" s="3" t="s">
        <v>258</v>
      </c>
      <c r="L1139" s="3">
        <v>11</v>
      </c>
    </row>
    <row r="1140" spans="1:12">
      <c r="A1140" s="3">
        <f t="shared" si="35"/>
        <v>111407</v>
      </c>
      <c r="B1140" s="5" t="str">
        <f>VLOOKUP(H1140,city!$A$4:$C$352,2,FALSE)</f>
        <v>江西</v>
      </c>
      <c r="C1140" s="5" t="str">
        <f>VLOOKUP(H1140,city!$A$4:$C$352,3,FALSE)</f>
        <v>上饶</v>
      </c>
      <c r="D1140" s="3" t="s">
        <v>1299</v>
      </c>
      <c r="E1140" s="3" t="s">
        <v>1300</v>
      </c>
      <c r="F1140" s="22" t="s">
        <v>1301</v>
      </c>
      <c r="G1140" s="23" t="s">
        <v>3449</v>
      </c>
      <c r="H1140" s="3">
        <f t="shared" si="36"/>
        <v>114</v>
      </c>
      <c r="I1140" s="3">
        <f>IF(VLOOKUP(H1139,city!$J$4:$K$352,2,FALSE)&gt;I1139,I1139+1,1)</f>
        <v>7</v>
      </c>
      <c r="J1140" s="3">
        <v>0</v>
      </c>
      <c r="K1140" s="3" t="s">
        <v>258</v>
      </c>
      <c r="L1140" s="3">
        <v>15</v>
      </c>
    </row>
    <row r="1141" spans="1:12">
      <c r="A1141" s="3">
        <f t="shared" si="35"/>
        <v>111408</v>
      </c>
      <c r="B1141" s="5" t="str">
        <f>VLOOKUP(H1141,city!$A$4:$C$352,2,FALSE)</f>
        <v>江西</v>
      </c>
      <c r="C1141" s="5" t="str">
        <f>VLOOKUP(H1141,city!$A$4:$C$352,3,FALSE)</f>
        <v>上饶</v>
      </c>
      <c r="D1141" s="3" t="s">
        <v>1303</v>
      </c>
      <c r="E1141" s="3" t="s">
        <v>1304</v>
      </c>
      <c r="F1141" s="22" t="s">
        <v>1305</v>
      </c>
      <c r="G1141" s="23" t="s">
        <v>3450</v>
      </c>
      <c r="H1141" s="3">
        <f t="shared" si="36"/>
        <v>114</v>
      </c>
      <c r="I1141" s="3">
        <f>IF(VLOOKUP(H1140,city!$J$4:$K$352,2,FALSE)&gt;I1140,I1140+1,1)</f>
        <v>8</v>
      </c>
      <c r="J1141" s="3">
        <v>0</v>
      </c>
      <c r="K1141" s="3" t="s">
        <v>258</v>
      </c>
      <c r="L1141" s="3">
        <v>5</v>
      </c>
    </row>
    <row r="1142" spans="1:12">
      <c r="A1142" s="3">
        <f t="shared" si="35"/>
        <v>111409</v>
      </c>
      <c r="B1142" s="5" t="str">
        <f>VLOOKUP(H1142,city!$A$4:$C$352,2,FALSE)</f>
        <v>江西</v>
      </c>
      <c r="C1142" s="5" t="str">
        <f>VLOOKUP(H1142,city!$A$4:$C$352,3,FALSE)</f>
        <v>上饶</v>
      </c>
      <c r="D1142" s="3" t="s">
        <v>1307</v>
      </c>
      <c r="E1142" s="3" t="s">
        <v>1308</v>
      </c>
      <c r="F1142" s="22" t="s">
        <v>1309</v>
      </c>
      <c r="G1142" s="23" t="s">
        <v>3451</v>
      </c>
      <c r="H1142" s="3">
        <f t="shared" si="36"/>
        <v>114</v>
      </c>
      <c r="I1142" s="3">
        <f>IF(VLOOKUP(H1141,city!$J$4:$K$352,2,FALSE)&gt;I1141,I1141+1,1)</f>
        <v>9</v>
      </c>
      <c r="J1142" s="3">
        <v>0</v>
      </c>
      <c r="K1142" s="3" t="s">
        <v>258</v>
      </c>
      <c r="L1142" s="3">
        <v>8</v>
      </c>
    </row>
    <row r="1143" spans="1:12">
      <c r="A1143" s="3">
        <f t="shared" si="35"/>
        <v>111410</v>
      </c>
      <c r="B1143" s="5" t="str">
        <f>VLOOKUP(H1143,city!$A$4:$C$352,2,FALSE)</f>
        <v>江西</v>
      </c>
      <c r="C1143" s="5" t="str">
        <f>VLOOKUP(H1143,city!$A$4:$C$352,3,FALSE)</f>
        <v>上饶</v>
      </c>
      <c r="D1143" s="3" t="s">
        <v>1311</v>
      </c>
      <c r="E1143" s="3" t="s">
        <v>1312</v>
      </c>
      <c r="F1143" s="22" t="s">
        <v>1313</v>
      </c>
      <c r="G1143" s="23" t="s">
        <v>3452</v>
      </c>
      <c r="H1143" s="3">
        <f t="shared" si="36"/>
        <v>114</v>
      </c>
      <c r="I1143" s="3">
        <f>IF(VLOOKUP(H1142,city!$J$4:$K$352,2,FALSE)&gt;I1142,I1142+1,1)</f>
        <v>10</v>
      </c>
      <c r="J1143" s="3">
        <v>0</v>
      </c>
      <c r="K1143" s="3" t="s">
        <v>258</v>
      </c>
      <c r="L1143" s="3">
        <v>4</v>
      </c>
    </row>
    <row r="1144" spans="1:12">
      <c r="A1144" s="3">
        <f t="shared" si="35"/>
        <v>111501</v>
      </c>
      <c r="B1144" s="5" t="str">
        <f>VLOOKUP(H1144,city!$A$4:$C$352,2,FALSE)</f>
        <v>江西</v>
      </c>
      <c r="C1144" s="5" t="str">
        <f>VLOOKUP(H1144,city!$A$4:$C$352,3,FALSE)</f>
        <v>抚州</v>
      </c>
      <c r="D1144" s="3" t="s">
        <v>918</v>
      </c>
      <c r="E1144" s="3" t="s">
        <v>919</v>
      </c>
      <c r="F1144" s="22" t="s">
        <v>920</v>
      </c>
      <c r="G1144" s="23" t="s">
        <v>3453</v>
      </c>
      <c r="H1144" s="3">
        <f t="shared" si="36"/>
        <v>115</v>
      </c>
      <c r="I1144" s="3">
        <f>IF(VLOOKUP(H1143,city!$J$4:$K$352,2,FALSE)&gt;I1143,I1143+1,1)</f>
        <v>1</v>
      </c>
      <c r="J1144" s="3">
        <v>0</v>
      </c>
      <c r="K1144" s="3" t="s">
        <v>260</v>
      </c>
      <c r="L1144" s="3" t="e">
        <v>#N/A</v>
      </c>
    </row>
    <row r="1145" spans="1:12">
      <c r="A1145" s="3">
        <f t="shared" si="35"/>
        <v>111502</v>
      </c>
      <c r="B1145" s="5" t="str">
        <f>VLOOKUP(H1145,city!$A$4:$C$352,2,FALSE)</f>
        <v>江西</v>
      </c>
      <c r="C1145" s="5" t="str">
        <f>VLOOKUP(H1145,city!$A$4:$C$352,3,FALSE)</f>
        <v>抚州</v>
      </c>
      <c r="D1145" s="3" t="s">
        <v>922</v>
      </c>
      <c r="E1145" s="3" t="s">
        <v>923</v>
      </c>
      <c r="F1145" s="22" t="s">
        <v>924</v>
      </c>
      <c r="G1145" s="23" t="s">
        <v>3454</v>
      </c>
      <c r="H1145" s="3">
        <f t="shared" si="36"/>
        <v>115</v>
      </c>
      <c r="I1145" s="3">
        <f>IF(VLOOKUP(H1144,city!$J$4:$K$352,2,FALSE)&gt;I1144,I1144+1,1)</f>
        <v>2</v>
      </c>
      <c r="J1145" s="3">
        <v>0</v>
      </c>
      <c r="K1145" s="3" t="s">
        <v>260</v>
      </c>
      <c r="L1145" s="3" t="e">
        <v>#N/A</v>
      </c>
    </row>
    <row r="1146" spans="1:12">
      <c r="A1146" s="3">
        <f t="shared" si="35"/>
        <v>111503</v>
      </c>
      <c r="B1146" s="5" t="str">
        <f>VLOOKUP(H1146,city!$A$4:$C$352,2,FALSE)</f>
        <v>江西</v>
      </c>
      <c r="C1146" s="5" t="str">
        <f>VLOOKUP(H1146,city!$A$4:$C$352,3,FALSE)</f>
        <v>抚州</v>
      </c>
      <c r="D1146" s="3" t="s">
        <v>926</v>
      </c>
      <c r="E1146" s="3" t="s">
        <v>927</v>
      </c>
      <c r="F1146" s="22" t="s">
        <v>928</v>
      </c>
      <c r="G1146" s="23" t="s">
        <v>3455</v>
      </c>
      <c r="H1146" s="3">
        <f t="shared" si="36"/>
        <v>115</v>
      </c>
      <c r="I1146" s="3">
        <f>IF(VLOOKUP(H1145,city!$J$4:$K$352,2,FALSE)&gt;I1145,I1145+1,1)</f>
        <v>3</v>
      </c>
      <c r="J1146" s="3">
        <v>0</v>
      </c>
      <c r="K1146" s="3" t="s">
        <v>260</v>
      </c>
      <c r="L1146" s="3">
        <v>12</v>
      </c>
    </row>
    <row r="1147" spans="1:12">
      <c r="A1147" s="3">
        <f t="shared" si="35"/>
        <v>111504</v>
      </c>
      <c r="B1147" s="5" t="str">
        <f>VLOOKUP(H1147,city!$A$4:$C$352,2,FALSE)</f>
        <v>江西</v>
      </c>
      <c r="C1147" s="5" t="str">
        <f>VLOOKUP(H1147,city!$A$4:$C$352,3,FALSE)</f>
        <v>抚州</v>
      </c>
      <c r="D1147" s="3" t="s">
        <v>930</v>
      </c>
      <c r="E1147" s="3" t="s">
        <v>931</v>
      </c>
      <c r="F1147" s="22" t="s">
        <v>932</v>
      </c>
      <c r="G1147" s="23" t="s">
        <v>3456</v>
      </c>
      <c r="H1147" s="3">
        <f t="shared" si="36"/>
        <v>115</v>
      </c>
      <c r="I1147" s="3">
        <f>IF(VLOOKUP(H1146,city!$J$4:$K$352,2,FALSE)&gt;I1146,I1146+1,1)</f>
        <v>4</v>
      </c>
      <c r="J1147" s="3">
        <v>0</v>
      </c>
      <c r="K1147" s="3" t="s">
        <v>260</v>
      </c>
      <c r="L1147" s="3">
        <v>8</v>
      </c>
    </row>
    <row r="1148" spans="1:12">
      <c r="A1148" s="3">
        <f t="shared" si="35"/>
        <v>111505</v>
      </c>
      <c r="B1148" s="5" t="str">
        <f>VLOOKUP(H1148,city!$A$4:$C$352,2,FALSE)</f>
        <v>江西</v>
      </c>
      <c r="C1148" s="5" t="str">
        <f>VLOOKUP(H1148,city!$A$4:$C$352,3,FALSE)</f>
        <v>抚州</v>
      </c>
      <c r="D1148" s="3" t="s">
        <v>934</v>
      </c>
      <c r="E1148" s="3" t="s">
        <v>935</v>
      </c>
      <c r="F1148" s="22" t="s">
        <v>936</v>
      </c>
      <c r="G1148" s="23" t="s">
        <v>3457</v>
      </c>
      <c r="H1148" s="3">
        <f t="shared" si="36"/>
        <v>115</v>
      </c>
      <c r="I1148" s="3">
        <f>IF(VLOOKUP(H1147,city!$J$4:$K$352,2,FALSE)&gt;I1147,I1147+1,1)</f>
        <v>5</v>
      </c>
      <c r="J1148" s="3">
        <v>0</v>
      </c>
      <c r="K1148" s="3" t="s">
        <v>260</v>
      </c>
      <c r="L1148" s="3" t="e">
        <v>#N/A</v>
      </c>
    </row>
    <row r="1149" spans="1:12">
      <c r="A1149" s="3">
        <f t="shared" si="35"/>
        <v>111506</v>
      </c>
      <c r="B1149" s="5" t="str">
        <f>VLOOKUP(H1149,city!$A$4:$C$352,2,FALSE)</f>
        <v>江西</v>
      </c>
      <c r="C1149" s="5" t="str">
        <f>VLOOKUP(H1149,city!$A$4:$C$352,3,FALSE)</f>
        <v>抚州</v>
      </c>
      <c r="D1149" s="3" t="s">
        <v>938</v>
      </c>
      <c r="E1149" s="3" t="s">
        <v>939</v>
      </c>
      <c r="F1149" s="22" t="s">
        <v>940</v>
      </c>
      <c r="G1149" s="23" t="s">
        <v>3458</v>
      </c>
      <c r="H1149" s="3">
        <f t="shared" si="36"/>
        <v>115</v>
      </c>
      <c r="I1149" s="3">
        <f>IF(VLOOKUP(H1148,city!$J$4:$K$352,2,FALSE)&gt;I1148,I1148+1,1)</f>
        <v>6</v>
      </c>
      <c r="J1149" s="3">
        <v>0</v>
      </c>
      <c r="K1149" s="3" t="s">
        <v>260</v>
      </c>
      <c r="L1149" s="3">
        <v>8</v>
      </c>
    </row>
    <row r="1150" spans="1:12">
      <c r="A1150" s="3">
        <f t="shared" si="35"/>
        <v>111507</v>
      </c>
      <c r="B1150" s="5" t="str">
        <f>VLOOKUP(H1150,city!$A$4:$C$352,2,FALSE)</f>
        <v>江西</v>
      </c>
      <c r="C1150" s="5" t="str">
        <f>VLOOKUP(H1150,city!$A$4:$C$352,3,FALSE)</f>
        <v>抚州</v>
      </c>
      <c r="D1150" s="3" t="s">
        <v>942</v>
      </c>
      <c r="E1150" s="3" t="s">
        <v>943</v>
      </c>
      <c r="F1150" s="22" t="s">
        <v>944</v>
      </c>
      <c r="G1150" s="23" t="s">
        <v>3459</v>
      </c>
      <c r="H1150" s="3">
        <f t="shared" si="36"/>
        <v>115</v>
      </c>
      <c r="I1150" s="3">
        <f>IF(VLOOKUP(H1149,city!$J$4:$K$352,2,FALSE)&gt;I1149,I1149+1,1)</f>
        <v>7</v>
      </c>
      <c r="J1150" s="3">
        <v>0</v>
      </c>
      <c r="K1150" s="3" t="s">
        <v>260</v>
      </c>
      <c r="L1150" s="3">
        <v>12</v>
      </c>
    </row>
    <row r="1151" spans="1:12">
      <c r="A1151" s="3">
        <f t="shared" si="35"/>
        <v>111508</v>
      </c>
      <c r="B1151" s="5" t="str">
        <f>VLOOKUP(H1151,city!$A$4:$C$352,2,FALSE)</f>
        <v>江西</v>
      </c>
      <c r="C1151" s="5" t="str">
        <f>VLOOKUP(H1151,city!$A$4:$C$352,3,FALSE)</f>
        <v>抚州</v>
      </c>
      <c r="D1151" s="3" t="s">
        <v>942</v>
      </c>
      <c r="E1151" s="3" t="s">
        <v>943</v>
      </c>
      <c r="F1151" s="22"/>
      <c r="G1151" s="23" t="s">
        <v>3460</v>
      </c>
      <c r="H1151" s="3">
        <f t="shared" si="36"/>
        <v>115</v>
      </c>
      <c r="I1151" s="3">
        <f>IF(VLOOKUP(H1150,city!$J$4:$K$352,2,FALSE)&gt;I1150,I1150+1,1)</f>
        <v>8</v>
      </c>
      <c r="J1151" s="3">
        <v>0</v>
      </c>
      <c r="K1151" s="3" t="s">
        <v>260</v>
      </c>
      <c r="L1151" s="3">
        <v>12</v>
      </c>
    </row>
    <row r="1152" spans="1:12">
      <c r="A1152" s="3">
        <f t="shared" si="35"/>
        <v>111509</v>
      </c>
      <c r="B1152" s="5" t="str">
        <f>VLOOKUP(H1152,city!$A$4:$C$352,2,FALSE)</f>
        <v>江西</v>
      </c>
      <c r="C1152" s="5" t="str">
        <f>VLOOKUP(H1152,city!$A$4:$C$352,3,FALSE)</f>
        <v>抚州</v>
      </c>
      <c r="D1152" s="3" t="s">
        <v>947</v>
      </c>
      <c r="E1152" s="3" t="s">
        <v>948</v>
      </c>
      <c r="F1152" s="22" t="s">
        <v>949</v>
      </c>
      <c r="G1152" s="23" t="s">
        <v>3461</v>
      </c>
      <c r="H1152" s="3">
        <f t="shared" si="36"/>
        <v>115</v>
      </c>
      <c r="I1152" s="3">
        <f>IF(VLOOKUP(H1151,city!$J$4:$K$352,2,FALSE)&gt;I1151,I1151+1,1)</f>
        <v>9</v>
      </c>
      <c r="J1152" s="3">
        <v>0</v>
      </c>
      <c r="K1152" s="3" t="s">
        <v>260</v>
      </c>
      <c r="L1152" s="3">
        <v>8</v>
      </c>
    </row>
    <row r="1153" spans="1:12">
      <c r="A1153" s="3">
        <f t="shared" si="35"/>
        <v>111510</v>
      </c>
      <c r="B1153" s="5" t="str">
        <f>VLOOKUP(H1153,city!$A$4:$C$352,2,FALSE)</f>
        <v>江西</v>
      </c>
      <c r="C1153" s="5" t="str">
        <f>VLOOKUP(H1153,city!$A$4:$C$352,3,FALSE)</f>
        <v>抚州</v>
      </c>
      <c r="D1153" s="3" t="s">
        <v>951</v>
      </c>
      <c r="E1153" s="3" t="s">
        <v>952</v>
      </c>
      <c r="F1153" s="22" t="s">
        <v>953</v>
      </c>
      <c r="G1153" s="23" t="s">
        <v>3462</v>
      </c>
      <c r="H1153" s="3">
        <f t="shared" si="36"/>
        <v>115</v>
      </c>
      <c r="I1153" s="3">
        <f>IF(VLOOKUP(H1152,city!$J$4:$K$352,2,FALSE)&gt;I1152,I1152+1,1)</f>
        <v>10</v>
      </c>
      <c r="J1153" s="3">
        <v>0</v>
      </c>
      <c r="K1153" s="3" t="s">
        <v>260</v>
      </c>
      <c r="L1153" s="3">
        <v>8</v>
      </c>
    </row>
    <row r="1154" spans="1:12">
      <c r="A1154" s="3">
        <f t="shared" si="35"/>
        <v>111601</v>
      </c>
      <c r="B1154" s="5" t="str">
        <f>VLOOKUP(H1154,city!$A$4:$C$352,2,FALSE)</f>
        <v>江西</v>
      </c>
      <c r="C1154" s="5" t="str">
        <f>VLOOKUP(H1154,city!$A$4:$C$352,3,FALSE)</f>
        <v>宜春</v>
      </c>
      <c r="D1154" s="3" t="s">
        <v>955</v>
      </c>
      <c r="E1154" s="3" t="s">
        <v>956</v>
      </c>
      <c r="F1154" s="22" t="s">
        <v>957</v>
      </c>
      <c r="G1154" s="23" t="s">
        <v>3463</v>
      </c>
      <c r="H1154" s="3">
        <f t="shared" si="36"/>
        <v>116</v>
      </c>
      <c r="I1154" s="3">
        <f>IF(VLOOKUP(H1153,city!$J$4:$K$352,2,FALSE)&gt;I1153,I1153+1,1)</f>
        <v>1</v>
      </c>
      <c r="J1154" s="3">
        <v>0</v>
      </c>
      <c r="K1154" s="3" t="s">
        <v>262</v>
      </c>
      <c r="L1154" s="3">
        <v>12</v>
      </c>
    </row>
    <row r="1155" spans="1:12">
      <c r="A1155" s="3">
        <f t="shared" si="35"/>
        <v>111602</v>
      </c>
      <c r="B1155" s="5" t="str">
        <f>VLOOKUP(H1155,city!$A$4:$C$352,2,FALSE)</f>
        <v>江西</v>
      </c>
      <c r="C1155" s="5" t="str">
        <f>VLOOKUP(H1155,city!$A$4:$C$352,3,FALSE)</f>
        <v>宜春</v>
      </c>
      <c r="D1155" s="3" t="s">
        <v>959</v>
      </c>
      <c r="E1155" s="3" t="s">
        <v>960</v>
      </c>
      <c r="F1155" s="22" t="s">
        <v>961</v>
      </c>
      <c r="G1155" s="23" t="s">
        <v>3464</v>
      </c>
      <c r="H1155" s="3">
        <f t="shared" si="36"/>
        <v>116</v>
      </c>
      <c r="I1155" s="3">
        <f>IF(VLOOKUP(H1154,city!$J$4:$K$352,2,FALSE)&gt;I1154,I1154+1,1)</f>
        <v>2</v>
      </c>
      <c r="J1155" s="3">
        <v>0</v>
      </c>
      <c r="K1155" s="3" t="s">
        <v>262</v>
      </c>
      <c r="L1155" s="3">
        <v>3</v>
      </c>
    </row>
    <row r="1156" spans="1:12">
      <c r="A1156" s="3">
        <f t="shared" si="35"/>
        <v>111603</v>
      </c>
      <c r="B1156" s="5" t="str">
        <f>VLOOKUP(H1156,city!$A$4:$C$352,2,FALSE)</f>
        <v>江西</v>
      </c>
      <c r="C1156" s="5" t="str">
        <f>VLOOKUP(H1156,city!$A$4:$C$352,3,FALSE)</f>
        <v>宜春</v>
      </c>
      <c r="D1156" s="3" t="s">
        <v>963</v>
      </c>
      <c r="E1156" s="3" t="s">
        <v>964</v>
      </c>
      <c r="F1156" s="22" t="s">
        <v>965</v>
      </c>
      <c r="G1156" s="23" t="s">
        <v>3465</v>
      </c>
      <c r="H1156" s="3">
        <f t="shared" si="36"/>
        <v>116</v>
      </c>
      <c r="I1156" s="3">
        <f>IF(VLOOKUP(H1155,city!$J$4:$K$352,2,FALSE)&gt;I1155,I1155+1,1)</f>
        <v>3</v>
      </c>
      <c r="J1156" s="3">
        <v>0</v>
      </c>
      <c r="K1156" s="3" t="s">
        <v>262</v>
      </c>
      <c r="L1156" s="3" t="e">
        <v>#N/A</v>
      </c>
    </row>
    <row r="1157" spans="1:12">
      <c r="A1157" s="3">
        <f t="shared" ref="A1157:A1220" si="37">100000+H1157*100+I1157</f>
        <v>111604</v>
      </c>
      <c r="B1157" s="5" t="str">
        <f>VLOOKUP(H1157,city!$A$4:$C$352,2,FALSE)</f>
        <v>江西</v>
      </c>
      <c r="C1157" s="5" t="str">
        <f>VLOOKUP(H1157,city!$A$4:$C$352,3,FALSE)</f>
        <v>宜春</v>
      </c>
      <c r="D1157" s="3" t="s">
        <v>967</v>
      </c>
      <c r="E1157" s="3" t="s">
        <v>968</v>
      </c>
      <c r="F1157" s="22" t="s">
        <v>969</v>
      </c>
      <c r="G1157" s="23" t="s">
        <v>3466</v>
      </c>
      <c r="H1157" s="3">
        <f t="shared" si="36"/>
        <v>116</v>
      </c>
      <c r="I1157" s="3">
        <f>IF(VLOOKUP(H1156,city!$J$4:$K$352,2,FALSE)&gt;I1156,I1156+1,1)</f>
        <v>4</v>
      </c>
      <c r="J1157" s="3">
        <v>0</v>
      </c>
      <c r="K1157" s="3" t="s">
        <v>262</v>
      </c>
      <c r="L1157" s="3">
        <v>12</v>
      </c>
    </row>
    <row r="1158" spans="1:12">
      <c r="A1158" s="3">
        <f t="shared" si="37"/>
        <v>111605</v>
      </c>
      <c r="B1158" s="5" t="str">
        <f>VLOOKUP(H1158,city!$A$4:$C$352,2,FALSE)</f>
        <v>江西</v>
      </c>
      <c r="C1158" s="5" t="str">
        <f>VLOOKUP(H1158,city!$A$4:$C$352,3,FALSE)</f>
        <v>宜春</v>
      </c>
      <c r="D1158" s="3" t="s">
        <v>971</v>
      </c>
      <c r="E1158" s="3" t="s">
        <v>972</v>
      </c>
      <c r="F1158" s="22" t="s">
        <v>973</v>
      </c>
      <c r="G1158" s="23" t="s">
        <v>3467</v>
      </c>
      <c r="H1158" s="3">
        <f t="shared" si="36"/>
        <v>116</v>
      </c>
      <c r="I1158" s="3">
        <f>IF(VLOOKUP(H1157,city!$J$4:$K$352,2,FALSE)&gt;I1157,I1157+1,1)</f>
        <v>5</v>
      </c>
      <c r="J1158" s="3">
        <v>0</v>
      </c>
      <c r="K1158" s="3" t="s">
        <v>262</v>
      </c>
      <c r="L1158" s="3" t="e">
        <v>#N/A</v>
      </c>
    </row>
    <row r="1159" spans="1:12">
      <c r="A1159" s="3">
        <f t="shared" si="37"/>
        <v>111606</v>
      </c>
      <c r="B1159" s="5" t="str">
        <f>VLOOKUP(H1159,city!$A$4:$C$352,2,FALSE)</f>
        <v>江西</v>
      </c>
      <c r="C1159" s="5" t="str">
        <f>VLOOKUP(H1159,city!$A$4:$C$352,3,FALSE)</f>
        <v>宜春</v>
      </c>
      <c r="D1159" s="3" t="s">
        <v>975</v>
      </c>
      <c r="E1159" s="3" t="s">
        <v>976</v>
      </c>
      <c r="F1159" s="22" t="s">
        <v>977</v>
      </c>
      <c r="G1159" s="23" t="s">
        <v>3468</v>
      </c>
      <c r="H1159" s="3">
        <f t="shared" si="36"/>
        <v>116</v>
      </c>
      <c r="I1159" s="3">
        <f>IF(VLOOKUP(H1158,city!$J$4:$K$352,2,FALSE)&gt;I1158,I1158+1,1)</f>
        <v>6</v>
      </c>
      <c r="J1159" s="3">
        <v>0</v>
      </c>
      <c r="K1159" s="3" t="s">
        <v>262</v>
      </c>
      <c r="L1159" s="3">
        <v>12</v>
      </c>
    </row>
    <row r="1160" spans="1:12">
      <c r="A1160" s="3">
        <f t="shared" si="37"/>
        <v>111607</v>
      </c>
      <c r="B1160" s="5" t="str">
        <f>VLOOKUP(H1160,city!$A$4:$C$352,2,FALSE)</f>
        <v>江西</v>
      </c>
      <c r="C1160" s="5" t="str">
        <f>VLOOKUP(H1160,city!$A$4:$C$352,3,FALSE)</f>
        <v>宜春</v>
      </c>
      <c r="D1160" s="3" t="s">
        <v>979</v>
      </c>
      <c r="E1160" s="3" t="s">
        <v>980</v>
      </c>
      <c r="F1160" s="22" t="s">
        <v>981</v>
      </c>
      <c r="G1160" s="23" t="s">
        <v>3469</v>
      </c>
      <c r="H1160" s="3">
        <f t="shared" si="36"/>
        <v>116</v>
      </c>
      <c r="I1160" s="3">
        <f>IF(VLOOKUP(H1159,city!$J$4:$K$352,2,FALSE)&gt;I1159,I1159+1,1)</f>
        <v>7</v>
      </c>
      <c r="J1160" s="3">
        <v>0</v>
      </c>
      <c r="K1160" s="3" t="s">
        <v>262</v>
      </c>
      <c r="L1160" s="3" t="e">
        <v>#N/A</v>
      </c>
    </row>
    <row r="1161" spans="1:12">
      <c r="A1161" s="3">
        <f t="shared" si="37"/>
        <v>111608</v>
      </c>
      <c r="B1161" s="5" t="str">
        <f>VLOOKUP(H1161,city!$A$4:$C$352,2,FALSE)</f>
        <v>江西</v>
      </c>
      <c r="C1161" s="5" t="str">
        <f>VLOOKUP(H1161,city!$A$4:$C$352,3,FALSE)</f>
        <v>宜春</v>
      </c>
      <c r="D1161" s="3" t="s">
        <v>983</v>
      </c>
      <c r="E1161" s="3" t="s">
        <v>984</v>
      </c>
      <c r="F1161" s="22" t="s">
        <v>985</v>
      </c>
      <c r="G1161" s="23" t="s">
        <v>3470</v>
      </c>
      <c r="H1161" s="3">
        <f t="shared" si="36"/>
        <v>116</v>
      </c>
      <c r="I1161" s="3">
        <f>IF(VLOOKUP(H1160,city!$J$4:$K$352,2,FALSE)&gt;I1160,I1160+1,1)</f>
        <v>8</v>
      </c>
      <c r="J1161" s="3">
        <v>0</v>
      </c>
      <c r="K1161" s="3" t="s">
        <v>262</v>
      </c>
      <c r="L1161" s="3" t="e">
        <v>#N/A</v>
      </c>
    </row>
    <row r="1162" spans="1:12">
      <c r="A1162" s="3">
        <f t="shared" si="37"/>
        <v>111609</v>
      </c>
      <c r="B1162" s="5" t="str">
        <f>VLOOKUP(H1162,city!$A$4:$C$352,2,FALSE)</f>
        <v>江西</v>
      </c>
      <c r="C1162" s="5" t="str">
        <f>VLOOKUP(H1162,city!$A$4:$C$352,3,FALSE)</f>
        <v>宜春</v>
      </c>
      <c r="D1162" s="3" t="s">
        <v>987</v>
      </c>
      <c r="E1162" s="3" t="s">
        <v>988</v>
      </c>
      <c r="F1162" s="22" t="s">
        <v>989</v>
      </c>
      <c r="G1162" s="23" t="s">
        <v>3471</v>
      </c>
      <c r="H1162" s="3">
        <f t="shared" si="36"/>
        <v>116</v>
      </c>
      <c r="I1162" s="3">
        <f>IF(VLOOKUP(H1161,city!$J$4:$K$352,2,FALSE)&gt;I1161,I1161+1,1)</f>
        <v>9</v>
      </c>
      <c r="J1162" s="3">
        <v>0</v>
      </c>
      <c r="K1162" s="3" t="s">
        <v>262</v>
      </c>
      <c r="L1162" s="3">
        <v>5</v>
      </c>
    </row>
    <row r="1163" spans="1:12">
      <c r="A1163" s="3">
        <f t="shared" si="37"/>
        <v>111610</v>
      </c>
      <c r="B1163" s="5" t="str">
        <f>VLOOKUP(H1163,city!$A$4:$C$352,2,FALSE)</f>
        <v>江西</v>
      </c>
      <c r="C1163" s="5" t="str">
        <f>VLOOKUP(H1163,city!$A$4:$C$352,3,FALSE)</f>
        <v>宜春</v>
      </c>
      <c r="D1163" s="3" t="s">
        <v>991</v>
      </c>
      <c r="E1163" s="3" t="s">
        <v>992</v>
      </c>
      <c r="F1163" s="22" t="s">
        <v>993</v>
      </c>
      <c r="G1163" s="23" t="s">
        <v>3472</v>
      </c>
      <c r="H1163" s="3">
        <f t="shared" si="36"/>
        <v>116</v>
      </c>
      <c r="I1163" s="3">
        <f>IF(VLOOKUP(H1162,city!$J$4:$K$352,2,FALSE)&gt;I1162,I1162+1,1)</f>
        <v>10</v>
      </c>
      <c r="J1163" s="3">
        <v>0</v>
      </c>
      <c r="K1163" s="3" t="s">
        <v>262</v>
      </c>
      <c r="L1163" s="3">
        <v>8</v>
      </c>
    </row>
    <row r="1164" spans="1:12">
      <c r="A1164" s="3">
        <f t="shared" si="37"/>
        <v>111701</v>
      </c>
      <c r="B1164" s="5" t="str">
        <f>VLOOKUP(H1164,city!$A$4:$C$352,2,FALSE)</f>
        <v>江西</v>
      </c>
      <c r="C1164" s="5" t="str">
        <f>VLOOKUP(H1164,city!$A$4:$C$352,3,FALSE)</f>
        <v>吉安</v>
      </c>
      <c r="D1164" s="3" t="s">
        <v>995</v>
      </c>
      <c r="E1164" s="3" t="s">
        <v>996</v>
      </c>
      <c r="F1164" s="22" t="s">
        <v>997</v>
      </c>
      <c r="G1164" s="23" t="s">
        <v>3473</v>
      </c>
      <c r="H1164" s="3">
        <f t="shared" si="36"/>
        <v>117</v>
      </c>
      <c r="I1164" s="3">
        <f>IF(VLOOKUP(H1163,city!$J$4:$K$352,2,FALSE)&gt;I1163,I1163+1,1)</f>
        <v>1</v>
      </c>
      <c r="J1164" s="3">
        <v>0</v>
      </c>
      <c r="K1164" s="3" t="s">
        <v>264</v>
      </c>
      <c r="L1164" s="3">
        <v>12</v>
      </c>
    </row>
    <row r="1165" spans="1:12">
      <c r="A1165" s="3">
        <f t="shared" si="37"/>
        <v>111702</v>
      </c>
      <c r="B1165" s="5" t="str">
        <f>VLOOKUP(H1165,city!$A$4:$C$352,2,FALSE)</f>
        <v>江西</v>
      </c>
      <c r="C1165" s="5" t="str">
        <f>VLOOKUP(H1165,city!$A$4:$C$352,3,FALSE)</f>
        <v>吉安</v>
      </c>
      <c r="D1165" s="3" t="s">
        <v>999</v>
      </c>
      <c r="E1165" s="3" t="s">
        <v>1000</v>
      </c>
      <c r="F1165" s="22" t="s">
        <v>1001</v>
      </c>
      <c r="G1165" s="23" t="s">
        <v>3474</v>
      </c>
      <c r="H1165" s="3">
        <f t="shared" si="36"/>
        <v>117</v>
      </c>
      <c r="I1165" s="3">
        <f>IF(VLOOKUP(H1164,city!$J$4:$K$352,2,FALSE)&gt;I1164,I1164+1,1)</f>
        <v>2</v>
      </c>
      <c r="J1165" s="3">
        <v>0</v>
      </c>
      <c r="K1165" s="3" t="s">
        <v>264</v>
      </c>
      <c r="L1165" s="3" t="e">
        <v>#N/A</v>
      </c>
    </row>
    <row r="1166" spans="1:12">
      <c r="A1166" s="3">
        <f t="shared" si="37"/>
        <v>111703</v>
      </c>
      <c r="B1166" s="5" t="str">
        <f>VLOOKUP(H1166,city!$A$4:$C$352,2,FALSE)</f>
        <v>江西</v>
      </c>
      <c r="C1166" s="5" t="str">
        <f>VLOOKUP(H1166,city!$A$4:$C$352,3,FALSE)</f>
        <v>吉安</v>
      </c>
      <c r="D1166" s="3" t="s">
        <v>1003</v>
      </c>
      <c r="E1166" s="3" t="s">
        <v>1004</v>
      </c>
      <c r="F1166" s="22" t="s">
        <v>1005</v>
      </c>
      <c r="G1166" s="23" t="s">
        <v>3475</v>
      </c>
      <c r="H1166" s="3">
        <f t="shared" si="36"/>
        <v>117</v>
      </c>
      <c r="I1166" s="3">
        <f>IF(VLOOKUP(H1165,city!$J$4:$K$352,2,FALSE)&gt;I1165,I1165+1,1)</f>
        <v>3</v>
      </c>
      <c r="J1166" s="3">
        <v>0</v>
      </c>
      <c r="K1166" s="3" t="s">
        <v>264</v>
      </c>
      <c r="L1166" s="3" t="e">
        <v>#N/A</v>
      </c>
    </row>
    <row r="1167" spans="1:12">
      <c r="A1167" s="3">
        <f t="shared" si="37"/>
        <v>111704</v>
      </c>
      <c r="B1167" s="5" t="str">
        <f>VLOOKUP(H1167,city!$A$4:$C$352,2,FALSE)</f>
        <v>江西</v>
      </c>
      <c r="C1167" s="5" t="str">
        <f>VLOOKUP(H1167,city!$A$4:$C$352,3,FALSE)</f>
        <v>吉安</v>
      </c>
      <c r="D1167" s="3" t="s">
        <v>1007</v>
      </c>
      <c r="E1167" s="3" t="s">
        <v>1008</v>
      </c>
      <c r="F1167" s="22" t="s">
        <v>1009</v>
      </c>
      <c r="G1167" s="23" t="s">
        <v>3476</v>
      </c>
      <c r="H1167" s="3">
        <f t="shared" si="36"/>
        <v>117</v>
      </c>
      <c r="I1167" s="3">
        <f>IF(VLOOKUP(H1166,city!$J$4:$K$352,2,FALSE)&gt;I1166,I1166+1,1)</f>
        <v>4</v>
      </c>
      <c r="J1167" s="3">
        <v>0</v>
      </c>
      <c r="K1167" s="3" t="s">
        <v>264</v>
      </c>
      <c r="L1167" s="3">
        <v>13</v>
      </c>
    </row>
    <row r="1168" spans="1:12">
      <c r="A1168" s="3">
        <f t="shared" si="37"/>
        <v>111705</v>
      </c>
      <c r="B1168" s="5" t="str">
        <f>VLOOKUP(H1168,city!$A$4:$C$352,2,FALSE)</f>
        <v>江西</v>
      </c>
      <c r="C1168" s="5" t="str">
        <f>VLOOKUP(H1168,city!$A$4:$C$352,3,FALSE)</f>
        <v>吉安</v>
      </c>
      <c r="D1168" s="3" t="s">
        <v>1011</v>
      </c>
      <c r="E1168" s="3" t="s">
        <v>1012</v>
      </c>
      <c r="F1168" s="22" t="s">
        <v>1013</v>
      </c>
      <c r="G1168" s="23" t="s">
        <v>3477</v>
      </c>
      <c r="H1168" s="3">
        <f t="shared" si="36"/>
        <v>117</v>
      </c>
      <c r="I1168" s="3">
        <f>IF(VLOOKUP(H1167,city!$J$4:$K$352,2,FALSE)&gt;I1167,I1167+1,1)</f>
        <v>5</v>
      </c>
      <c r="J1168" s="3">
        <v>0</v>
      </c>
      <c r="K1168" s="3" t="s">
        <v>264</v>
      </c>
      <c r="L1168" s="3">
        <v>8</v>
      </c>
    </row>
    <row r="1169" spans="1:12">
      <c r="A1169" s="3">
        <f t="shared" si="37"/>
        <v>111706</v>
      </c>
      <c r="B1169" s="5" t="str">
        <f>VLOOKUP(H1169,city!$A$4:$C$352,2,FALSE)</f>
        <v>江西</v>
      </c>
      <c r="C1169" s="5" t="str">
        <f>VLOOKUP(H1169,city!$A$4:$C$352,3,FALSE)</f>
        <v>吉安</v>
      </c>
      <c r="D1169" s="3" t="s">
        <v>1015</v>
      </c>
      <c r="E1169" s="3" t="s">
        <v>1016</v>
      </c>
      <c r="F1169" s="22" t="s">
        <v>1017</v>
      </c>
      <c r="G1169" s="23" t="s">
        <v>3478</v>
      </c>
      <c r="H1169" s="3">
        <f t="shared" si="36"/>
        <v>117</v>
      </c>
      <c r="I1169" s="3">
        <f>IF(VLOOKUP(H1168,city!$J$4:$K$352,2,FALSE)&gt;I1168,I1168+1,1)</f>
        <v>6</v>
      </c>
      <c r="J1169" s="3">
        <v>0</v>
      </c>
      <c r="K1169" s="3" t="s">
        <v>264</v>
      </c>
      <c r="L1169" s="3">
        <v>5</v>
      </c>
    </row>
    <row r="1170" spans="1:12">
      <c r="A1170" s="3">
        <f t="shared" si="37"/>
        <v>111707</v>
      </c>
      <c r="B1170" s="5" t="str">
        <f>VLOOKUP(H1170,city!$A$4:$C$352,2,FALSE)</f>
        <v>江西</v>
      </c>
      <c r="C1170" s="5" t="str">
        <f>VLOOKUP(H1170,city!$A$4:$C$352,3,FALSE)</f>
        <v>吉安</v>
      </c>
      <c r="D1170" s="3" t="s">
        <v>1019</v>
      </c>
      <c r="E1170" s="3" t="s">
        <v>1020</v>
      </c>
      <c r="F1170" s="22" t="s">
        <v>1021</v>
      </c>
      <c r="G1170" s="23" t="s">
        <v>3479</v>
      </c>
      <c r="H1170" s="3">
        <f t="shared" si="36"/>
        <v>117</v>
      </c>
      <c r="I1170" s="3">
        <f>IF(VLOOKUP(H1169,city!$J$4:$K$352,2,FALSE)&gt;I1169,I1169+1,1)</f>
        <v>7</v>
      </c>
      <c r="J1170" s="3">
        <v>0</v>
      </c>
      <c r="K1170" s="3" t="s">
        <v>264</v>
      </c>
      <c r="L1170" s="3">
        <v>4</v>
      </c>
    </row>
    <row r="1171" spans="1:12">
      <c r="A1171" s="3">
        <f t="shared" si="37"/>
        <v>111708</v>
      </c>
      <c r="B1171" s="5" t="str">
        <f>VLOOKUP(H1171,city!$A$4:$C$352,2,FALSE)</f>
        <v>江西</v>
      </c>
      <c r="C1171" s="5" t="str">
        <f>VLOOKUP(H1171,city!$A$4:$C$352,3,FALSE)</f>
        <v>吉安</v>
      </c>
      <c r="D1171" s="3" t="s">
        <v>1023</v>
      </c>
      <c r="E1171" s="3" t="s">
        <v>1024</v>
      </c>
      <c r="F1171" s="22" t="s">
        <v>1025</v>
      </c>
      <c r="G1171" s="23" t="s">
        <v>3480</v>
      </c>
      <c r="H1171" s="3">
        <f t="shared" si="36"/>
        <v>117</v>
      </c>
      <c r="I1171" s="3">
        <f>IF(VLOOKUP(H1170,city!$J$4:$K$352,2,FALSE)&gt;I1170,I1170+1,1)</f>
        <v>8</v>
      </c>
      <c r="J1171" s="3">
        <v>0</v>
      </c>
      <c r="K1171" s="3" t="s">
        <v>264</v>
      </c>
      <c r="L1171" s="3">
        <v>5</v>
      </c>
    </row>
    <row r="1172" spans="1:12">
      <c r="A1172" s="3">
        <f t="shared" si="37"/>
        <v>111709</v>
      </c>
      <c r="B1172" s="5" t="str">
        <f>VLOOKUP(H1172,city!$A$4:$C$352,2,FALSE)</f>
        <v>江西</v>
      </c>
      <c r="C1172" s="5" t="str">
        <f>VLOOKUP(H1172,city!$A$4:$C$352,3,FALSE)</f>
        <v>吉安</v>
      </c>
      <c r="D1172" s="3" t="s">
        <v>1027</v>
      </c>
      <c r="E1172" s="3" t="s">
        <v>1028</v>
      </c>
      <c r="F1172" s="22" t="s">
        <v>1029</v>
      </c>
      <c r="G1172" s="23" t="s">
        <v>3481</v>
      </c>
      <c r="H1172" s="3">
        <f t="shared" si="36"/>
        <v>117</v>
      </c>
      <c r="I1172" s="3">
        <f>IF(VLOOKUP(H1171,city!$J$4:$K$352,2,FALSE)&gt;I1171,I1171+1,1)</f>
        <v>9</v>
      </c>
      <c r="J1172" s="3">
        <v>0</v>
      </c>
      <c r="K1172" s="3" t="s">
        <v>264</v>
      </c>
      <c r="L1172" s="3">
        <v>8</v>
      </c>
    </row>
    <row r="1173" spans="1:12">
      <c r="A1173" s="3">
        <f t="shared" si="37"/>
        <v>111710</v>
      </c>
      <c r="B1173" s="5" t="str">
        <f>VLOOKUP(H1173,city!$A$4:$C$352,2,FALSE)</f>
        <v>江西</v>
      </c>
      <c r="C1173" s="5" t="str">
        <f>VLOOKUP(H1173,city!$A$4:$C$352,3,FALSE)</f>
        <v>吉安</v>
      </c>
      <c r="D1173" s="3" t="s">
        <v>1031</v>
      </c>
      <c r="E1173" s="3" t="s">
        <v>1032</v>
      </c>
      <c r="F1173" s="22" t="s">
        <v>1033</v>
      </c>
      <c r="G1173" s="23" t="s">
        <v>3482</v>
      </c>
      <c r="H1173" s="3">
        <f t="shared" si="36"/>
        <v>117</v>
      </c>
      <c r="I1173" s="3">
        <f>IF(VLOOKUP(H1172,city!$J$4:$K$352,2,FALSE)&gt;I1172,I1172+1,1)</f>
        <v>10</v>
      </c>
      <c r="J1173" s="3">
        <v>0</v>
      </c>
      <c r="K1173" s="3" t="s">
        <v>264</v>
      </c>
      <c r="L1173" s="3">
        <v>3</v>
      </c>
    </row>
    <row r="1174" spans="1:12">
      <c r="A1174" s="3">
        <f t="shared" si="37"/>
        <v>111801</v>
      </c>
      <c r="B1174" s="5" t="str">
        <f>VLOOKUP(H1174,city!$A$4:$C$352,2,FALSE)</f>
        <v>江西</v>
      </c>
      <c r="C1174" s="5" t="str">
        <f>VLOOKUP(H1174,city!$A$4:$C$352,3,FALSE)</f>
        <v>赣州</v>
      </c>
      <c r="D1174" s="3" t="s">
        <v>1035</v>
      </c>
      <c r="E1174" s="3" t="s">
        <v>1036</v>
      </c>
      <c r="F1174" s="22" t="s">
        <v>1037</v>
      </c>
      <c r="G1174" s="23" t="s">
        <v>3483</v>
      </c>
      <c r="H1174" s="3">
        <f t="shared" si="36"/>
        <v>118</v>
      </c>
      <c r="I1174" s="3">
        <f>IF(VLOOKUP(H1173,city!$J$4:$K$352,2,FALSE)&gt;I1173,I1173+1,1)</f>
        <v>1</v>
      </c>
      <c r="J1174" s="3">
        <v>0</v>
      </c>
      <c r="K1174" s="3" t="s">
        <v>266</v>
      </c>
      <c r="L1174" s="3">
        <v>12</v>
      </c>
    </row>
    <row r="1175" spans="1:12">
      <c r="A1175" s="3">
        <f t="shared" si="37"/>
        <v>111802</v>
      </c>
      <c r="B1175" s="5" t="str">
        <f>VLOOKUP(H1175,city!$A$4:$C$352,2,FALSE)</f>
        <v>江西</v>
      </c>
      <c r="C1175" s="5" t="str">
        <f>VLOOKUP(H1175,city!$A$4:$C$352,3,FALSE)</f>
        <v>赣州</v>
      </c>
      <c r="D1175" s="3" t="s">
        <v>1039</v>
      </c>
      <c r="E1175" s="3" t="s">
        <v>1040</v>
      </c>
      <c r="F1175" s="22" t="s">
        <v>1041</v>
      </c>
      <c r="G1175" s="23" t="s">
        <v>3484</v>
      </c>
      <c r="H1175" s="3">
        <f t="shared" si="36"/>
        <v>118</v>
      </c>
      <c r="I1175" s="3">
        <f>IF(VLOOKUP(H1174,city!$J$4:$K$352,2,FALSE)&gt;I1174,I1174+1,1)</f>
        <v>2</v>
      </c>
      <c r="J1175" s="3">
        <v>0</v>
      </c>
      <c r="K1175" s="3" t="s">
        <v>266</v>
      </c>
      <c r="L1175" s="3">
        <v>5</v>
      </c>
    </row>
    <row r="1176" spans="1:12">
      <c r="A1176" s="3">
        <f t="shared" si="37"/>
        <v>111803</v>
      </c>
      <c r="B1176" s="5" t="str">
        <f>VLOOKUP(H1176,city!$A$4:$C$352,2,FALSE)</f>
        <v>江西</v>
      </c>
      <c r="C1176" s="5" t="str">
        <f>VLOOKUP(H1176,city!$A$4:$C$352,3,FALSE)</f>
        <v>赣州</v>
      </c>
      <c r="D1176" s="3" t="s">
        <v>1043</v>
      </c>
      <c r="E1176" s="3" t="s">
        <v>1044</v>
      </c>
      <c r="F1176" s="22" t="s">
        <v>1045</v>
      </c>
      <c r="G1176" s="23" t="s">
        <v>3485</v>
      </c>
      <c r="H1176" s="3">
        <f t="shared" si="36"/>
        <v>118</v>
      </c>
      <c r="I1176" s="3">
        <f>IF(VLOOKUP(H1175,city!$J$4:$K$352,2,FALSE)&gt;I1175,I1175+1,1)</f>
        <v>3</v>
      </c>
      <c r="J1176" s="3">
        <v>0</v>
      </c>
      <c r="K1176" s="3" t="s">
        <v>266</v>
      </c>
      <c r="L1176" s="3">
        <v>8</v>
      </c>
    </row>
    <row r="1177" spans="1:12">
      <c r="A1177" s="3">
        <f t="shared" si="37"/>
        <v>111804</v>
      </c>
      <c r="B1177" s="5" t="str">
        <f>VLOOKUP(H1177,city!$A$4:$C$352,2,FALSE)</f>
        <v>江西</v>
      </c>
      <c r="C1177" s="5" t="str">
        <f>VLOOKUP(H1177,city!$A$4:$C$352,3,FALSE)</f>
        <v>赣州</v>
      </c>
      <c r="D1177" s="3" t="s">
        <v>1047</v>
      </c>
      <c r="E1177" s="3" t="s">
        <v>1048</v>
      </c>
      <c r="F1177" s="22" t="s">
        <v>1049</v>
      </c>
      <c r="G1177" s="23" t="s">
        <v>3486</v>
      </c>
      <c r="H1177" s="3">
        <f t="shared" si="36"/>
        <v>118</v>
      </c>
      <c r="I1177" s="3">
        <f>IF(VLOOKUP(H1176,city!$J$4:$K$352,2,FALSE)&gt;I1176,I1176+1,1)</f>
        <v>4</v>
      </c>
      <c r="J1177" s="3">
        <v>0</v>
      </c>
      <c r="K1177" s="3" t="s">
        <v>266</v>
      </c>
      <c r="L1177" s="3">
        <v>12</v>
      </c>
    </row>
    <row r="1178" spans="1:12">
      <c r="A1178" s="3">
        <f t="shared" si="37"/>
        <v>111805</v>
      </c>
      <c r="B1178" s="5" t="str">
        <f>VLOOKUP(H1178,city!$A$4:$C$352,2,FALSE)</f>
        <v>江西</v>
      </c>
      <c r="C1178" s="5" t="str">
        <f>VLOOKUP(H1178,city!$A$4:$C$352,3,FALSE)</f>
        <v>赣州</v>
      </c>
      <c r="D1178" s="3" t="s">
        <v>1051</v>
      </c>
      <c r="E1178" s="3" t="s">
        <v>1052</v>
      </c>
      <c r="F1178" s="22" t="s">
        <v>1053</v>
      </c>
      <c r="G1178" s="23" t="s">
        <v>3487</v>
      </c>
      <c r="H1178" s="3">
        <f t="shared" si="36"/>
        <v>118</v>
      </c>
      <c r="I1178" s="3">
        <f>IF(VLOOKUP(H1177,city!$J$4:$K$352,2,FALSE)&gt;I1177,I1177+1,1)</f>
        <v>5</v>
      </c>
      <c r="J1178" s="3">
        <v>0</v>
      </c>
      <c r="K1178" s="3" t="s">
        <v>266</v>
      </c>
      <c r="L1178" s="3">
        <v>12</v>
      </c>
    </row>
    <row r="1179" spans="1:12">
      <c r="A1179" s="3">
        <f t="shared" si="37"/>
        <v>111806</v>
      </c>
      <c r="B1179" s="5" t="str">
        <f>VLOOKUP(H1179,city!$A$4:$C$352,2,FALSE)</f>
        <v>江西</v>
      </c>
      <c r="C1179" s="5" t="str">
        <f>VLOOKUP(H1179,city!$A$4:$C$352,3,FALSE)</f>
        <v>赣州</v>
      </c>
      <c r="D1179" s="3" t="s">
        <v>1055</v>
      </c>
      <c r="E1179" s="3" t="s">
        <v>1056</v>
      </c>
      <c r="F1179" s="22" t="s">
        <v>1057</v>
      </c>
      <c r="G1179" s="23" t="s">
        <v>3488</v>
      </c>
      <c r="H1179" s="3">
        <f t="shared" ref="H1179:H1242" si="38">IF(I1179&gt;I1178,H1178,H1178+1)</f>
        <v>118</v>
      </c>
      <c r="I1179" s="3">
        <f>IF(VLOOKUP(H1178,city!$J$4:$K$352,2,FALSE)&gt;I1178,I1178+1,1)</f>
        <v>6</v>
      </c>
      <c r="J1179" s="3">
        <v>0</v>
      </c>
      <c r="K1179" s="3" t="s">
        <v>266</v>
      </c>
      <c r="L1179" s="3">
        <v>5</v>
      </c>
    </row>
    <row r="1180" spans="1:12">
      <c r="A1180" s="3">
        <f t="shared" si="37"/>
        <v>111807</v>
      </c>
      <c r="B1180" s="5" t="str">
        <f>VLOOKUP(H1180,city!$A$4:$C$352,2,FALSE)</f>
        <v>江西</v>
      </c>
      <c r="C1180" s="5" t="str">
        <f>VLOOKUP(H1180,city!$A$4:$C$352,3,FALSE)</f>
        <v>赣州</v>
      </c>
      <c r="D1180" s="3" t="s">
        <v>1059</v>
      </c>
      <c r="E1180" s="3" t="s">
        <v>1060</v>
      </c>
      <c r="F1180" s="22" t="s">
        <v>1061</v>
      </c>
      <c r="G1180" s="23" t="s">
        <v>3489</v>
      </c>
      <c r="H1180" s="3">
        <f t="shared" si="38"/>
        <v>118</v>
      </c>
      <c r="I1180" s="3">
        <f>IF(VLOOKUP(H1179,city!$J$4:$K$352,2,FALSE)&gt;I1179,I1179+1,1)</f>
        <v>7</v>
      </c>
      <c r="J1180" s="3">
        <v>0</v>
      </c>
      <c r="K1180" s="3" t="s">
        <v>266</v>
      </c>
      <c r="L1180" s="3">
        <v>5</v>
      </c>
    </row>
    <row r="1181" spans="1:12">
      <c r="A1181" s="3">
        <f t="shared" si="37"/>
        <v>111808</v>
      </c>
      <c r="B1181" s="5" t="str">
        <f>VLOOKUP(H1181,city!$A$4:$C$352,2,FALSE)</f>
        <v>江西</v>
      </c>
      <c r="C1181" s="5" t="str">
        <f>VLOOKUP(H1181,city!$A$4:$C$352,3,FALSE)</f>
        <v>赣州</v>
      </c>
      <c r="D1181" s="3" t="s">
        <v>1063</v>
      </c>
      <c r="E1181" s="3" t="s">
        <v>1064</v>
      </c>
      <c r="F1181" s="22" t="s">
        <v>1065</v>
      </c>
      <c r="G1181" s="23" t="s">
        <v>3490</v>
      </c>
      <c r="H1181" s="3">
        <f t="shared" si="38"/>
        <v>118</v>
      </c>
      <c r="I1181" s="3">
        <f>IF(VLOOKUP(H1180,city!$J$4:$K$352,2,FALSE)&gt;I1180,I1180+1,1)</f>
        <v>8</v>
      </c>
      <c r="J1181" s="3">
        <v>0</v>
      </c>
      <c r="K1181" s="3" t="s">
        <v>266</v>
      </c>
      <c r="L1181" s="3">
        <v>8</v>
      </c>
    </row>
    <row r="1182" spans="1:12">
      <c r="A1182" s="3">
        <f t="shared" si="37"/>
        <v>111809</v>
      </c>
      <c r="B1182" s="5" t="str">
        <f>VLOOKUP(H1182,city!$A$4:$C$352,2,FALSE)</f>
        <v>江西</v>
      </c>
      <c r="C1182" s="5" t="str">
        <f>VLOOKUP(H1182,city!$A$4:$C$352,3,FALSE)</f>
        <v>赣州</v>
      </c>
      <c r="D1182" s="3" t="s">
        <v>1067</v>
      </c>
      <c r="E1182" s="3" t="s">
        <v>1068</v>
      </c>
      <c r="F1182" s="22" t="s">
        <v>1069</v>
      </c>
      <c r="G1182" s="23" t="s">
        <v>3491</v>
      </c>
      <c r="H1182" s="3">
        <f t="shared" si="38"/>
        <v>118</v>
      </c>
      <c r="I1182" s="3">
        <f>IF(VLOOKUP(H1181,city!$J$4:$K$352,2,FALSE)&gt;I1181,I1181+1,1)</f>
        <v>9</v>
      </c>
      <c r="J1182" s="3">
        <v>0</v>
      </c>
      <c r="K1182" s="3" t="s">
        <v>266</v>
      </c>
      <c r="L1182" s="3">
        <v>13</v>
      </c>
    </row>
    <row r="1183" spans="1:12">
      <c r="A1183" s="3">
        <f t="shared" si="37"/>
        <v>111810</v>
      </c>
      <c r="B1183" s="5" t="str">
        <f>VLOOKUP(H1183,city!$A$4:$C$352,2,FALSE)</f>
        <v>江西</v>
      </c>
      <c r="C1183" s="5" t="str">
        <f>VLOOKUP(H1183,city!$A$4:$C$352,3,FALSE)</f>
        <v>赣州</v>
      </c>
      <c r="D1183" s="3" t="s">
        <v>1071</v>
      </c>
      <c r="E1183" s="3" t="s">
        <v>1072</v>
      </c>
      <c r="F1183" s="22" t="s">
        <v>1073</v>
      </c>
      <c r="G1183" s="23" t="s">
        <v>3492</v>
      </c>
      <c r="H1183" s="3">
        <f t="shared" si="38"/>
        <v>118</v>
      </c>
      <c r="I1183" s="3">
        <f>IF(VLOOKUP(H1182,city!$J$4:$K$352,2,FALSE)&gt;I1182,I1182+1,1)</f>
        <v>10</v>
      </c>
      <c r="J1183" s="3">
        <v>0</v>
      </c>
      <c r="K1183" s="3" t="s">
        <v>266</v>
      </c>
      <c r="L1183" s="3">
        <v>15</v>
      </c>
    </row>
    <row r="1184" spans="1:12">
      <c r="A1184" s="3">
        <f t="shared" si="37"/>
        <v>111901</v>
      </c>
      <c r="B1184" s="5" t="str">
        <f>VLOOKUP(H1184,city!$A$4:$C$352,2,FALSE)</f>
        <v>江西</v>
      </c>
      <c r="C1184" s="5" t="str">
        <f>VLOOKUP(H1184,city!$A$4:$C$352,3,FALSE)</f>
        <v>景德镇</v>
      </c>
      <c r="D1184" s="3" t="s">
        <v>1075</v>
      </c>
      <c r="E1184" s="3" t="s">
        <v>1076</v>
      </c>
      <c r="F1184" s="22" t="s">
        <v>1077</v>
      </c>
      <c r="G1184" s="23" t="s">
        <v>3493</v>
      </c>
      <c r="H1184" s="3">
        <f t="shared" si="38"/>
        <v>119</v>
      </c>
      <c r="I1184" s="3">
        <f>IF(VLOOKUP(H1183,city!$J$4:$K$352,2,FALSE)&gt;I1183,I1183+1,1)</f>
        <v>1</v>
      </c>
      <c r="J1184" s="3">
        <v>0</v>
      </c>
      <c r="K1184" s="3" t="s">
        <v>268</v>
      </c>
      <c r="L1184" s="3" t="e">
        <v>#N/A</v>
      </c>
    </row>
    <row r="1185" spans="1:12">
      <c r="A1185" s="3">
        <f t="shared" si="37"/>
        <v>111902</v>
      </c>
      <c r="B1185" s="5" t="str">
        <f>VLOOKUP(H1185,city!$A$4:$C$352,2,FALSE)</f>
        <v>江西</v>
      </c>
      <c r="C1185" s="5" t="str">
        <f>VLOOKUP(H1185,city!$A$4:$C$352,3,FALSE)</f>
        <v>景德镇</v>
      </c>
      <c r="D1185" s="3" t="s">
        <v>1079</v>
      </c>
      <c r="E1185" s="3" t="s">
        <v>1080</v>
      </c>
      <c r="F1185" s="22" t="s">
        <v>1081</v>
      </c>
      <c r="G1185" s="23" t="s">
        <v>3494</v>
      </c>
      <c r="H1185" s="3">
        <f t="shared" si="38"/>
        <v>119</v>
      </c>
      <c r="I1185" s="3">
        <f>IF(VLOOKUP(H1184,city!$J$4:$K$352,2,FALSE)&gt;I1184,I1184+1,1)</f>
        <v>2</v>
      </c>
      <c r="J1185" s="3">
        <v>0</v>
      </c>
      <c r="K1185" s="3" t="s">
        <v>268</v>
      </c>
      <c r="L1185" s="3">
        <v>15</v>
      </c>
    </row>
    <row r="1186" spans="1:12">
      <c r="A1186" s="3">
        <f t="shared" si="37"/>
        <v>111903</v>
      </c>
      <c r="B1186" s="5" t="str">
        <f>VLOOKUP(H1186,city!$A$4:$C$352,2,FALSE)</f>
        <v>江西</v>
      </c>
      <c r="C1186" s="5" t="str">
        <f>VLOOKUP(H1186,city!$A$4:$C$352,3,FALSE)</f>
        <v>景德镇</v>
      </c>
      <c r="D1186" s="3" t="s">
        <v>1083</v>
      </c>
      <c r="E1186" s="3" t="s">
        <v>1084</v>
      </c>
      <c r="F1186" s="22" t="s">
        <v>1085</v>
      </c>
      <c r="G1186" s="23" t="s">
        <v>3495</v>
      </c>
      <c r="H1186" s="3">
        <f t="shared" si="38"/>
        <v>119</v>
      </c>
      <c r="I1186" s="3">
        <f>IF(VLOOKUP(H1185,city!$J$4:$K$352,2,FALSE)&gt;I1185,I1185+1,1)</f>
        <v>3</v>
      </c>
      <c r="J1186" s="3">
        <v>0</v>
      </c>
      <c r="K1186" s="3" t="s">
        <v>268</v>
      </c>
      <c r="L1186" s="3">
        <v>15</v>
      </c>
    </row>
    <row r="1187" spans="1:12">
      <c r="A1187" s="3">
        <f t="shared" si="37"/>
        <v>111904</v>
      </c>
      <c r="B1187" s="5" t="str">
        <f>VLOOKUP(H1187,city!$A$4:$C$352,2,FALSE)</f>
        <v>江西</v>
      </c>
      <c r="C1187" s="5" t="str">
        <f>VLOOKUP(H1187,city!$A$4:$C$352,3,FALSE)</f>
        <v>景德镇</v>
      </c>
      <c r="D1187" s="3" t="s">
        <v>1087</v>
      </c>
      <c r="E1187" s="3" t="s">
        <v>1088</v>
      </c>
      <c r="F1187" s="22" t="s">
        <v>1089</v>
      </c>
      <c r="G1187" s="23" t="s">
        <v>3496</v>
      </c>
      <c r="H1187" s="3">
        <f t="shared" si="38"/>
        <v>119</v>
      </c>
      <c r="I1187" s="3">
        <f>IF(VLOOKUP(H1186,city!$J$4:$K$352,2,FALSE)&gt;I1186,I1186+1,1)</f>
        <v>4</v>
      </c>
      <c r="J1187" s="3">
        <v>0</v>
      </c>
      <c r="K1187" s="3" t="s">
        <v>268</v>
      </c>
      <c r="L1187" s="3">
        <v>8</v>
      </c>
    </row>
    <row r="1188" spans="1:12">
      <c r="A1188" s="3">
        <f t="shared" si="37"/>
        <v>111905</v>
      </c>
      <c r="B1188" s="5" t="str">
        <f>VLOOKUP(H1188,city!$A$4:$C$352,2,FALSE)</f>
        <v>江西</v>
      </c>
      <c r="C1188" s="5" t="str">
        <f>VLOOKUP(H1188,city!$A$4:$C$352,3,FALSE)</f>
        <v>景德镇</v>
      </c>
      <c r="D1188" s="3" t="s">
        <v>1091</v>
      </c>
      <c r="E1188" s="3" t="s">
        <v>1092</v>
      </c>
      <c r="F1188" s="22" t="s">
        <v>1093</v>
      </c>
      <c r="G1188" s="23" t="s">
        <v>3497</v>
      </c>
      <c r="H1188" s="3">
        <f t="shared" si="38"/>
        <v>119</v>
      </c>
      <c r="I1188" s="3">
        <f>IF(VLOOKUP(H1187,city!$J$4:$K$352,2,FALSE)&gt;I1187,I1187+1,1)</f>
        <v>5</v>
      </c>
      <c r="J1188" s="3">
        <v>0</v>
      </c>
      <c r="K1188" s="3" t="s">
        <v>268</v>
      </c>
      <c r="L1188" s="3" t="e">
        <v>#N/A</v>
      </c>
    </row>
    <row r="1189" spans="1:12">
      <c r="A1189" s="3">
        <f t="shared" si="37"/>
        <v>111906</v>
      </c>
      <c r="B1189" s="5" t="str">
        <f>VLOOKUP(H1189,city!$A$4:$C$352,2,FALSE)</f>
        <v>江西</v>
      </c>
      <c r="C1189" s="5" t="str">
        <f>VLOOKUP(H1189,city!$A$4:$C$352,3,FALSE)</f>
        <v>景德镇</v>
      </c>
      <c r="D1189" s="3" t="s">
        <v>1095</v>
      </c>
      <c r="E1189" s="3" t="s">
        <v>1096</v>
      </c>
      <c r="F1189" s="22" t="s">
        <v>1097</v>
      </c>
      <c r="G1189" s="23" t="s">
        <v>3498</v>
      </c>
      <c r="H1189" s="3">
        <f t="shared" si="38"/>
        <v>119</v>
      </c>
      <c r="I1189" s="3">
        <f>IF(VLOOKUP(H1188,city!$J$4:$K$352,2,FALSE)&gt;I1188,I1188+1,1)</f>
        <v>6</v>
      </c>
      <c r="J1189" s="3">
        <v>0</v>
      </c>
      <c r="K1189" s="3" t="s">
        <v>268</v>
      </c>
      <c r="L1189" s="3" t="e">
        <v>#N/A</v>
      </c>
    </row>
    <row r="1190" spans="1:12">
      <c r="A1190" s="3">
        <f t="shared" si="37"/>
        <v>111907</v>
      </c>
      <c r="B1190" s="5" t="str">
        <f>VLOOKUP(H1190,city!$A$4:$C$352,2,FALSE)</f>
        <v>江西</v>
      </c>
      <c r="C1190" s="5" t="str">
        <f>VLOOKUP(H1190,city!$A$4:$C$352,3,FALSE)</f>
        <v>景德镇</v>
      </c>
      <c r="D1190" s="3" t="s">
        <v>1099</v>
      </c>
      <c r="E1190" s="3" t="s">
        <v>1100</v>
      </c>
      <c r="F1190" s="22" t="s">
        <v>1101</v>
      </c>
      <c r="G1190" s="23" t="s">
        <v>3499</v>
      </c>
      <c r="H1190" s="3">
        <f t="shared" si="38"/>
        <v>119</v>
      </c>
      <c r="I1190" s="3">
        <f>IF(VLOOKUP(H1189,city!$J$4:$K$352,2,FALSE)&gt;I1189,I1189+1,1)</f>
        <v>7</v>
      </c>
      <c r="J1190" s="3">
        <v>0</v>
      </c>
      <c r="K1190" s="3" t="s">
        <v>268</v>
      </c>
      <c r="L1190" s="3" t="e">
        <v>#N/A</v>
      </c>
    </row>
    <row r="1191" spans="1:12">
      <c r="A1191" s="3">
        <f t="shared" si="37"/>
        <v>111908</v>
      </c>
      <c r="B1191" s="5" t="str">
        <f>VLOOKUP(H1191,city!$A$4:$C$352,2,FALSE)</f>
        <v>江西</v>
      </c>
      <c r="C1191" s="5" t="str">
        <f>VLOOKUP(H1191,city!$A$4:$C$352,3,FALSE)</f>
        <v>景德镇</v>
      </c>
      <c r="D1191" s="3" t="s">
        <v>1103</v>
      </c>
      <c r="E1191" s="3" t="s">
        <v>1104</v>
      </c>
      <c r="F1191" s="22" t="s">
        <v>1105</v>
      </c>
      <c r="G1191" s="23" t="s">
        <v>3500</v>
      </c>
      <c r="H1191" s="3">
        <f t="shared" si="38"/>
        <v>119</v>
      </c>
      <c r="I1191" s="3">
        <f>IF(VLOOKUP(H1190,city!$J$4:$K$352,2,FALSE)&gt;I1190,I1190+1,1)</f>
        <v>8</v>
      </c>
      <c r="J1191" s="3">
        <v>0</v>
      </c>
      <c r="K1191" s="3" t="s">
        <v>268</v>
      </c>
      <c r="L1191" s="3">
        <v>12</v>
      </c>
    </row>
    <row r="1192" spans="1:12">
      <c r="A1192" s="3">
        <f t="shared" si="37"/>
        <v>111909</v>
      </c>
      <c r="B1192" s="5" t="str">
        <f>VLOOKUP(H1192,city!$A$4:$C$352,2,FALSE)</f>
        <v>江西</v>
      </c>
      <c r="C1192" s="5" t="str">
        <f>VLOOKUP(H1192,city!$A$4:$C$352,3,FALSE)</f>
        <v>景德镇</v>
      </c>
      <c r="D1192" s="3" t="s">
        <v>1107</v>
      </c>
      <c r="E1192" s="3" t="s">
        <v>1108</v>
      </c>
      <c r="F1192" s="22" t="s">
        <v>1109</v>
      </c>
      <c r="G1192" s="23" t="s">
        <v>3501</v>
      </c>
      <c r="H1192" s="3">
        <f t="shared" si="38"/>
        <v>119</v>
      </c>
      <c r="I1192" s="3">
        <f>IF(VLOOKUP(H1191,city!$J$4:$K$352,2,FALSE)&gt;I1191,I1191+1,1)</f>
        <v>9</v>
      </c>
      <c r="J1192" s="3">
        <v>0</v>
      </c>
      <c r="K1192" s="3" t="s">
        <v>268</v>
      </c>
      <c r="L1192" s="3">
        <v>12</v>
      </c>
    </row>
    <row r="1193" spans="1:12">
      <c r="A1193" s="3">
        <f t="shared" si="37"/>
        <v>111910</v>
      </c>
      <c r="B1193" s="5" t="str">
        <f>VLOOKUP(H1193,city!$A$4:$C$352,2,FALSE)</f>
        <v>江西</v>
      </c>
      <c r="C1193" s="5" t="str">
        <f>VLOOKUP(H1193,city!$A$4:$C$352,3,FALSE)</f>
        <v>景德镇</v>
      </c>
      <c r="D1193" s="3" t="s">
        <v>1111</v>
      </c>
      <c r="E1193" s="3" t="s">
        <v>1112</v>
      </c>
      <c r="F1193" s="22" t="s">
        <v>1113</v>
      </c>
      <c r="G1193" s="23" t="s">
        <v>3502</v>
      </c>
      <c r="H1193" s="3">
        <f t="shared" si="38"/>
        <v>119</v>
      </c>
      <c r="I1193" s="3">
        <f>IF(VLOOKUP(H1192,city!$J$4:$K$352,2,FALSE)&gt;I1192,I1192+1,1)</f>
        <v>10</v>
      </c>
      <c r="J1193" s="3">
        <v>0</v>
      </c>
      <c r="K1193" s="3" t="s">
        <v>268</v>
      </c>
      <c r="L1193" s="3">
        <v>8</v>
      </c>
    </row>
    <row r="1194" spans="1:12">
      <c r="A1194" s="3">
        <f t="shared" si="37"/>
        <v>112001</v>
      </c>
      <c r="B1194" s="5" t="str">
        <f>VLOOKUP(H1194,city!$A$4:$C$352,2,FALSE)</f>
        <v>江西</v>
      </c>
      <c r="C1194" s="5" t="str">
        <f>VLOOKUP(H1194,city!$A$4:$C$352,3,FALSE)</f>
        <v>萍乡</v>
      </c>
      <c r="D1194" s="3" t="s">
        <v>1115</v>
      </c>
      <c r="E1194" s="3" t="s">
        <v>1116</v>
      </c>
      <c r="F1194" s="22" t="s">
        <v>1117</v>
      </c>
      <c r="G1194" s="23" t="s">
        <v>3503</v>
      </c>
      <c r="H1194" s="3">
        <f t="shared" si="38"/>
        <v>120</v>
      </c>
      <c r="I1194" s="3">
        <f>IF(VLOOKUP(H1193,city!$J$4:$K$352,2,FALSE)&gt;I1193,I1193+1,1)</f>
        <v>1</v>
      </c>
      <c r="J1194" s="3">
        <v>0</v>
      </c>
      <c r="K1194" s="3" t="s">
        <v>270</v>
      </c>
      <c r="L1194" s="3" t="e">
        <v>#N/A</v>
      </c>
    </row>
    <row r="1195" spans="1:12">
      <c r="A1195" s="3">
        <f t="shared" si="37"/>
        <v>112002</v>
      </c>
      <c r="B1195" s="5" t="str">
        <f>VLOOKUP(H1195,city!$A$4:$C$352,2,FALSE)</f>
        <v>江西</v>
      </c>
      <c r="C1195" s="5" t="str">
        <f>VLOOKUP(H1195,city!$A$4:$C$352,3,FALSE)</f>
        <v>萍乡</v>
      </c>
      <c r="D1195" s="3" t="s">
        <v>1119</v>
      </c>
      <c r="E1195" s="3" t="s">
        <v>1120</v>
      </c>
      <c r="F1195" s="22" t="s">
        <v>1121</v>
      </c>
      <c r="G1195" s="23" t="s">
        <v>3504</v>
      </c>
      <c r="H1195" s="3">
        <f t="shared" si="38"/>
        <v>120</v>
      </c>
      <c r="I1195" s="3">
        <f>IF(VLOOKUP(H1194,city!$J$4:$K$352,2,FALSE)&gt;I1194,I1194+1,1)</f>
        <v>2</v>
      </c>
      <c r="J1195" s="3">
        <v>0</v>
      </c>
      <c r="K1195" s="3" t="s">
        <v>270</v>
      </c>
      <c r="L1195" s="3">
        <v>8</v>
      </c>
    </row>
    <row r="1196" spans="1:12">
      <c r="A1196" s="3">
        <f t="shared" si="37"/>
        <v>112003</v>
      </c>
      <c r="B1196" s="5" t="str">
        <f>VLOOKUP(H1196,city!$A$4:$C$352,2,FALSE)</f>
        <v>江西</v>
      </c>
      <c r="C1196" s="5" t="str">
        <f>VLOOKUP(H1196,city!$A$4:$C$352,3,FALSE)</f>
        <v>萍乡</v>
      </c>
      <c r="D1196" s="3" t="s">
        <v>1123</v>
      </c>
      <c r="E1196" s="3" t="s">
        <v>1124</v>
      </c>
      <c r="F1196" s="22" t="s">
        <v>1125</v>
      </c>
      <c r="G1196" s="23" t="s">
        <v>3505</v>
      </c>
      <c r="H1196" s="3">
        <f t="shared" si="38"/>
        <v>120</v>
      </c>
      <c r="I1196" s="3">
        <f>IF(VLOOKUP(H1195,city!$J$4:$K$352,2,FALSE)&gt;I1195,I1195+1,1)</f>
        <v>3</v>
      </c>
      <c r="J1196" s="3">
        <v>0</v>
      </c>
      <c r="K1196" s="3" t="s">
        <v>270</v>
      </c>
      <c r="L1196" s="3">
        <v>12</v>
      </c>
    </row>
    <row r="1197" spans="1:12">
      <c r="A1197" s="3">
        <f t="shared" si="37"/>
        <v>112004</v>
      </c>
      <c r="B1197" s="5" t="str">
        <f>VLOOKUP(H1197,city!$A$4:$C$352,2,FALSE)</f>
        <v>江西</v>
      </c>
      <c r="C1197" s="5" t="str">
        <f>VLOOKUP(H1197,city!$A$4:$C$352,3,FALSE)</f>
        <v>萍乡</v>
      </c>
      <c r="D1197" s="3" t="s">
        <v>1127</v>
      </c>
      <c r="E1197" s="3" t="s">
        <v>1128</v>
      </c>
      <c r="F1197" s="22" t="s">
        <v>1129</v>
      </c>
      <c r="G1197" s="23" t="s">
        <v>3506</v>
      </c>
      <c r="H1197" s="3">
        <f t="shared" si="38"/>
        <v>120</v>
      </c>
      <c r="I1197" s="3">
        <f>IF(VLOOKUP(H1196,city!$J$4:$K$352,2,FALSE)&gt;I1196,I1196+1,1)</f>
        <v>4</v>
      </c>
      <c r="J1197" s="3">
        <v>0</v>
      </c>
      <c r="K1197" s="3" t="s">
        <v>270</v>
      </c>
      <c r="L1197" s="3">
        <v>12</v>
      </c>
    </row>
    <row r="1198" spans="1:12">
      <c r="A1198" s="3">
        <f t="shared" si="37"/>
        <v>112005</v>
      </c>
      <c r="B1198" s="5" t="str">
        <f>VLOOKUP(H1198,city!$A$4:$C$352,2,FALSE)</f>
        <v>江西</v>
      </c>
      <c r="C1198" s="5" t="str">
        <f>VLOOKUP(H1198,city!$A$4:$C$352,3,FALSE)</f>
        <v>萍乡</v>
      </c>
      <c r="D1198" s="3" t="s">
        <v>1131</v>
      </c>
      <c r="E1198" s="3" t="s">
        <v>1132</v>
      </c>
      <c r="F1198" s="22" t="s">
        <v>1133</v>
      </c>
      <c r="G1198" s="23" t="s">
        <v>3507</v>
      </c>
      <c r="H1198" s="3">
        <f t="shared" si="38"/>
        <v>120</v>
      </c>
      <c r="I1198" s="3">
        <f>IF(VLOOKUP(H1197,city!$J$4:$K$352,2,FALSE)&gt;I1197,I1197+1,1)</f>
        <v>5</v>
      </c>
      <c r="J1198" s="3">
        <v>0</v>
      </c>
      <c r="K1198" s="3" t="s">
        <v>270</v>
      </c>
      <c r="L1198" s="3" t="e">
        <v>#N/A</v>
      </c>
    </row>
    <row r="1199" spans="1:12">
      <c r="A1199" s="3">
        <f t="shared" si="37"/>
        <v>112006</v>
      </c>
      <c r="B1199" s="5" t="str">
        <f>VLOOKUP(H1199,city!$A$4:$C$352,2,FALSE)</f>
        <v>江西</v>
      </c>
      <c r="C1199" s="5" t="str">
        <f>VLOOKUP(H1199,city!$A$4:$C$352,3,FALSE)</f>
        <v>萍乡</v>
      </c>
      <c r="D1199" s="3" t="s">
        <v>1135</v>
      </c>
      <c r="E1199" s="3" t="s">
        <v>1136</v>
      </c>
      <c r="F1199" s="22" t="s">
        <v>1137</v>
      </c>
      <c r="G1199" s="23" t="s">
        <v>3508</v>
      </c>
      <c r="H1199" s="3">
        <f t="shared" si="38"/>
        <v>120</v>
      </c>
      <c r="I1199" s="3">
        <f>IF(VLOOKUP(H1198,city!$J$4:$K$352,2,FALSE)&gt;I1198,I1198+1,1)</f>
        <v>6</v>
      </c>
      <c r="J1199" s="3">
        <v>0</v>
      </c>
      <c r="K1199" s="3" t="s">
        <v>270</v>
      </c>
      <c r="L1199" s="3" t="e">
        <v>#N/A</v>
      </c>
    </row>
    <row r="1200" spans="1:12">
      <c r="A1200" s="3">
        <f t="shared" si="37"/>
        <v>112007</v>
      </c>
      <c r="B1200" s="5" t="str">
        <f>VLOOKUP(H1200,city!$A$4:$C$352,2,FALSE)</f>
        <v>江西</v>
      </c>
      <c r="C1200" s="5" t="str">
        <f>VLOOKUP(H1200,city!$A$4:$C$352,3,FALSE)</f>
        <v>萍乡</v>
      </c>
      <c r="D1200" s="3" t="s">
        <v>1139</v>
      </c>
      <c r="E1200" s="3" t="s">
        <v>1140</v>
      </c>
      <c r="F1200" s="22" t="s">
        <v>1141</v>
      </c>
      <c r="G1200" s="23" t="s">
        <v>3509</v>
      </c>
      <c r="H1200" s="3">
        <f t="shared" si="38"/>
        <v>120</v>
      </c>
      <c r="I1200" s="3">
        <f>IF(VLOOKUP(H1199,city!$J$4:$K$352,2,FALSE)&gt;I1199,I1199+1,1)</f>
        <v>7</v>
      </c>
      <c r="J1200" s="3">
        <v>0</v>
      </c>
      <c r="K1200" s="3" t="s">
        <v>270</v>
      </c>
      <c r="L1200" s="3">
        <v>8</v>
      </c>
    </row>
    <row r="1201" spans="1:12">
      <c r="A1201" s="3">
        <f t="shared" si="37"/>
        <v>112008</v>
      </c>
      <c r="B1201" s="5" t="str">
        <f>VLOOKUP(H1201,city!$A$4:$C$352,2,FALSE)</f>
        <v>江西</v>
      </c>
      <c r="C1201" s="5" t="str">
        <f>VLOOKUP(H1201,city!$A$4:$C$352,3,FALSE)</f>
        <v>萍乡</v>
      </c>
      <c r="D1201" s="3" t="s">
        <v>1143</v>
      </c>
      <c r="E1201" s="3" t="s">
        <v>1144</v>
      </c>
      <c r="F1201" s="22" t="s">
        <v>1145</v>
      </c>
      <c r="G1201" s="23" t="s">
        <v>3510</v>
      </c>
      <c r="H1201" s="3">
        <f t="shared" si="38"/>
        <v>120</v>
      </c>
      <c r="I1201" s="3">
        <f>IF(VLOOKUP(H1200,city!$J$4:$K$352,2,FALSE)&gt;I1200,I1200+1,1)</f>
        <v>8</v>
      </c>
      <c r="J1201" s="3">
        <v>0</v>
      </c>
      <c r="K1201" s="3" t="s">
        <v>270</v>
      </c>
      <c r="L1201" s="3" t="e">
        <v>#N/A</v>
      </c>
    </row>
    <row r="1202" spans="1:12">
      <c r="A1202" s="3">
        <f t="shared" si="37"/>
        <v>112009</v>
      </c>
      <c r="B1202" s="5" t="str">
        <f>VLOOKUP(H1202,city!$A$4:$C$352,2,FALSE)</f>
        <v>江西</v>
      </c>
      <c r="C1202" s="5" t="str">
        <f>VLOOKUP(H1202,city!$A$4:$C$352,3,FALSE)</f>
        <v>萍乡</v>
      </c>
      <c r="D1202" s="3" t="s">
        <v>1147</v>
      </c>
      <c r="E1202" s="3" t="s">
        <v>1148</v>
      </c>
      <c r="F1202" s="22" t="s">
        <v>1149</v>
      </c>
      <c r="G1202" s="23" t="s">
        <v>3511</v>
      </c>
      <c r="H1202" s="3">
        <f t="shared" si="38"/>
        <v>120</v>
      </c>
      <c r="I1202" s="3">
        <f>IF(VLOOKUP(H1201,city!$J$4:$K$352,2,FALSE)&gt;I1201,I1201+1,1)</f>
        <v>9</v>
      </c>
      <c r="J1202" s="3">
        <v>0</v>
      </c>
      <c r="K1202" s="3" t="s">
        <v>270</v>
      </c>
      <c r="L1202" s="3">
        <v>8</v>
      </c>
    </row>
    <row r="1203" spans="1:12">
      <c r="A1203" s="3">
        <f t="shared" si="37"/>
        <v>112010</v>
      </c>
      <c r="B1203" s="5" t="str">
        <f>VLOOKUP(H1203,city!$A$4:$C$352,2,FALSE)</f>
        <v>江西</v>
      </c>
      <c r="C1203" s="5" t="str">
        <f>VLOOKUP(H1203,city!$A$4:$C$352,3,FALSE)</f>
        <v>萍乡</v>
      </c>
      <c r="D1203" s="3" t="s">
        <v>1151</v>
      </c>
      <c r="E1203" s="3" t="s">
        <v>1152</v>
      </c>
      <c r="F1203" s="22" t="s">
        <v>1153</v>
      </c>
      <c r="G1203" s="23" t="s">
        <v>3512</v>
      </c>
      <c r="H1203" s="3">
        <f t="shared" si="38"/>
        <v>120</v>
      </c>
      <c r="I1203" s="3">
        <f>IF(VLOOKUP(H1202,city!$J$4:$K$352,2,FALSE)&gt;I1202,I1202+1,1)</f>
        <v>10</v>
      </c>
      <c r="J1203" s="3">
        <v>0</v>
      </c>
      <c r="K1203" s="3" t="s">
        <v>270</v>
      </c>
      <c r="L1203" s="3">
        <v>8</v>
      </c>
    </row>
    <row r="1204" spans="1:12">
      <c r="A1204" s="3">
        <f t="shared" si="37"/>
        <v>112101</v>
      </c>
      <c r="B1204" s="5" t="str">
        <f>VLOOKUP(H1204,city!$A$4:$C$352,2,FALSE)</f>
        <v>江西</v>
      </c>
      <c r="C1204" s="5" t="str">
        <f>VLOOKUP(H1204,city!$A$4:$C$352,3,FALSE)</f>
        <v>新余</v>
      </c>
      <c r="D1204" s="3" t="s">
        <v>1155</v>
      </c>
      <c r="E1204" s="3" t="s">
        <v>1156</v>
      </c>
      <c r="F1204" s="22" t="s">
        <v>1157</v>
      </c>
      <c r="G1204" s="23" t="s">
        <v>3513</v>
      </c>
      <c r="H1204" s="3">
        <f t="shared" si="38"/>
        <v>121</v>
      </c>
      <c r="I1204" s="3">
        <f>IF(VLOOKUP(H1203,city!$J$4:$K$352,2,FALSE)&gt;I1203,I1203+1,1)</f>
        <v>1</v>
      </c>
      <c r="J1204" s="3">
        <v>0</v>
      </c>
      <c r="K1204" s="3" t="s">
        <v>272</v>
      </c>
      <c r="L1204" s="3" t="e">
        <v>#N/A</v>
      </c>
    </row>
    <row r="1205" spans="1:12">
      <c r="A1205" s="3">
        <f t="shared" si="37"/>
        <v>112102</v>
      </c>
      <c r="B1205" s="5" t="str">
        <f>VLOOKUP(H1205,city!$A$4:$C$352,2,FALSE)</f>
        <v>江西</v>
      </c>
      <c r="C1205" s="5" t="str">
        <f>VLOOKUP(H1205,city!$A$4:$C$352,3,FALSE)</f>
        <v>新余</v>
      </c>
      <c r="D1205" s="3" t="s">
        <v>1159</v>
      </c>
      <c r="E1205" s="3" t="s">
        <v>1160</v>
      </c>
      <c r="F1205" s="22" t="s">
        <v>1161</v>
      </c>
      <c r="G1205" s="23" t="s">
        <v>3514</v>
      </c>
      <c r="H1205" s="3">
        <f t="shared" si="38"/>
        <v>121</v>
      </c>
      <c r="I1205" s="3">
        <f>IF(VLOOKUP(H1204,city!$J$4:$K$352,2,FALSE)&gt;I1204,I1204+1,1)</f>
        <v>2</v>
      </c>
      <c r="J1205" s="3">
        <v>0</v>
      </c>
      <c r="K1205" s="3" t="s">
        <v>272</v>
      </c>
      <c r="L1205" s="3">
        <v>3</v>
      </c>
    </row>
    <row r="1206" spans="1:12">
      <c r="A1206" s="3">
        <f t="shared" si="37"/>
        <v>112103</v>
      </c>
      <c r="B1206" s="5" t="str">
        <f>VLOOKUP(H1206,city!$A$4:$C$352,2,FALSE)</f>
        <v>江西</v>
      </c>
      <c r="C1206" s="5" t="str">
        <f>VLOOKUP(H1206,city!$A$4:$C$352,3,FALSE)</f>
        <v>新余</v>
      </c>
      <c r="D1206" s="3" t="s">
        <v>1163</v>
      </c>
      <c r="E1206" s="3" t="s">
        <v>1164</v>
      </c>
      <c r="F1206" s="22" t="s">
        <v>1165</v>
      </c>
      <c r="G1206" s="23" t="s">
        <v>3515</v>
      </c>
      <c r="H1206" s="3">
        <f t="shared" si="38"/>
        <v>121</v>
      </c>
      <c r="I1206" s="3">
        <f>IF(VLOOKUP(H1205,city!$J$4:$K$352,2,FALSE)&gt;I1205,I1205+1,1)</f>
        <v>3</v>
      </c>
      <c r="J1206" s="3">
        <v>0</v>
      </c>
      <c r="K1206" s="3" t="s">
        <v>272</v>
      </c>
      <c r="L1206" s="3">
        <v>7</v>
      </c>
    </row>
    <row r="1207" spans="1:12">
      <c r="A1207" s="3">
        <f t="shared" si="37"/>
        <v>112104</v>
      </c>
      <c r="B1207" s="5" t="str">
        <f>VLOOKUP(H1207,city!$A$4:$C$352,2,FALSE)</f>
        <v>江西</v>
      </c>
      <c r="C1207" s="5" t="str">
        <f>VLOOKUP(H1207,city!$A$4:$C$352,3,FALSE)</f>
        <v>新余</v>
      </c>
      <c r="D1207" s="3" t="s">
        <v>1167</v>
      </c>
      <c r="E1207" s="3" t="s">
        <v>1168</v>
      </c>
      <c r="F1207" s="22" t="s">
        <v>1169</v>
      </c>
      <c r="G1207" s="23" t="s">
        <v>3516</v>
      </c>
      <c r="H1207" s="3">
        <f t="shared" si="38"/>
        <v>121</v>
      </c>
      <c r="I1207" s="3">
        <f>IF(VLOOKUP(H1206,city!$J$4:$K$352,2,FALSE)&gt;I1206,I1206+1,1)</f>
        <v>4</v>
      </c>
      <c r="J1207" s="3">
        <v>0</v>
      </c>
      <c r="K1207" s="3" t="s">
        <v>272</v>
      </c>
      <c r="L1207" s="3">
        <v>16</v>
      </c>
    </row>
    <row r="1208" spans="1:12">
      <c r="A1208" s="3">
        <f t="shared" si="37"/>
        <v>112105</v>
      </c>
      <c r="B1208" s="5" t="str">
        <f>VLOOKUP(H1208,city!$A$4:$C$352,2,FALSE)</f>
        <v>江西</v>
      </c>
      <c r="C1208" s="5" t="str">
        <f>VLOOKUP(H1208,city!$A$4:$C$352,3,FALSE)</f>
        <v>新余</v>
      </c>
      <c r="D1208" s="3" t="s">
        <v>1171</v>
      </c>
      <c r="E1208" s="3" t="s">
        <v>1172</v>
      </c>
      <c r="F1208" s="22" t="s">
        <v>1173</v>
      </c>
      <c r="G1208" s="23" t="s">
        <v>3517</v>
      </c>
      <c r="H1208" s="3">
        <f t="shared" si="38"/>
        <v>121</v>
      </c>
      <c r="I1208" s="3">
        <f>IF(VLOOKUP(H1207,city!$J$4:$K$352,2,FALSE)&gt;I1207,I1207+1,1)</f>
        <v>5</v>
      </c>
      <c r="J1208" s="3">
        <v>0</v>
      </c>
      <c r="K1208" s="3" t="s">
        <v>272</v>
      </c>
      <c r="L1208" s="3">
        <v>2</v>
      </c>
    </row>
    <row r="1209" spans="1:12">
      <c r="A1209" s="3">
        <f t="shared" si="37"/>
        <v>112106</v>
      </c>
      <c r="B1209" s="5" t="str">
        <f>VLOOKUP(H1209,city!$A$4:$C$352,2,FALSE)</f>
        <v>江西</v>
      </c>
      <c r="C1209" s="5" t="str">
        <f>VLOOKUP(H1209,city!$A$4:$C$352,3,FALSE)</f>
        <v>新余</v>
      </c>
      <c r="D1209" s="3" t="s">
        <v>1175</v>
      </c>
      <c r="E1209" s="3" t="s">
        <v>1176</v>
      </c>
      <c r="F1209" s="22" t="s">
        <v>1177</v>
      </c>
      <c r="G1209" s="23" t="s">
        <v>3518</v>
      </c>
      <c r="H1209" s="3">
        <f t="shared" si="38"/>
        <v>121</v>
      </c>
      <c r="I1209" s="3">
        <f>IF(VLOOKUP(H1208,city!$J$4:$K$352,2,FALSE)&gt;I1208,I1208+1,1)</f>
        <v>6</v>
      </c>
      <c r="J1209" s="3">
        <v>0</v>
      </c>
      <c r="K1209" s="3" t="s">
        <v>272</v>
      </c>
      <c r="L1209" s="3" t="e">
        <v>#N/A</v>
      </c>
    </row>
    <row r="1210" spans="1:12">
      <c r="A1210" s="3">
        <f t="shared" si="37"/>
        <v>112107</v>
      </c>
      <c r="B1210" s="5" t="str">
        <f>VLOOKUP(H1210,city!$A$4:$C$352,2,FALSE)</f>
        <v>江西</v>
      </c>
      <c r="C1210" s="5" t="str">
        <f>VLOOKUP(H1210,city!$A$4:$C$352,3,FALSE)</f>
        <v>新余</v>
      </c>
      <c r="D1210" s="3" t="s">
        <v>1179</v>
      </c>
      <c r="E1210" s="3" t="s">
        <v>1180</v>
      </c>
      <c r="F1210" s="22" t="s">
        <v>1181</v>
      </c>
      <c r="G1210" s="23" t="s">
        <v>3519</v>
      </c>
      <c r="H1210" s="3">
        <f t="shared" si="38"/>
        <v>121</v>
      </c>
      <c r="I1210" s="3">
        <f>IF(VLOOKUP(H1209,city!$J$4:$K$352,2,FALSE)&gt;I1209,I1209+1,1)</f>
        <v>7</v>
      </c>
      <c r="J1210" s="3">
        <v>0</v>
      </c>
      <c r="K1210" s="3" t="s">
        <v>272</v>
      </c>
      <c r="L1210" s="3">
        <v>8</v>
      </c>
    </row>
    <row r="1211" spans="1:12">
      <c r="A1211" s="3">
        <f t="shared" si="37"/>
        <v>112108</v>
      </c>
      <c r="B1211" s="5" t="str">
        <f>VLOOKUP(H1211,city!$A$4:$C$352,2,FALSE)</f>
        <v>江西</v>
      </c>
      <c r="C1211" s="5" t="str">
        <f>VLOOKUP(H1211,city!$A$4:$C$352,3,FALSE)</f>
        <v>新余</v>
      </c>
      <c r="D1211" s="3" t="s">
        <v>1183</v>
      </c>
      <c r="E1211" s="3" t="s">
        <v>1184</v>
      </c>
      <c r="F1211" s="22" t="s">
        <v>1185</v>
      </c>
      <c r="G1211" s="23" t="s">
        <v>3520</v>
      </c>
      <c r="H1211" s="3">
        <f t="shared" si="38"/>
        <v>121</v>
      </c>
      <c r="I1211" s="3">
        <f>IF(VLOOKUP(H1210,city!$J$4:$K$352,2,FALSE)&gt;I1210,I1210+1,1)</f>
        <v>8</v>
      </c>
      <c r="J1211" s="3">
        <v>0</v>
      </c>
      <c r="K1211" s="3" t="s">
        <v>272</v>
      </c>
      <c r="L1211" s="3" t="e">
        <v>#N/A</v>
      </c>
    </row>
    <row r="1212" spans="1:12">
      <c r="A1212" s="3">
        <f t="shared" si="37"/>
        <v>112109</v>
      </c>
      <c r="B1212" s="5" t="str">
        <f>VLOOKUP(H1212,city!$A$4:$C$352,2,FALSE)</f>
        <v>江西</v>
      </c>
      <c r="C1212" s="5" t="str">
        <f>VLOOKUP(H1212,city!$A$4:$C$352,3,FALSE)</f>
        <v>新余</v>
      </c>
      <c r="D1212" s="3" t="s">
        <v>1187</v>
      </c>
      <c r="E1212" s="3" t="s">
        <v>1188</v>
      </c>
      <c r="F1212" s="22" t="s">
        <v>1189</v>
      </c>
      <c r="G1212" s="23" t="s">
        <v>3521</v>
      </c>
      <c r="H1212" s="3">
        <f t="shared" si="38"/>
        <v>121</v>
      </c>
      <c r="I1212" s="3">
        <f>IF(VLOOKUP(H1211,city!$J$4:$K$352,2,FALSE)&gt;I1211,I1211+1,1)</f>
        <v>9</v>
      </c>
      <c r="J1212" s="3">
        <v>0</v>
      </c>
      <c r="K1212" s="3" t="s">
        <v>272</v>
      </c>
      <c r="L1212" s="3">
        <v>2</v>
      </c>
    </row>
    <row r="1213" spans="1:12">
      <c r="A1213" s="3">
        <f t="shared" si="37"/>
        <v>112110</v>
      </c>
      <c r="B1213" s="5" t="str">
        <f>VLOOKUP(H1213,city!$A$4:$C$352,2,FALSE)</f>
        <v>江西</v>
      </c>
      <c r="C1213" s="5" t="str">
        <f>VLOOKUP(H1213,city!$A$4:$C$352,3,FALSE)</f>
        <v>新余</v>
      </c>
      <c r="D1213" s="3" t="s">
        <v>1191</v>
      </c>
      <c r="E1213" s="3" t="s">
        <v>1192</v>
      </c>
      <c r="F1213" s="22" t="s">
        <v>1193</v>
      </c>
      <c r="G1213" s="23" t="s">
        <v>3522</v>
      </c>
      <c r="H1213" s="3">
        <f t="shared" si="38"/>
        <v>121</v>
      </c>
      <c r="I1213" s="3">
        <f>IF(VLOOKUP(H1212,city!$J$4:$K$352,2,FALSE)&gt;I1212,I1212+1,1)</f>
        <v>10</v>
      </c>
      <c r="J1213" s="3">
        <v>0</v>
      </c>
      <c r="K1213" s="3" t="s">
        <v>272</v>
      </c>
      <c r="L1213" s="3" t="e">
        <v>#N/A</v>
      </c>
    </row>
    <row r="1214" spans="1:12">
      <c r="A1214" s="3">
        <f t="shared" si="37"/>
        <v>112201</v>
      </c>
      <c r="B1214" s="5" t="str">
        <f>VLOOKUP(H1214,city!$A$4:$C$352,2,FALSE)</f>
        <v>江西</v>
      </c>
      <c r="C1214" s="5" t="str">
        <f>VLOOKUP(H1214,city!$A$4:$C$352,3,FALSE)</f>
        <v>鹰潭</v>
      </c>
      <c r="D1214" s="3" t="s">
        <v>1195</v>
      </c>
      <c r="E1214" s="3" t="s">
        <v>1196</v>
      </c>
      <c r="F1214" s="24" t="s">
        <v>1197</v>
      </c>
      <c r="G1214" s="23" t="s">
        <v>3523</v>
      </c>
      <c r="H1214" s="3">
        <f t="shared" si="38"/>
        <v>122</v>
      </c>
      <c r="I1214" s="3">
        <f>IF(VLOOKUP(H1213,city!$J$4:$K$352,2,FALSE)&gt;I1213,I1213+1,1)</f>
        <v>1</v>
      </c>
      <c r="J1214" s="3">
        <v>0</v>
      </c>
      <c r="K1214" s="3" t="s">
        <v>274</v>
      </c>
      <c r="L1214" s="3" t="e">
        <v>#N/A</v>
      </c>
    </row>
    <row r="1215" spans="1:12">
      <c r="A1215" s="3">
        <f t="shared" si="37"/>
        <v>112202</v>
      </c>
      <c r="B1215" s="5" t="str">
        <f>VLOOKUP(H1215,city!$A$4:$C$352,2,FALSE)</f>
        <v>江西</v>
      </c>
      <c r="C1215" s="5" t="str">
        <f>VLOOKUP(H1215,city!$A$4:$C$352,3,FALSE)</f>
        <v>鹰潭</v>
      </c>
      <c r="D1215" s="3" t="s">
        <v>1199</v>
      </c>
      <c r="E1215" s="3" t="s">
        <v>1200</v>
      </c>
      <c r="F1215" s="22" t="s">
        <v>1201</v>
      </c>
      <c r="G1215" s="23" t="s">
        <v>3524</v>
      </c>
      <c r="H1215" s="3">
        <f t="shared" si="38"/>
        <v>122</v>
      </c>
      <c r="I1215" s="3">
        <f>IF(VLOOKUP(H1214,city!$J$4:$K$352,2,FALSE)&gt;I1214,I1214+1,1)</f>
        <v>2</v>
      </c>
      <c r="J1215" s="3">
        <v>0</v>
      </c>
      <c r="K1215" s="3" t="s">
        <v>274</v>
      </c>
      <c r="L1215" s="3">
        <v>4</v>
      </c>
    </row>
    <row r="1216" spans="1:12">
      <c r="A1216" s="3">
        <f t="shared" si="37"/>
        <v>112203</v>
      </c>
      <c r="B1216" s="5" t="str">
        <f>VLOOKUP(H1216,city!$A$4:$C$352,2,FALSE)</f>
        <v>江西</v>
      </c>
      <c r="C1216" s="5" t="str">
        <f>VLOOKUP(H1216,city!$A$4:$C$352,3,FALSE)</f>
        <v>鹰潭</v>
      </c>
      <c r="D1216" s="3" t="s">
        <v>1203</v>
      </c>
      <c r="E1216" s="3" t="s">
        <v>1204</v>
      </c>
      <c r="F1216" s="22" t="s">
        <v>1205</v>
      </c>
      <c r="G1216" s="23" t="s">
        <v>3525</v>
      </c>
      <c r="H1216" s="3">
        <f t="shared" si="38"/>
        <v>122</v>
      </c>
      <c r="I1216" s="3">
        <f>IF(VLOOKUP(H1215,city!$J$4:$K$352,2,FALSE)&gt;I1215,I1215+1,1)</f>
        <v>3</v>
      </c>
      <c r="J1216" s="3">
        <v>0</v>
      </c>
      <c r="K1216" s="3" t="s">
        <v>274</v>
      </c>
      <c r="L1216" s="3">
        <v>3</v>
      </c>
    </row>
    <row r="1217" spans="1:12">
      <c r="A1217" s="3">
        <f t="shared" si="37"/>
        <v>112204</v>
      </c>
      <c r="B1217" s="5" t="str">
        <f>VLOOKUP(H1217,city!$A$4:$C$352,2,FALSE)</f>
        <v>江西</v>
      </c>
      <c r="C1217" s="5" t="str">
        <f>VLOOKUP(H1217,city!$A$4:$C$352,3,FALSE)</f>
        <v>鹰潭</v>
      </c>
      <c r="D1217" s="3" t="s">
        <v>1207</v>
      </c>
      <c r="E1217" s="3" t="s">
        <v>1208</v>
      </c>
      <c r="F1217" s="22" t="s">
        <v>1209</v>
      </c>
      <c r="G1217" s="23" t="s">
        <v>3526</v>
      </c>
      <c r="H1217" s="3">
        <f t="shared" si="38"/>
        <v>122</v>
      </c>
      <c r="I1217" s="3">
        <f>IF(VLOOKUP(H1216,city!$J$4:$K$352,2,FALSE)&gt;I1216,I1216+1,1)</f>
        <v>4</v>
      </c>
      <c r="J1217" s="3">
        <v>0</v>
      </c>
      <c r="K1217" s="3" t="s">
        <v>274</v>
      </c>
      <c r="L1217" s="3">
        <v>13</v>
      </c>
    </row>
    <row r="1218" spans="1:12">
      <c r="A1218" s="3">
        <f t="shared" si="37"/>
        <v>112205</v>
      </c>
      <c r="B1218" s="5" t="str">
        <f>VLOOKUP(H1218,city!$A$4:$C$352,2,FALSE)</f>
        <v>江西</v>
      </c>
      <c r="C1218" s="5" t="str">
        <f>VLOOKUP(H1218,city!$A$4:$C$352,3,FALSE)</f>
        <v>鹰潭</v>
      </c>
      <c r="D1218" s="3" t="s">
        <v>1211</v>
      </c>
      <c r="E1218" s="3" t="s">
        <v>1212</v>
      </c>
      <c r="F1218" s="22" t="s">
        <v>1213</v>
      </c>
      <c r="G1218" s="23" t="s">
        <v>3527</v>
      </c>
      <c r="H1218" s="3">
        <f t="shared" si="38"/>
        <v>122</v>
      </c>
      <c r="I1218" s="3">
        <f>IF(VLOOKUP(H1217,city!$J$4:$K$352,2,FALSE)&gt;I1217,I1217+1,1)</f>
        <v>5</v>
      </c>
      <c r="J1218" s="3">
        <v>0</v>
      </c>
      <c r="K1218" s="3" t="s">
        <v>274</v>
      </c>
      <c r="L1218" s="3">
        <v>12</v>
      </c>
    </row>
    <row r="1219" spans="1:12">
      <c r="A1219" s="3">
        <f t="shared" si="37"/>
        <v>112206</v>
      </c>
      <c r="B1219" s="5" t="str">
        <f>VLOOKUP(H1219,city!$A$4:$C$352,2,FALSE)</f>
        <v>江西</v>
      </c>
      <c r="C1219" s="5" t="str">
        <f>VLOOKUP(H1219,city!$A$4:$C$352,3,FALSE)</f>
        <v>鹰潭</v>
      </c>
      <c r="D1219" s="3" t="s">
        <v>1215</v>
      </c>
      <c r="E1219" s="3" t="s">
        <v>1216</v>
      </c>
      <c r="F1219" s="22" t="s">
        <v>1217</v>
      </c>
      <c r="G1219" s="23" t="s">
        <v>3528</v>
      </c>
      <c r="H1219" s="3">
        <f t="shared" si="38"/>
        <v>122</v>
      </c>
      <c r="I1219" s="3">
        <f>IF(VLOOKUP(H1218,city!$J$4:$K$352,2,FALSE)&gt;I1218,I1218+1,1)</f>
        <v>6</v>
      </c>
      <c r="J1219" s="3">
        <v>0</v>
      </c>
      <c r="K1219" s="3" t="s">
        <v>274</v>
      </c>
      <c r="L1219" s="3">
        <v>12</v>
      </c>
    </row>
    <row r="1220" spans="1:12">
      <c r="A1220" s="3">
        <f t="shared" si="37"/>
        <v>112207</v>
      </c>
      <c r="B1220" s="5" t="str">
        <f>VLOOKUP(H1220,city!$A$4:$C$352,2,FALSE)</f>
        <v>江西</v>
      </c>
      <c r="C1220" s="5" t="str">
        <f>VLOOKUP(H1220,city!$A$4:$C$352,3,FALSE)</f>
        <v>鹰潭</v>
      </c>
      <c r="D1220" s="3" t="s">
        <v>1219</v>
      </c>
      <c r="E1220" s="3" t="s">
        <v>1220</v>
      </c>
      <c r="F1220" s="22" t="s">
        <v>1221</v>
      </c>
      <c r="G1220" s="23" t="s">
        <v>3529</v>
      </c>
      <c r="H1220" s="3">
        <f t="shared" si="38"/>
        <v>122</v>
      </c>
      <c r="I1220" s="3">
        <f>IF(VLOOKUP(H1219,city!$J$4:$K$352,2,FALSE)&gt;I1219,I1219+1,1)</f>
        <v>7</v>
      </c>
      <c r="J1220" s="3">
        <v>0</v>
      </c>
      <c r="K1220" s="3" t="s">
        <v>274</v>
      </c>
      <c r="L1220" s="3">
        <v>8</v>
      </c>
    </row>
    <row r="1221" spans="1:12">
      <c r="A1221" s="3">
        <f t="shared" ref="A1221:A1284" si="39">100000+H1221*100+I1221</f>
        <v>112208</v>
      </c>
      <c r="B1221" s="5" t="str">
        <f>VLOOKUP(H1221,city!$A$4:$C$352,2,FALSE)</f>
        <v>江西</v>
      </c>
      <c r="C1221" s="5" t="str">
        <f>VLOOKUP(H1221,city!$A$4:$C$352,3,FALSE)</f>
        <v>鹰潭</v>
      </c>
      <c r="D1221" s="3" t="s">
        <v>1223</v>
      </c>
      <c r="E1221" s="3" t="s">
        <v>1224</v>
      </c>
      <c r="F1221" s="22" t="s">
        <v>1225</v>
      </c>
      <c r="G1221" s="23" t="s">
        <v>3530</v>
      </c>
      <c r="H1221" s="3">
        <f t="shared" si="38"/>
        <v>122</v>
      </c>
      <c r="I1221" s="3">
        <f>IF(VLOOKUP(H1220,city!$J$4:$K$352,2,FALSE)&gt;I1220,I1220+1,1)</f>
        <v>8</v>
      </c>
      <c r="J1221" s="3">
        <v>0</v>
      </c>
      <c r="K1221" s="3" t="s">
        <v>274</v>
      </c>
      <c r="L1221" s="3" t="e">
        <v>#N/A</v>
      </c>
    </row>
    <row r="1222" spans="1:12">
      <c r="A1222" s="3">
        <f t="shared" si="39"/>
        <v>112209</v>
      </c>
      <c r="B1222" s="5" t="str">
        <f>VLOOKUP(H1222,city!$A$4:$C$352,2,FALSE)</f>
        <v>江西</v>
      </c>
      <c r="C1222" s="5" t="str">
        <f>VLOOKUP(H1222,city!$A$4:$C$352,3,FALSE)</f>
        <v>鹰潭</v>
      </c>
      <c r="D1222" s="3" t="s">
        <v>1227</v>
      </c>
      <c r="E1222" s="3" t="s">
        <v>1228</v>
      </c>
      <c r="F1222" s="22" t="s">
        <v>1229</v>
      </c>
      <c r="G1222" s="23" t="s">
        <v>3531</v>
      </c>
      <c r="H1222" s="3">
        <f t="shared" si="38"/>
        <v>122</v>
      </c>
      <c r="I1222" s="3">
        <f>IF(VLOOKUP(H1221,city!$J$4:$K$352,2,FALSE)&gt;I1221,I1221+1,1)</f>
        <v>9</v>
      </c>
      <c r="J1222" s="3">
        <v>0</v>
      </c>
      <c r="K1222" s="3" t="s">
        <v>274</v>
      </c>
      <c r="L1222" s="3">
        <v>8</v>
      </c>
    </row>
    <row r="1223" spans="1:12">
      <c r="A1223" s="3">
        <f t="shared" si="39"/>
        <v>112210</v>
      </c>
      <c r="B1223" s="5" t="str">
        <f>VLOOKUP(H1223,city!$A$4:$C$352,2,FALSE)</f>
        <v>江西</v>
      </c>
      <c r="C1223" s="5" t="str">
        <f>VLOOKUP(H1223,city!$A$4:$C$352,3,FALSE)</f>
        <v>鹰潭</v>
      </c>
      <c r="D1223" s="3" t="s">
        <v>1231</v>
      </c>
      <c r="E1223" s="3" t="s">
        <v>1232</v>
      </c>
      <c r="F1223" s="22" t="s">
        <v>1233</v>
      </c>
      <c r="G1223" s="23" t="s">
        <v>3532</v>
      </c>
      <c r="H1223" s="3">
        <f t="shared" si="38"/>
        <v>122</v>
      </c>
      <c r="I1223" s="3">
        <f>IF(VLOOKUP(H1222,city!$J$4:$K$352,2,FALSE)&gt;I1222,I1222+1,1)</f>
        <v>10</v>
      </c>
      <c r="J1223" s="3">
        <v>0</v>
      </c>
      <c r="K1223" s="3" t="s">
        <v>274</v>
      </c>
      <c r="L1223" s="3">
        <v>5</v>
      </c>
    </row>
    <row r="1224" spans="1:12">
      <c r="A1224" s="3">
        <f t="shared" si="39"/>
        <v>112301</v>
      </c>
      <c r="B1224" s="5" t="str">
        <f>VLOOKUP(H1224,city!$A$4:$C$352,2,FALSE)</f>
        <v>山东</v>
      </c>
      <c r="C1224" s="5" t="str">
        <f>VLOOKUP(H1224,city!$A$4:$C$352,3,FALSE)</f>
        <v>济南</v>
      </c>
      <c r="D1224" s="3" t="s">
        <v>1235</v>
      </c>
      <c r="E1224" s="3" t="s">
        <v>1236</v>
      </c>
      <c r="F1224" s="22" t="s">
        <v>1237</v>
      </c>
      <c r="G1224" s="23" t="s">
        <v>3533</v>
      </c>
      <c r="H1224" s="3">
        <f t="shared" si="38"/>
        <v>123</v>
      </c>
      <c r="I1224" s="3">
        <f>IF(VLOOKUP(H1223,city!$J$4:$K$352,2,FALSE)&gt;I1223,I1223+1,1)</f>
        <v>1</v>
      </c>
      <c r="J1224" s="3">
        <v>0</v>
      </c>
      <c r="K1224" s="3" t="s">
        <v>277</v>
      </c>
      <c r="L1224" s="3">
        <v>12</v>
      </c>
    </row>
    <row r="1225" spans="1:12">
      <c r="A1225" s="3">
        <f t="shared" si="39"/>
        <v>112302</v>
      </c>
      <c r="B1225" s="5" t="str">
        <f>VLOOKUP(H1225,city!$A$4:$C$352,2,FALSE)</f>
        <v>山东</v>
      </c>
      <c r="C1225" s="5" t="str">
        <f>VLOOKUP(H1225,city!$A$4:$C$352,3,FALSE)</f>
        <v>济南</v>
      </c>
      <c r="D1225" s="3" t="s">
        <v>1239</v>
      </c>
      <c r="E1225" s="3" t="s">
        <v>1240</v>
      </c>
      <c r="F1225" s="22" t="s">
        <v>1241</v>
      </c>
      <c r="G1225" s="23" t="s">
        <v>3534</v>
      </c>
      <c r="H1225" s="3">
        <f t="shared" si="38"/>
        <v>123</v>
      </c>
      <c r="I1225" s="3">
        <f>IF(VLOOKUP(H1224,city!$J$4:$K$352,2,FALSE)&gt;I1224,I1224+1,1)</f>
        <v>2</v>
      </c>
      <c r="J1225" s="3">
        <v>0</v>
      </c>
      <c r="K1225" s="3" t="s">
        <v>277</v>
      </c>
      <c r="L1225" s="3">
        <v>1</v>
      </c>
    </row>
    <row r="1226" spans="1:12">
      <c r="A1226" s="3">
        <f t="shared" si="39"/>
        <v>112303</v>
      </c>
      <c r="B1226" s="5" t="str">
        <f>VLOOKUP(H1226,city!$A$4:$C$352,2,FALSE)</f>
        <v>山东</v>
      </c>
      <c r="C1226" s="5" t="str">
        <f>VLOOKUP(H1226,city!$A$4:$C$352,3,FALSE)</f>
        <v>济南</v>
      </c>
      <c r="D1226" s="3" t="s">
        <v>1243</v>
      </c>
      <c r="E1226" s="3" t="s">
        <v>1244</v>
      </c>
      <c r="F1226" s="22" t="s">
        <v>1245</v>
      </c>
      <c r="G1226" s="23" t="s">
        <v>3535</v>
      </c>
      <c r="H1226" s="3">
        <f t="shared" si="38"/>
        <v>123</v>
      </c>
      <c r="I1226" s="3">
        <f>IF(VLOOKUP(H1225,city!$J$4:$K$352,2,FALSE)&gt;I1225,I1225+1,1)</f>
        <v>3</v>
      </c>
      <c r="J1226" s="3">
        <v>0</v>
      </c>
      <c r="K1226" s="3" t="s">
        <v>277</v>
      </c>
      <c r="L1226" s="3">
        <v>21</v>
      </c>
    </row>
    <row r="1227" spans="1:12">
      <c r="A1227" s="3">
        <f t="shared" si="39"/>
        <v>112304</v>
      </c>
      <c r="B1227" s="5" t="str">
        <f>VLOOKUP(H1227,city!$A$4:$C$352,2,FALSE)</f>
        <v>山东</v>
      </c>
      <c r="C1227" s="5" t="str">
        <f>VLOOKUP(H1227,city!$A$4:$C$352,3,FALSE)</f>
        <v>济南</v>
      </c>
      <c r="D1227" s="3" t="s">
        <v>1247</v>
      </c>
      <c r="E1227" s="3" t="s">
        <v>1248</v>
      </c>
      <c r="F1227" s="22" t="s">
        <v>1249</v>
      </c>
      <c r="G1227" s="23" t="s">
        <v>3536</v>
      </c>
      <c r="H1227" s="3">
        <f t="shared" si="38"/>
        <v>123</v>
      </c>
      <c r="I1227" s="3">
        <f>IF(VLOOKUP(H1226,city!$J$4:$K$352,2,FALSE)&gt;I1226,I1226+1,1)</f>
        <v>4</v>
      </c>
      <c r="J1227" s="3">
        <v>0</v>
      </c>
      <c r="K1227" s="3" t="s">
        <v>277</v>
      </c>
      <c r="L1227" s="3" t="e">
        <v>#N/A</v>
      </c>
    </row>
    <row r="1228" spans="1:12">
      <c r="A1228" s="3">
        <f t="shared" si="39"/>
        <v>112305</v>
      </c>
      <c r="B1228" s="5" t="str">
        <f>VLOOKUP(H1228,city!$A$4:$C$352,2,FALSE)</f>
        <v>山东</v>
      </c>
      <c r="C1228" s="5" t="str">
        <f>VLOOKUP(H1228,city!$A$4:$C$352,3,FALSE)</f>
        <v>济南</v>
      </c>
      <c r="D1228" s="3" t="s">
        <v>1251</v>
      </c>
      <c r="E1228" s="3" t="s">
        <v>1252</v>
      </c>
      <c r="F1228" s="22" t="s">
        <v>1253</v>
      </c>
      <c r="G1228" s="23" t="s">
        <v>3537</v>
      </c>
      <c r="H1228" s="3">
        <f t="shared" si="38"/>
        <v>123</v>
      </c>
      <c r="I1228" s="3">
        <f>IF(VLOOKUP(H1227,city!$J$4:$K$352,2,FALSE)&gt;I1227,I1227+1,1)</f>
        <v>5</v>
      </c>
      <c r="J1228" s="3">
        <v>0</v>
      </c>
      <c r="K1228" s="3" t="s">
        <v>277</v>
      </c>
      <c r="L1228" s="3">
        <v>10</v>
      </c>
    </row>
    <row r="1229" spans="1:12">
      <c r="A1229" s="3">
        <f t="shared" si="39"/>
        <v>112306</v>
      </c>
      <c r="B1229" s="5" t="str">
        <f>VLOOKUP(H1229,city!$A$4:$C$352,2,FALSE)</f>
        <v>山东</v>
      </c>
      <c r="C1229" s="5" t="str">
        <f>VLOOKUP(H1229,city!$A$4:$C$352,3,FALSE)</f>
        <v>济南</v>
      </c>
      <c r="D1229" s="3" t="s">
        <v>1255</v>
      </c>
      <c r="E1229" s="3" t="s">
        <v>1256</v>
      </c>
      <c r="F1229" s="22" t="s">
        <v>1257</v>
      </c>
      <c r="G1229" s="23" t="s">
        <v>3538</v>
      </c>
      <c r="H1229" s="3">
        <f t="shared" si="38"/>
        <v>123</v>
      </c>
      <c r="I1229" s="3">
        <f>IF(VLOOKUP(H1228,city!$J$4:$K$352,2,FALSE)&gt;I1228,I1228+1,1)</f>
        <v>6</v>
      </c>
      <c r="J1229" s="3">
        <v>0</v>
      </c>
      <c r="K1229" s="3" t="s">
        <v>277</v>
      </c>
      <c r="L1229" s="3">
        <v>8</v>
      </c>
    </row>
    <row r="1230" spans="1:12">
      <c r="A1230" s="3">
        <f t="shared" si="39"/>
        <v>112307</v>
      </c>
      <c r="B1230" s="5" t="str">
        <f>VLOOKUP(H1230,city!$A$4:$C$352,2,FALSE)</f>
        <v>山东</v>
      </c>
      <c r="C1230" s="5" t="str">
        <f>VLOOKUP(H1230,city!$A$4:$C$352,3,FALSE)</f>
        <v>济南</v>
      </c>
      <c r="D1230" s="3" t="s">
        <v>1259</v>
      </c>
      <c r="E1230" s="3" t="s">
        <v>1260</v>
      </c>
      <c r="F1230" s="22" t="s">
        <v>1261</v>
      </c>
      <c r="G1230" s="23" t="s">
        <v>3539</v>
      </c>
      <c r="H1230" s="3">
        <f t="shared" si="38"/>
        <v>123</v>
      </c>
      <c r="I1230" s="3">
        <f>IF(VLOOKUP(H1229,city!$J$4:$K$352,2,FALSE)&gt;I1229,I1229+1,1)</f>
        <v>7</v>
      </c>
      <c r="J1230" s="3">
        <v>0</v>
      </c>
      <c r="K1230" s="3" t="s">
        <v>277</v>
      </c>
      <c r="L1230" s="3">
        <v>16</v>
      </c>
    </row>
    <row r="1231" spans="1:12">
      <c r="A1231" s="3">
        <f t="shared" si="39"/>
        <v>112308</v>
      </c>
      <c r="B1231" s="5" t="str">
        <f>VLOOKUP(H1231,city!$A$4:$C$352,2,FALSE)</f>
        <v>山东</v>
      </c>
      <c r="C1231" s="5" t="str">
        <f>VLOOKUP(H1231,city!$A$4:$C$352,3,FALSE)</f>
        <v>济南</v>
      </c>
      <c r="D1231" s="3" t="s">
        <v>1263</v>
      </c>
      <c r="E1231" s="3" t="s">
        <v>1264</v>
      </c>
      <c r="F1231" s="22" t="s">
        <v>1265</v>
      </c>
      <c r="G1231" s="23" t="s">
        <v>3540</v>
      </c>
      <c r="H1231" s="3">
        <f t="shared" si="38"/>
        <v>123</v>
      </c>
      <c r="I1231" s="3">
        <f>IF(VLOOKUP(H1230,city!$J$4:$K$352,2,FALSE)&gt;I1230,I1230+1,1)</f>
        <v>8</v>
      </c>
      <c r="J1231" s="3">
        <v>0</v>
      </c>
      <c r="K1231" s="3" t="s">
        <v>277</v>
      </c>
      <c r="L1231" s="3">
        <v>3</v>
      </c>
    </row>
    <row r="1232" spans="1:12">
      <c r="A1232" s="3">
        <f t="shared" si="39"/>
        <v>112309</v>
      </c>
      <c r="B1232" s="5" t="str">
        <f>VLOOKUP(H1232,city!$A$4:$C$352,2,FALSE)</f>
        <v>山东</v>
      </c>
      <c r="C1232" s="5" t="str">
        <f>VLOOKUP(H1232,city!$A$4:$C$352,3,FALSE)</f>
        <v>济南</v>
      </c>
      <c r="D1232" s="3" t="s">
        <v>1267</v>
      </c>
      <c r="E1232" s="3" t="s">
        <v>1268</v>
      </c>
      <c r="F1232" s="22" t="s">
        <v>1269</v>
      </c>
      <c r="G1232" s="23" t="s">
        <v>3541</v>
      </c>
      <c r="H1232" s="3">
        <f t="shared" si="38"/>
        <v>123</v>
      </c>
      <c r="I1232" s="3">
        <f>IF(VLOOKUP(H1231,city!$J$4:$K$352,2,FALSE)&gt;I1231,I1231+1,1)</f>
        <v>9</v>
      </c>
      <c r="J1232" s="3">
        <v>0</v>
      </c>
      <c r="K1232" s="3" t="s">
        <v>277</v>
      </c>
      <c r="L1232" s="3">
        <v>5</v>
      </c>
    </row>
    <row r="1233" spans="1:12">
      <c r="A1233" s="3">
        <f t="shared" si="39"/>
        <v>112310</v>
      </c>
      <c r="B1233" s="5" t="str">
        <f>VLOOKUP(H1233,city!$A$4:$C$352,2,FALSE)</f>
        <v>山东</v>
      </c>
      <c r="C1233" s="5" t="str">
        <f>VLOOKUP(H1233,city!$A$4:$C$352,3,FALSE)</f>
        <v>济南</v>
      </c>
      <c r="D1233" s="3" t="s">
        <v>1271</v>
      </c>
      <c r="E1233" s="3" t="s">
        <v>1272</v>
      </c>
      <c r="F1233" s="22" t="s">
        <v>1273</v>
      </c>
      <c r="G1233" s="23" t="s">
        <v>3542</v>
      </c>
      <c r="H1233" s="3">
        <f t="shared" si="38"/>
        <v>123</v>
      </c>
      <c r="I1233" s="3">
        <f>IF(VLOOKUP(H1232,city!$J$4:$K$352,2,FALSE)&gt;I1232,I1232+1,1)</f>
        <v>10</v>
      </c>
      <c r="J1233" s="3">
        <v>0</v>
      </c>
      <c r="K1233" s="3" t="s">
        <v>277</v>
      </c>
      <c r="L1233" s="3">
        <v>12</v>
      </c>
    </row>
    <row r="1234" spans="1:12">
      <c r="A1234" s="3">
        <f t="shared" si="39"/>
        <v>112401</v>
      </c>
      <c r="B1234" s="5" t="str">
        <f>VLOOKUP(H1234,city!$A$4:$C$352,2,FALSE)</f>
        <v>山东</v>
      </c>
      <c r="C1234" s="5" t="str">
        <f>VLOOKUP(H1234,city!$A$4:$C$352,3,FALSE)</f>
        <v>青岛</v>
      </c>
      <c r="D1234" s="3" t="s">
        <v>1275</v>
      </c>
      <c r="E1234" s="3" t="s">
        <v>1276</v>
      </c>
      <c r="F1234" s="22" t="s">
        <v>1277</v>
      </c>
      <c r="G1234" s="23" t="s">
        <v>3543</v>
      </c>
      <c r="H1234" s="3">
        <f t="shared" si="38"/>
        <v>124</v>
      </c>
      <c r="I1234" s="3">
        <f>IF(VLOOKUP(H1233,city!$J$4:$K$352,2,FALSE)&gt;I1233,I1233+1,1)</f>
        <v>1</v>
      </c>
      <c r="J1234" s="3">
        <v>0</v>
      </c>
      <c r="K1234" s="3" t="s">
        <v>279</v>
      </c>
      <c r="L1234" s="3">
        <v>5</v>
      </c>
    </row>
    <row r="1235" spans="1:12">
      <c r="A1235" s="3">
        <f t="shared" si="39"/>
        <v>112402</v>
      </c>
      <c r="B1235" s="5" t="str">
        <f>VLOOKUP(H1235,city!$A$4:$C$352,2,FALSE)</f>
        <v>山东</v>
      </c>
      <c r="C1235" s="5" t="str">
        <f>VLOOKUP(H1235,city!$A$4:$C$352,3,FALSE)</f>
        <v>青岛</v>
      </c>
      <c r="D1235" s="3" t="s">
        <v>1279</v>
      </c>
      <c r="E1235" s="3" t="s">
        <v>1280</v>
      </c>
      <c r="F1235" s="22" t="s">
        <v>1281</v>
      </c>
      <c r="G1235" s="23" t="s">
        <v>3544</v>
      </c>
      <c r="H1235" s="3">
        <f t="shared" si="38"/>
        <v>124</v>
      </c>
      <c r="I1235" s="3">
        <f>IF(VLOOKUP(H1234,city!$J$4:$K$352,2,FALSE)&gt;I1234,I1234+1,1)</f>
        <v>2</v>
      </c>
      <c r="J1235" s="3">
        <v>0</v>
      </c>
      <c r="K1235" s="3" t="s">
        <v>279</v>
      </c>
      <c r="L1235" s="3">
        <v>8</v>
      </c>
    </row>
    <row r="1236" spans="1:12">
      <c r="A1236" s="3">
        <f t="shared" si="39"/>
        <v>112403</v>
      </c>
      <c r="B1236" s="5" t="str">
        <f>VLOOKUP(H1236,city!$A$4:$C$352,2,FALSE)</f>
        <v>山东</v>
      </c>
      <c r="C1236" s="5" t="str">
        <f>VLOOKUP(H1236,city!$A$4:$C$352,3,FALSE)</f>
        <v>青岛</v>
      </c>
      <c r="D1236" s="3" t="s">
        <v>1283</v>
      </c>
      <c r="E1236" s="3" t="s">
        <v>1284</v>
      </c>
      <c r="F1236" s="22" t="s">
        <v>1285</v>
      </c>
      <c r="G1236" s="23" t="s">
        <v>3545</v>
      </c>
      <c r="H1236" s="3">
        <f t="shared" si="38"/>
        <v>124</v>
      </c>
      <c r="I1236" s="3">
        <f>IF(VLOOKUP(H1235,city!$J$4:$K$352,2,FALSE)&gt;I1235,I1235+1,1)</f>
        <v>3</v>
      </c>
      <c r="J1236" s="3">
        <v>0</v>
      </c>
      <c r="K1236" s="3" t="s">
        <v>279</v>
      </c>
      <c r="L1236" s="3">
        <v>6</v>
      </c>
    </row>
    <row r="1237" spans="1:12">
      <c r="A1237" s="3">
        <f t="shared" si="39"/>
        <v>112404</v>
      </c>
      <c r="B1237" s="5" t="str">
        <f>VLOOKUP(H1237,city!$A$4:$C$352,2,FALSE)</f>
        <v>山东</v>
      </c>
      <c r="C1237" s="5" t="str">
        <f>VLOOKUP(H1237,city!$A$4:$C$352,3,FALSE)</f>
        <v>青岛</v>
      </c>
      <c r="D1237" s="3" t="s">
        <v>1287</v>
      </c>
      <c r="E1237" s="3" t="s">
        <v>1288</v>
      </c>
      <c r="F1237" s="22" t="s">
        <v>1289</v>
      </c>
      <c r="G1237" s="23" t="s">
        <v>3546</v>
      </c>
      <c r="H1237" s="3">
        <f t="shared" si="38"/>
        <v>124</v>
      </c>
      <c r="I1237" s="3">
        <f>IF(VLOOKUP(H1236,city!$J$4:$K$352,2,FALSE)&gt;I1236,I1236+1,1)</f>
        <v>4</v>
      </c>
      <c r="J1237" s="3">
        <v>0</v>
      </c>
      <c r="K1237" s="3" t="s">
        <v>279</v>
      </c>
      <c r="L1237" s="3">
        <v>11</v>
      </c>
    </row>
    <row r="1238" spans="1:12">
      <c r="A1238" s="3">
        <f t="shared" si="39"/>
        <v>112405</v>
      </c>
      <c r="B1238" s="5" t="str">
        <f>VLOOKUP(H1238,city!$A$4:$C$352,2,FALSE)</f>
        <v>山东</v>
      </c>
      <c r="C1238" s="5" t="str">
        <f>VLOOKUP(H1238,city!$A$4:$C$352,3,FALSE)</f>
        <v>青岛</v>
      </c>
      <c r="D1238" s="3" t="s">
        <v>1291</v>
      </c>
      <c r="E1238" s="3" t="s">
        <v>1292</v>
      </c>
      <c r="F1238" s="22" t="s">
        <v>1293</v>
      </c>
      <c r="G1238" s="23" t="s">
        <v>3547</v>
      </c>
      <c r="H1238" s="3">
        <f t="shared" si="38"/>
        <v>124</v>
      </c>
      <c r="I1238" s="3">
        <f>IF(VLOOKUP(H1237,city!$J$4:$K$352,2,FALSE)&gt;I1237,I1237+1,1)</f>
        <v>5</v>
      </c>
      <c r="J1238" s="3">
        <v>0</v>
      </c>
      <c r="K1238" s="3" t="s">
        <v>279</v>
      </c>
      <c r="L1238" s="3">
        <v>8</v>
      </c>
    </row>
    <row r="1239" spans="1:12">
      <c r="A1239" s="3">
        <f t="shared" si="39"/>
        <v>112406</v>
      </c>
      <c r="B1239" s="5" t="str">
        <f>VLOOKUP(H1239,city!$A$4:$C$352,2,FALSE)</f>
        <v>山东</v>
      </c>
      <c r="C1239" s="5" t="str">
        <f>VLOOKUP(H1239,city!$A$4:$C$352,3,FALSE)</f>
        <v>青岛</v>
      </c>
      <c r="D1239" s="3" t="s">
        <v>1295</v>
      </c>
      <c r="E1239" s="3" t="s">
        <v>1296</v>
      </c>
      <c r="F1239" s="22" t="s">
        <v>1297</v>
      </c>
      <c r="G1239" s="23" t="s">
        <v>3548</v>
      </c>
      <c r="H1239" s="3">
        <f t="shared" si="38"/>
        <v>124</v>
      </c>
      <c r="I1239" s="3">
        <f>IF(VLOOKUP(H1238,city!$J$4:$K$352,2,FALSE)&gt;I1238,I1238+1,1)</f>
        <v>6</v>
      </c>
      <c r="J1239" s="3">
        <v>0</v>
      </c>
      <c r="K1239" s="3" t="s">
        <v>279</v>
      </c>
      <c r="L1239" s="3">
        <v>11</v>
      </c>
    </row>
    <row r="1240" spans="1:12">
      <c r="A1240" s="3">
        <f t="shared" si="39"/>
        <v>112407</v>
      </c>
      <c r="B1240" s="5" t="str">
        <f>VLOOKUP(H1240,city!$A$4:$C$352,2,FALSE)</f>
        <v>山东</v>
      </c>
      <c r="C1240" s="5" t="str">
        <f>VLOOKUP(H1240,city!$A$4:$C$352,3,FALSE)</f>
        <v>青岛</v>
      </c>
      <c r="D1240" s="3" t="s">
        <v>1299</v>
      </c>
      <c r="E1240" s="3" t="s">
        <v>1300</v>
      </c>
      <c r="F1240" s="22" t="s">
        <v>1301</v>
      </c>
      <c r="G1240" s="23" t="s">
        <v>3549</v>
      </c>
      <c r="H1240" s="3">
        <f t="shared" si="38"/>
        <v>124</v>
      </c>
      <c r="I1240" s="3">
        <f>IF(VLOOKUP(H1239,city!$J$4:$K$352,2,FALSE)&gt;I1239,I1239+1,1)</f>
        <v>7</v>
      </c>
      <c r="J1240" s="3">
        <v>0</v>
      </c>
      <c r="K1240" s="3" t="s">
        <v>279</v>
      </c>
      <c r="L1240" s="3">
        <v>15</v>
      </c>
    </row>
    <row r="1241" spans="1:12">
      <c r="A1241" s="3">
        <f t="shared" si="39"/>
        <v>112408</v>
      </c>
      <c r="B1241" s="5" t="str">
        <f>VLOOKUP(H1241,city!$A$4:$C$352,2,FALSE)</f>
        <v>山东</v>
      </c>
      <c r="C1241" s="5" t="str">
        <f>VLOOKUP(H1241,city!$A$4:$C$352,3,FALSE)</f>
        <v>青岛</v>
      </c>
      <c r="D1241" s="3" t="s">
        <v>1303</v>
      </c>
      <c r="E1241" s="3" t="s">
        <v>1304</v>
      </c>
      <c r="F1241" s="22" t="s">
        <v>1305</v>
      </c>
      <c r="G1241" s="23" t="s">
        <v>3550</v>
      </c>
      <c r="H1241" s="3">
        <f t="shared" si="38"/>
        <v>124</v>
      </c>
      <c r="I1241" s="3">
        <f>IF(VLOOKUP(H1240,city!$J$4:$K$352,2,FALSE)&gt;I1240,I1240+1,1)</f>
        <v>8</v>
      </c>
      <c r="J1241" s="3">
        <v>0</v>
      </c>
      <c r="K1241" s="3" t="s">
        <v>279</v>
      </c>
      <c r="L1241" s="3">
        <v>5</v>
      </c>
    </row>
    <row r="1242" spans="1:12">
      <c r="A1242" s="3">
        <f t="shared" si="39"/>
        <v>112409</v>
      </c>
      <c r="B1242" s="5" t="str">
        <f>VLOOKUP(H1242,city!$A$4:$C$352,2,FALSE)</f>
        <v>山东</v>
      </c>
      <c r="C1242" s="5" t="str">
        <f>VLOOKUP(H1242,city!$A$4:$C$352,3,FALSE)</f>
        <v>青岛</v>
      </c>
      <c r="D1242" s="3" t="s">
        <v>1307</v>
      </c>
      <c r="E1242" s="3" t="s">
        <v>1308</v>
      </c>
      <c r="F1242" s="22" t="s">
        <v>1309</v>
      </c>
      <c r="G1242" s="23" t="s">
        <v>3551</v>
      </c>
      <c r="H1242" s="3">
        <f t="shared" si="38"/>
        <v>124</v>
      </c>
      <c r="I1242" s="3">
        <f>IF(VLOOKUP(H1241,city!$J$4:$K$352,2,FALSE)&gt;I1241,I1241+1,1)</f>
        <v>9</v>
      </c>
      <c r="J1242" s="3">
        <v>0</v>
      </c>
      <c r="K1242" s="3" t="s">
        <v>279</v>
      </c>
      <c r="L1242" s="3">
        <v>8</v>
      </c>
    </row>
    <row r="1243" spans="1:12">
      <c r="A1243" s="3">
        <f t="shared" si="39"/>
        <v>112410</v>
      </c>
      <c r="B1243" s="5" t="str">
        <f>VLOOKUP(H1243,city!$A$4:$C$352,2,FALSE)</f>
        <v>山东</v>
      </c>
      <c r="C1243" s="5" t="str">
        <f>VLOOKUP(H1243,city!$A$4:$C$352,3,FALSE)</f>
        <v>青岛</v>
      </c>
      <c r="D1243" s="3" t="s">
        <v>1311</v>
      </c>
      <c r="E1243" s="3" t="s">
        <v>1312</v>
      </c>
      <c r="F1243" s="22" t="s">
        <v>1313</v>
      </c>
      <c r="G1243" s="23" t="s">
        <v>3552</v>
      </c>
      <c r="H1243" s="3">
        <f t="shared" ref="H1243:H1306" si="40">IF(I1243&gt;I1242,H1242,H1242+1)</f>
        <v>124</v>
      </c>
      <c r="I1243" s="3">
        <f>IF(VLOOKUP(H1242,city!$J$4:$K$352,2,FALSE)&gt;I1242,I1242+1,1)</f>
        <v>10</v>
      </c>
      <c r="J1243" s="3">
        <v>0</v>
      </c>
      <c r="K1243" s="3" t="s">
        <v>279</v>
      </c>
      <c r="L1243" s="3">
        <v>4</v>
      </c>
    </row>
    <row r="1244" spans="1:12">
      <c r="A1244" s="3">
        <f t="shared" si="39"/>
        <v>112501</v>
      </c>
      <c r="B1244" s="5" t="str">
        <f>VLOOKUP(H1244,city!$A$4:$C$352,2,FALSE)</f>
        <v>山东</v>
      </c>
      <c r="C1244" s="5" t="str">
        <f>VLOOKUP(H1244,city!$A$4:$C$352,3,FALSE)</f>
        <v>淄博</v>
      </c>
      <c r="D1244" s="3" t="s">
        <v>918</v>
      </c>
      <c r="E1244" s="3" t="s">
        <v>919</v>
      </c>
      <c r="F1244" s="22" t="s">
        <v>920</v>
      </c>
      <c r="G1244" s="23" t="s">
        <v>3553</v>
      </c>
      <c r="H1244" s="3">
        <f t="shared" si="40"/>
        <v>125</v>
      </c>
      <c r="I1244" s="3">
        <f>IF(VLOOKUP(H1243,city!$J$4:$K$352,2,FALSE)&gt;I1243,I1243+1,1)</f>
        <v>1</v>
      </c>
      <c r="J1244" s="3">
        <v>0</v>
      </c>
      <c r="K1244" s="3" t="s">
        <v>281</v>
      </c>
      <c r="L1244" s="3" t="e">
        <v>#N/A</v>
      </c>
    </row>
    <row r="1245" spans="1:12">
      <c r="A1245" s="3">
        <f t="shared" si="39"/>
        <v>112502</v>
      </c>
      <c r="B1245" s="5" t="str">
        <f>VLOOKUP(H1245,city!$A$4:$C$352,2,FALSE)</f>
        <v>山东</v>
      </c>
      <c r="C1245" s="5" t="str">
        <f>VLOOKUP(H1245,city!$A$4:$C$352,3,FALSE)</f>
        <v>淄博</v>
      </c>
      <c r="D1245" s="3" t="s">
        <v>922</v>
      </c>
      <c r="E1245" s="3" t="s">
        <v>923</v>
      </c>
      <c r="F1245" s="22" t="s">
        <v>924</v>
      </c>
      <c r="G1245" s="23" t="s">
        <v>3554</v>
      </c>
      <c r="H1245" s="3">
        <f t="shared" si="40"/>
        <v>125</v>
      </c>
      <c r="I1245" s="3">
        <f>IF(VLOOKUP(H1244,city!$J$4:$K$352,2,FALSE)&gt;I1244,I1244+1,1)</f>
        <v>2</v>
      </c>
      <c r="J1245" s="3">
        <v>0</v>
      </c>
      <c r="K1245" s="3" t="s">
        <v>281</v>
      </c>
      <c r="L1245" s="3" t="e">
        <v>#N/A</v>
      </c>
    </row>
    <row r="1246" spans="1:12">
      <c r="A1246" s="3">
        <f t="shared" si="39"/>
        <v>112503</v>
      </c>
      <c r="B1246" s="5" t="str">
        <f>VLOOKUP(H1246,city!$A$4:$C$352,2,FALSE)</f>
        <v>山东</v>
      </c>
      <c r="C1246" s="5" t="str">
        <f>VLOOKUP(H1246,city!$A$4:$C$352,3,FALSE)</f>
        <v>淄博</v>
      </c>
      <c r="D1246" s="3" t="s">
        <v>926</v>
      </c>
      <c r="E1246" s="3" t="s">
        <v>927</v>
      </c>
      <c r="F1246" s="22" t="s">
        <v>928</v>
      </c>
      <c r="G1246" s="23" t="s">
        <v>3555</v>
      </c>
      <c r="H1246" s="3">
        <f t="shared" si="40"/>
        <v>125</v>
      </c>
      <c r="I1246" s="3">
        <f>IF(VLOOKUP(H1245,city!$J$4:$K$352,2,FALSE)&gt;I1245,I1245+1,1)</f>
        <v>3</v>
      </c>
      <c r="J1246" s="3">
        <v>0</v>
      </c>
      <c r="K1246" s="3" t="s">
        <v>281</v>
      </c>
      <c r="L1246" s="3">
        <v>12</v>
      </c>
    </row>
    <row r="1247" spans="1:12">
      <c r="A1247" s="3">
        <f t="shared" si="39"/>
        <v>112504</v>
      </c>
      <c r="B1247" s="5" t="str">
        <f>VLOOKUP(H1247,city!$A$4:$C$352,2,FALSE)</f>
        <v>山东</v>
      </c>
      <c r="C1247" s="5" t="str">
        <f>VLOOKUP(H1247,city!$A$4:$C$352,3,FALSE)</f>
        <v>淄博</v>
      </c>
      <c r="D1247" s="3" t="s">
        <v>930</v>
      </c>
      <c r="E1247" s="3" t="s">
        <v>931</v>
      </c>
      <c r="F1247" s="22" t="s">
        <v>932</v>
      </c>
      <c r="G1247" s="23" t="s">
        <v>3556</v>
      </c>
      <c r="H1247" s="3">
        <f t="shared" si="40"/>
        <v>125</v>
      </c>
      <c r="I1247" s="3">
        <f>IF(VLOOKUP(H1246,city!$J$4:$K$352,2,FALSE)&gt;I1246,I1246+1,1)</f>
        <v>4</v>
      </c>
      <c r="J1247" s="3">
        <v>0</v>
      </c>
      <c r="K1247" s="3" t="s">
        <v>281</v>
      </c>
      <c r="L1247" s="3">
        <v>8</v>
      </c>
    </row>
    <row r="1248" spans="1:12">
      <c r="A1248" s="3">
        <f t="shared" si="39"/>
        <v>112505</v>
      </c>
      <c r="B1248" s="5" t="str">
        <f>VLOOKUP(H1248,city!$A$4:$C$352,2,FALSE)</f>
        <v>山东</v>
      </c>
      <c r="C1248" s="5" t="str">
        <f>VLOOKUP(H1248,city!$A$4:$C$352,3,FALSE)</f>
        <v>淄博</v>
      </c>
      <c r="D1248" s="3" t="s">
        <v>934</v>
      </c>
      <c r="E1248" s="3" t="s">
        <v>935</v>
      </c>
      <c r="F1248" s="22" t="s">
        <v>936</v>
      </c>
      <c r="G1248" s="23" t="s">
        <v>3557</v>
      </c>
      <c r="H1248" s="3">
        <f t="shared" si="40"/>
        <v>125</v>
      </c>
      <c r="I1248" s="3">
        <f>IF(VLOOKUP(H1247,city!$J$4:$K$352,2,FALSE)&gt;I1247,I1247+1,1)</f>
        <v>5</v>
      </c>
      <c r="J1248" s="3">
        <v>0</v>
      </c>
      <c r="K1248" s="3" t="s">
        <v>281</v>
      </c>
      <c r="L1248" s="3" t="e">
        <v>#N/A</v>
      </c>
    </row>
    <row r="1249" spans="1:12">
      <c r="A1249" s="3">
        <f t="shared" si="39"/>
        <v>112506</v>
      </c>
      <c r="B1249" s="5" t="str">
        <f>VLOOKUP(H1249,city!$A$4:$C$352,2,FALSE)</f>
        <v>山东</v>
      </c>
      <c r="C1249" s="5" t="str">
        <f>VLOOKUP(H1249,city!$A$4:$C$352,3,FALSE)</f>
        <v>淄博</v>
      </c>
      <c r="D1249" s="3" t="s">
        <v>938</v>
      </c>
      <c r="E1249" s="3" t="s">
        <v>939</v>
      </c>
      <c r="F1249" s="22" t="s">
        <v>940</v>
      </c>
      <c r="G1249" s="23" t="s">
        <v>3558</v>
      </c>
      <c r="H1249" s="3">
        <f t="shared" si="40"/>
        <v>125</v>
      </c>
      <c r="I1249" s="3">
        <f>IF(VLOOKUP(H1248,city!$J$4:$K$352,2,FALSE)&gt;I1248,I1248+1,1)</f>
        <v>6</v>
      </c>
      <c r="J1249" s="3">
        <v>0</v>
      </c>
      <c r="K1249" s="3" t="s">
        <v>281</v>
      </c>
      <c r="L1249" s="3">
        <v>8</v>
      </c>
    </row>
    <row r="1250" spans="1:12">
      <c r="A1250" s="3">
        <f t="shared" si="39"/>
        <v>112507</v>
      </c>
      <c r="B1250" s="5" t="str">
        <f>VLOOKUP(H1250,city!$A$4:$C$352,2,FALSE)</f>
        <v>山东</v>
      </c>
      <c r="C1250" s="5" t="str">
        <f>VLOOKUP(H1250,city!$A$4:$C$352,3,FALSE)</f>
        <v>淄博</v>
      </c>
      <c r="D1250" s="3" t="s">
        <v>942</v>
      </c>
      <c r="E1250" s="3" t="s">
        <v>943</v>
      </c>
      <c r="F1250" s="22" t="s">
        <v>944</v>
      </c>
      <c r="G1250" s="23" t="s">
        <v>3559</v>
      </c>
      <c r="H1250" s="3">
        <f t="shared" si="40"/>
        <v>125</v>
      </c>
      <c r="I1250" s="3">
        <f>IF(VLOOKUP(H1249,city!$J$4:$K$352,2,FALSE)&gt;I1249,I1249+1,1)</f>
        <v>7</v>
      </c>
      <c r="J1250" s="3">
        <v>0</v>
      </c>
      <c r="K1250" s="3" t="s">
        <v>281</v>
      </c>
      <c r="L1250" s="3">
        <v>12</v>
      </c>
    </row>
    <row r="1251" spans="1:12">
      <c r="A1251" s="3">
        <f t="shared" si="39"/>
        <v>112508</v>
      </c>
      <c r="B1251" s="5" t="str">
        <f>VLOOKUP(H1251,city!$A$4:$C$352,2,FALSE)</f>
        <v>山东</v>
      </c>
      <c r="C1251" s="5" t="str">
        <f>VLOOKUP(H1251,city!$A$4:$C$352,3,FALSE)</f>
        <v>淄博</v>
      </c>
      <c r="D1251" s="3" t="s">
        <v>942</v>
      </c>
      <c r="E1251" s="3" t="s">
        <v>943</v>
      </c>
      <c r="F1251" s="22"/>
      <c r="G1251" s="23" t="s">
        <v>3560</v>
      </c>
      <c r="H1251" s="3">
        <f t="shared" si="40"/>
        <v>125</v>
      </c>
      <c r="I1251" s="3">
        <f>IF(VLOOKUP(H1250,city!$J$4:$K$352,2,FALSE)&gt;I1250,I1250+1,1)</f>
        <v>8</v>
      </c>
      <c r="J1251" s="3">
        <v>0</v>
      </c>
      <c r="K1251" s="3" t="s">
        <v>281</v>
      </c>
      <c r="L1251" s="3">
        <v>12</v>
      </c>
    </row>
    <row r="1252" spans="1:12">
      <c r="A1252" s="3">
        <f t="shared" si="39"/>
        <v>112509</v>
      </c>
      <c r="B1252" s="5" t="str">
        <f>VLOOKUP(H1252,city!$A$4:$C$352,2,FALSE)</f>
        <v>山东</v>
      </c>
      <c r="C1252" s="5" t="str">
        <f>VLOOKUP(H1252,city!$A$4:$C$352,3,FALSE)</f>
        <v>淄博</v>
      </c>
      <c r="D1252" s="3" t="s">
        <v>947</v>
      </c>
      <c r="E1252" s="3" t="s">
        <v>948</v>
      </c>
      <c r="F1252" s="22" t="s">
        <v>949</v>
      </c>
      <c r="G1252" s="23" t="s">
        <v>3561</v>
      </c>
      <c r="H1252" s="3">
        <f t="shared" si="40"/>
        <v>125</v>
      </c>
      <c r="I1252" s="3">
        <f>IF(VLOOKUP(H1251,city!$J$4:$K$352,2,FALSE)&gt;I1251,I1251+1,1)</f>
        <v>9</v>
      </c>
      <c r="J1252" s="3">
        <v>0</v>
      </c>
      <c r="K1252" s="3" t="s">
        <v>281</v>
      </c>
      <c r="L1252" s="3">
        <v>8</v>
      </c>
    </row>
    <row r="1253" spans="1:12">
      <c r="A1253" s="3">
        <f t="shared" si="39"/>
        <v>112510</v>
      </c>
      <c r="B1253" s="5" t="str">
        <f>VLOOKUP(H1253,city!$A$4:$C$352,2,FALSE)</f>
        <v>山东</v>
      </c>
      <c r="C1253" s="5" t="str">
        <f>VLOOKUP(H1253,city!$A$4:$C$352,3,FALSE)</f>
        <v>淄博</v>
      </c>
      <c r="D1253" s="3" t="s">
        <v>951</v>
      </c>
      <c r="E1253" s="3" t="s">
        <v>952</v>
      </c>
      <c r="F1253" s="22" t="s">
        <v>953</v>
      </c>
      <c r="G1253" s="23" t="s">
        <v>3562</v>
      </c>
      <c r="H1253" s="3">
        <f t="shared" si="40"/>
        <v>125</v>
      </c>
      <c r="I1253" s="3">
        <f>IF(VLOOKUP(H1252,city!$J$4:$K$352,2,FALSE)&gt;I1252,I1252+1,1)</f>
        <v>10</v>
      </c>
      <c r="J1253" s="3">
        <v>0</v>
      </c>
      <c r="K1253" s="3" t="s">
        <v>281</v>
      </c>
      <c r="L1253" s="3">
        <v>8</v>
      </c>
    </row>
    <row r="1254" spans="1:12">
      <c r="A1254" s="3">
        <f t="shared" si="39"/>
        <v>112601</v>
      </c>
      <c r="B1254" s="5" t="str">
        <f>VLOOKUP(H1254,city!$A$4:$C$352,2,FALSE)</f>
        <v>山东</v>
      </c>
      <c r="C1254" s="5" t="str">
        <f>VLOOKUP(H1254,city!$A$4:$C$352,3,FALSE)</f>
        <v>枣庄</v>
      </c>
      <c r="D1254" s="3" t="s">
        <v>955</v>
      </c>
      <c r="E1254" s="3" t="s">
        <v>956</v>
      </c>
      <c r="F1254" s="22" t="s">
        <v>957</v>
      </c>
      <c r="G1254" s="23" t="s">
        <v>3563</v>
      </c>
      <c r="H1254" s="3">
        <f t="shared" si="40"/>
        <v>126</v>
      </c>
      <c r="I1254" s="3">
        <f>IF(VLOOKUP(H1253,city!$J$4:$K$352,2,FALSE)&gt;I1253,I1253+1,1)</f>
        <v>1</v>
      </c>
      <c r="J1254" s="3">
        <v>0</v>
      </c>
      <c r="K1254" s="3" t="s">
        <v>283</v>
      </c>
      <c r="L1254" s="3">
        <v>12</v>
      </c>
    </row>
    <row r="1255" spans="1:12">
      <c r="A1255" s="3">
        <f t="shared" si="39"/>
        <v>112602</v>
      </c>
      <c r="B1255" s="5" t="str">
        <f>VLOOKUP(H1255,city!$A$4:$C$352,2,FALSE)</f>
        <v>山东</v>
      </c>
      <c r="C1255" s="5" t="str">
        <f>VLOOKUP(H1255,city!$A$4:$C$352,3,FALSE)</f>
        <v>枣庄</v>
      </c>
      <c r="D1255" s="3" t="s">
        <v>959</v>
      </c>
      <c r="E1255" s="3" t="s">
        <v>960</v>
      </c>
      <c r="F1255" s="22" t="s">
        <v>961</v>
      </c>
      <c r="G1255" s="23" t="s">
        <v>3564</v>
      </c>
      <c r="H1255" s="3">
        <f t="shared" si="40"/>
        <v>126</v>
      </c>
      <c r="I1255" s="3">
        <f>IF(VLOOKUP(H1254,city!$J$4:$K$352,2,FALSE)&gt;I1254,I1254+1,1)</f>
        <v>2</v>
      </c>
      <c r="J1255" s="3">
        <v>0</v>
      </c>
      <c r="K1255" s="3" t="s">
        <v>283</v>
      </c>
      <c r="L1255" s="3">
        <v>3</v>
      </c>
    </row>
    <row r="1256" spans="1:12">
      <c r="A1256" s="3">
        <f t="shared" si="39"/>
        <v>112603</v>
      </c>
      <c r="B1256" s="5" t="str">
        <f>VLOOKUP(H1256,city!$A$4:$C$352,2,FALSE)</f>
        <v>山东</v>
      </c>
      <c r="C1256" s="5" t="str">
        <f>VLOOKUP(H1256,city!$A$4:$C$352,3,FALSE)</f>
        <v>枣庄</v>
      </c>
      <c r="D1256" s="3" t="s">
        <v>963</v>
      </c>
      <c r="E1256" s="3" t="s">
        <v>964</v>
      </c>
      <c r="F1256" s="22" t="s">
        <v>965</v>
      </c>
      <c r="G1256" s="23" t="s">
        <v>3565</v>
      </c>
      <c r="H1256" s="3">
        <f t="shared" si="40"/>
        <v>126</v>
      </c>
      <c r="I1256" s="3">
        <f>IF(VLOOKUP(H1255,city!$J$4:$K$352,2,FALSE)&gt;I1255,I1255+1,1)</f>
        <v>3</v>
      </c>
      <c r="J1256" s="3">
        <v>0</v>
      </c>
      <c r="K1256" s="3" t="s">
        <v>283</v>
      </c>
      <c r="L1256" s="3" t="e">
        <v>#N/A</v>
      </c>
    </row>
    <row r="1257" spans="1:12">
      <c r="A1257" s="3">
        <f t="shared" si="39"/>
        <v>112604</v>
      </c>
      <c r="B1257" s="5" t="str">
        <f>VLOOKUP(H1257,city!$A$4:$C$352,2,FALSE)</f>
        <v>山东</v>
      </c>
      <c r="C1257" s="5" t="str">
        <f>VLOOKUP(H1257,city!$A$4:$C$352,3,FALSE)</f>
        <v>枣庄</v>
      </c>
      <c r="D1257" s="3" t="s">
        <v>967</v>
      </c>
      <c r="E1257" s="3" t="s">
        <v>968</v>
      </c>
      <c r="F1257" s="22" t="s">
        <v>969</v>
      </c>
      <c r="G1257" s="23" t="s">
        <v>3566</v>
      </c>
      <c r="H1257" s="3">
        <f t="shared" si="40"/>
        <v>126</v>
      </c>
      <c r="I1257" s="3">
        <f>IF(VLOOKUP(H1256,city!$J$4:$K$352,2,FALSE)&gt;I1256,I1256+1,1)</f>
        <v>4</v>
      </c>
      <c r="J1257" s="3">
        <v>0</v>
      </c>
      <c r="K1257" s="3" t="s">
        <v>283</v>
      </c>
      <c r="L1257" s="3">
        <v>12</v>
      </c>
    </row>
    <row r="1258" spans="1:12">
      <c r="A1258" s="3">
        <f t="shared" si="39"/>
        <v>112605</v>
      </c>
      <c r="B1258" s="5" t="str">
        <f>VLOOKUP(H1258,city!$A$4:$C$352,2,FALSE)</f>
        <v>山东</v>
      </c>
      <c r="C1258" s="5" t="str">
        <f>VLOOKUP(H1258,city!$A$4:$C$352,3,FALSE)</f>
        <v>枣庄</v>
      </c>
      <c r="D1258" s="3" t="s">
        <v>971</v>
      </c>
      <c r="E1258" s="3" t="s">
        <v>972</v>
      </c>
      <c r="F1258" s="22" t="s">
        <v>973</v>
      </c>
      <c r="G1258" s="23" t="s">
        <v>3567</v>
      </c>
      <c r="H1258" s="3">
        <f t="shared" si="40"/>
        <v>126</v>
      </c>
      <c r="I1258" s="3">
        <f>IF(VLOOKUP(H1257,city!$J$4:$K$352,2,FALSE)&gt;I1257,I1257+1,1)</f>
        <v>5</v>
      </c>
      <c r="J1258" s="3">
        <v>0</v>
      </c>
      <c r="K1258" s="3" t="s">
        <v>283</v>
      </c>
      <c r="L1258" s="3" t="e">
        <v>#N/A</v>
      </c>
    </row>
    <row r="1259" spans="1:12">
      <c r="A1259" s="3">
        <f t="shared" si="39"/>
        <v>112606</v>
      </c>
      <c r="B1259" s="5" t="str">
        <f>VLOOKUP(H1259,city!$A$4:$C$352,2,FALSE)</f>
        <v>山东</v>
      </c>
      <c r="C1259" s="5" t="str">
        <f>VLOOKUP(H1259,city!$A$4:$C$352,3,FALSE)</f>
        <v>枣庄</v>
      </c>
      <c r="D1259" s="3" t="s">
        <v>975</v>
      </c>
      <c r="E1259" s="3" t="s">
        <v>976</v>
      </c>
      <c r="F1259" s="22" t="s">
        <v>977</v>
      </c>
      <c r="G1259" s="23" t="s">
        <v>3568</v>
      </c>
      <c r="H1259" s="3">
        <f t="shared" si="40"/>
        <v>126</v>
      </c>
      <c r="I1259" s="3">
        <f>IF(VLOOKUP(H1258,city!$J$4:$K$352,2,FALSE)&gt;I1258,I1258+1,1)</f>
        <v>6</v>
      </c>
      <c r="J1259" s="3">
        <v>0</v>
      </c>
      <c r="K1259" s="3" t="s">
        <v>283</v>
      </c>
      <c r="L1259" s="3">
        <v>12</v>
      </c>
    </row>
    <row r="1260" spans="1:12">
      <c r="A1260" s="3">
        <f t="shared" si="39"/>
        <v>112607</v>
      </c>
      <c r="B1260" s="5" t="str">
        <f>VLOOKUP(H1260,city!$A$4:$C$352,2,FALSE)</f>
        <v>山东</v>
      </c>
      <c r="C1260" s="5" t="str">
        <f>VLOOKUP(H1260,city!$A$4:$C$352,3,FALSE)</f>
        <v>枣庄</v>
      </c>
      <c r="D1260" s="3" t="s">
        <v>979</v>
      </c>
      <c r="E1260" s="3" t="s">
        <v>980</v>
      </c>
      <c r="F1260" s="22" t="s">
        <v>981</v>
      </c>
      <c r="G1260" s="23" t="s">
        <v>3569</v>
      </c>
      <c r="H1260" s="3">
        <f t="shared" si="40"/>
        <v>126</v>
      </c>
      <c r="I1260" s="3">
        <f>IF(VLOOKUP(H1259,city!$J$4:$K$352,2,FALSE)&gt;I1259,I1259+1,1)</f>
        <v>7</v>
      </c>
      <c r="J1260" s="3">
        <v>0</v>
      </c>
      <c r="K1260" s="3" t="s">
        <v>283</v>
      </c>
      <c r="L1260" s="3" t="e">
        <v>#N/A</v>
      </c>
    </row>
    <row r="1261" spans="1:12">
      <c r="A1261" s="3">
        <f t="shared" si="39"/>
        <v>112608</v>
      </c>
      <c r="B1261" s="5" t="str">
        <f>VLOOKUP(H1261,city!$A$4:$C$352,2,FALSE)</f>
        <v>山东</v>
      </c>
      <c r="C1261" s="5" t="str">
        <f>VLOOKUP(H1261,city!$A$4:$C$352,3,FALSE)</f>
        <v>枣庄</v>
      </c>
      <c r="D1261" s="3" t="s">
        <v>983</v>
      </c>
      <c r="E1261" s="3" t="s">
        <v>984</v>
      </c>
      <c r="F1261" s="22" t="s">
        <v>985</v>
      </c>
      <c r="G1261" s="23" t="s">
        <v>3570</v>
      </c>
      <c r="H1261" s="3">
        <f t="shared" si="40"/>
        <v>126</v>
      </c>
      <c r="I1261" s="3">
        <f>IF(VLOOKUP(H1260,city!$J$4:$K$352,2,FALSE)&gt;I1260,I1260+1,1)</f>
        <v>8</v>
      </c>
      <c r="J1261" s="3">
        <v>0</v>
      </c>
      <c r="K1261" s="3" t="s">
        <v>283</v>
      </c>
      <c r="L1261" s="3" t="e">
        <v>#N/A</v>
      </c>
    </row>
    <row r="1262" spans="1:12">
      <c r="A1262" s="3">
        <f t="shared" si="39"/>
        <v>112609</v>
      </c>
      <c r="B1262" s="5" t="str">
        <f>VLOOKUP(H1262,city!$A$4:$C$352,2,FALSE)</f>
        <v>山东</v>
      </c>
      <c r="C1262" s="5" t="str">
        <f>VLOOKUP(H1262,city!$A$4:$C$352,3,FALSE)</f>
        <v>枣庄</v>
      </c>
      <c r="D1262" s="3" t="s">
        <v>987</v>
      </c>
      <c r="E1262" s="3" t="s">
        <v>988</v>
      </c>
      <c r="F1262" s="22" t="s">
        <v>989</v>
      </c>
      <c r="G1262" s="23" t="s">
        <v>3571</v>
      </c>
      <c r="H1262" s="3">
        <f t="shared" si="40"/>
        <v>126</v>
      </c>
      <c r="I1262" s="3">
        <f>IF(VLOOKUP(H1261,city!$J$4:$K$352,2,FALSE)&gt;I1261,I1261+1,1)</f>
        <v>9</v>
      </c>
      <c r="J1262" s="3">
        <v>0</v>
      </c>
      <c r="K1262" s="3" t="s">
        <v>283</v>
      </c>
      <c r="L1262" s="3">
        <v>5</v>
      </c>
    </row>
    <row r="1263" spans="1:12">
      <c r="A1263" s="3">
        <f t="shared" si="39"/>
        <v>112610</v>
      </c>
      <c r="B1263" s="5" t="str">
        <f>VLOOKUP(H1263,city!$A$4:$C$352,2,FALSE)</f>
        <v>山东</v>
      </c>
      <c r="C1263" s="5" t="str">
        <f>VLOOKUP(H1263,city!$A$4:$C$352,3,FALSE)</f>
        <v>枣庄</v>
      </c>
      <c r="D1263" s="3" t="s">
        <v>991</v>
      </c>
      <c r="E1263" s="3" t="s">
        <v>992</v>
      </c>
      <c r="F1263" s="22" t="s">
        <v>993</v>
      </c>
      <c r="G1263" s="23" t="s">
        <v>3572</v>
      </c>
      <c r="H1263" s="3">
        <f t="shared" si="40"/>
        <v>126</v>
      </c>
      <c r="I1263" s="3">
        <f>IF(VLOOKUP(H1262,city!$J$4:$K$352,2,FALSE)&gt;I1262,I1262+1,1)</f>
        <v>10</v>
      </c>
      <c r="J1263" s="3">
        <v>0</v>
      </c>
      <c r="K1263" s="3" t="s">
        <v>283</v>
      </c>
      <c r="L1263" s="3">
        <v>8</v>
      </c>
    </row>
    <row r="1264" spans="1:12">
      <c r="A1264" s="3">
        <f t="shared" si="39"/>
        <v>112701</v>
      </c>
      <c r="B1264" s="5" t="str">
        <f>VLOOKUP(H1264,city!$A$4:$C$352,2,FALSE)</f>
        <v>山东</v>
      </c>
      <c r="C1264" s="5" t="str">
        <f>VLOOKUP(H1264,city!$A$4:$C$352,3,FALSE)</f>
        <v>东营</v>
      </c>
      <c r="D1264" s="3" t="s">
        <v>995</v>
      </c>
      <c r="E1264" s="3" t="s">
        <v>996</v>
      </c>
      <c r="F1264" s="22" t="s">
        <v>997</v>
      </c>
      <c r="G1264" s="23" t="s">
        <v>3573</v>
      </c>
      <c r="H1264" s="3">
        <f t="shared" si="40"/>
        <v>127</v>
      </c>
      <c r="I1264" s="3">
        <f>IF(VLOOKUP(H1263,city!$J$4:$K$352,2,FALSE)&gt;I1263,I1263+1,1)</f>
        <v>1</v>
      </c>
      <c r="J1264" s="3">
        <v>0</v>
      </c>
      <c r="K1264" s="3" t="s">
        <v>285</v>
      </c>
      <c r="L1264" s="3">
        <v>12</v>
      </c>
    </row>
    <row r="1265" spans="1:12">
      <c r="A1265" s="3">
        <f t="shared" si="39"/>
        <v>112702</v>
      </c>
      <c r="B1265" s="5" t="str">
        <f>VLOOKUP(H1265,city!$A$4:$C$352,2,FALSE)</f>
        <v>山东</v>
      </c>
      <c r="C1265" s="5" t="str">
        <f>VLOOKUP(H1265,city!$A$4:$C$352,3,FALSE)</f>
        <v>东营</v>
      </c>
      <c r="D1265" s="3" t="s">
        <v>999</v>
      </c>
      <c r="E1265" s="3" t="s">
        <v>1000</v>
      </c>
      <c r="F1265" s="22" t="s">
        <v>1001</v>
      </c>
      <c r="G1265" s="23" t="s">
        <v>3574</v>
      </c>
      <c r="H1265" s="3">
        <f t="shared" si="40"/>
        <v>127</v>
      </c>
      <c r="I1265" s="3">
        <f>IF(VLOOKUP(H1264,city!$J$4:$K$352,2,FALSE)&gt;I1264,I1264+1,1)</f>
        <v>2</v>
      </c>
      <c r="J1265" s="3">
        <v>0</v>
      </c>
      <c r="K1265" s="3" t="s">
        <v>285</v>
      </c>
      <c r="L1265" s="3" t="e">
        <v>#N/A</v>
      </c>
    </row>
    <row r="1266" spans="1:12">
      <c r="A1266" s="3">
        <f t="shared" si="39"/>
        <v>112703</v>
      </c>
      <c r="B1266" s="5" t="str">
        <f>VLOOKUP(H1266,city!$A$4:$C$352,2,FALSE)</f>
        <v>山东</v>
      </c>
      <c r="C1266" s="5" t="str">
        <f>VLOOKUP(H1266,city!$A$4:$C$352,3,FALSE)</f>
        <v>东营</v>
      </c>
      <c r="D1266" s="3" t="s">
        <v>1003</v>
      </c>
      <c r="E1266" s="3" t="s">
        <v>1004</v>
      </c>
      <c r="F1266" s="22" t="s">
        <v>1005</v>
      </c>
      <c r="G1266" s="23" t="s">
        <v>3575</v>
      </c>
      <c r="H1266" s="3">
        <f t="shared" si="40"/>
        <v>127</v>
      </c>
      <c r="I1266" s="3">
        <f>IF(VLOOKUP(H1265,city!$J$4:$K$352,2,FALSE)&gt;I1265,I1265+1,1)</f>
        <v>3</v>
      </c>
      <c r="J1266" s="3">
        <v>0</v>
      </c>
      <c r="K1266" s="3" t="s">
        <v>285</v>
      </c>
      <c r="L1266" s="3" t="e">
        <v>#N/A</v>
      </c>
    </row>
    <row r="1267" spans="1:12">
      <c r="A1267" s="3">
        <f t="shared" si="39"/>
        <v>112704</v>
      </c>
      <c r="B1267" s="5" t="str">
        <f>VLOOKUP(H1267,city!$A$4:$C$352,2,FALSE)</f>
        <v>山东</v>
      </c>
      <c r="C1267" s="5" t="str">
        <f>VLOOKUP(H1267,city!$A$4:$C$352,3,FALSE)</f>
        <v>东营</v>
      </c>
      <c r="D1267" s="3" t="s">
        <v>1007</v>
      </c>
      <c r="E1267" s="3" t="s">
        <v>1008</v>
      </c>
      <c r="F1267" s="22" t="s">
        <v>1009</v>
      </c>
      <c r="G1267" s="23" t="s">
        <v>3576</v>
      </c>
      <c r="H1267" s="3">
        <f t="shared" si="40"/>
        <v>127</v>
      </c>
      <c r="I1267" s="3">
        <f>IF(VLOOKUP(H1266,city!$J$4:$K$352,2,FALSE)&gt;I1266,I1266+1,1)</f>
        <v>4</v>
      </c>
      <c r="J1267" s="3">
        <v>0</v>
      </c>
      <c r="K1267" s="3" t="s">
        <v>285</v>
      </c>
      <c r="L1267" s="3">
        <v>13</v>
      </c>
    </row>
    <row r="1268" spans="1:12">
      <c r="A1268" s="3">
        <f t="shared" si="39"/>
        <v>112705</v>
      </c>
      <c r="B1268" s="5" t="str">
        <f>VLOOKUP(H1268,city!$A$4:$C$352,2,FALSE)</f>
        <v>山东</v>
      </c>
      <c r="C1268" s="5" t="str">
        <f>VLOOKUP(H1268,city!$A$4:$C$352,3,FALSE)</f>
        <v>东营</v>
      </c>
      <c r="D1268" s="3" t="s">
        <v>1011</v>
      </c>
      <c r="E1268" s="3" t="s">
        <v>1012</v>
      </c>
      <c r="F1268" s="22" t="s">
        <v>1013</v>
      </c>
      <c r="G1268" s="23" t="s">
        <v>3577</v>
      </c>
      <c r="H1268" s="3">
        <f t="shared" si="40"/>
        <v>127</v>
      </c>
      <c r="I1268" s="3">
        <f>IF(VLOOKUP(H1267,city!$J$4:$K$352,2,FALSE)&gt;I1267,I1267+1,1)</f>
        <v>5</v>
      </c>
      <c r="J1268" s="3">
        <v>0</v>
      </c>
      <c r="K1268" s="3" t="s">
        <v>285</v>
      </c>
      <c r="L1268" s="3">
        <v>8</v>
      </c>
    </row>
    <row r="1269" spans="1:12">
      <c r="A1269" s="3">
        <f t="shared" si="39"/>
        <v>112706</v>
      </c>
      <c r="B1269" s="5" t="str">
        <f>VLOOKUP(H1269,city!$A$4:$C$352,2,FALSE)</f>
        <v>山东</v>
      </c>
      <c r="C1269" s="5" t="str">
        <f>VLOOKUP(H1269,city!$A$4:$C$352,3,FALSE)</f>
        <v>东营</v>
      </c>
      <c r="D1269" s="3" t="s">
        <v>1015</v>
      </c>
      <c r="E1269" s="3" t="s">
        <v>1016</v>
      </c>
      <c r="F1269" s="22" t="s">
        <v>1017</v>
      </c>
      <c r="G1269" s="23" t="s">
        <v>3578</v>
      </c>
      <c r="H1269" s="3">
        <f t="shared" si="40"/>
        <v>127</v>
      </c>
      <c r="I1269" s="3">
        <f>IF(VLOOKUP(H1268,city!$J$4:$K$352,2,FALSE)&gt;I1268,I1268+1,1)</f>
        <v>6</v>
      </c>
      <c r="J1269" s="3">
        <v>0</v>
      </c>
      <c r="K1269" s="3" t="s">
        <v>285</v>
      </c>
      <c r="L1269" s="3">
        <v>5</v>
      </c>
    </row>
    <row r="1270" spans="1:12">
      <c r="A1270" s="3">
        <f t="shared" si="39"/>
        <v>112707</v>
      </c>
      <c r="B1270" s="5" t="str">
        <f>VLOOKUP(H1270,city!$A$4:$C$352,2,FALSE)</f>
        <v>山东</v>
      </c>
      <c r="C1270" s="5" t="str">
        <f>VLOOKUP(H1270,city!$A$4:$C$352,3,FALSE)</f>
        <v>东营</v>
      </c>
      <c r="D1270" s="3" t="s">
        <v>1019</v>
      </c>
      <c r="E1270" s="3" t="s">
        <v>1020</v>
      </c>
      <c r="F1270" s="22" t="s">
        <v>1021</v>
      </c>
      <c r="G1270" s="23" t="s">
        <v>3579</v>
      </c>
      <c r="H1270" s="3">
        <f t="shared" si="40"/>
        <v>127</v>
      </c>
      <c r="I1270" s="3">
        <f>IF(VLOOKUP(H1269,city!$J$4:$K$352,2,FALSE)&gt;I1269,I1269+1,1)</f>
        <v>7</v>
      </c>
      <c r="J1270" s="3">
        <v>0</v>
      </c>
      <c r="K1270" s="3" t="s">
        <v>285</v>
      </c>
      <c r="L1270" s="3">
        <v>4</v>
      </c>
    </row>
    <row r="1271" spans="1:12">
      <c r="A1271" s="3">
        <f t="shared" si="39"/>
        <v>112708</v>
      </c>
      <c r="B1271" s="5" t="str">
        <f>VLOOKUP(H1271,city!$A$4:$C$352,2,FALSE)</f>
        <v>山东</v>
      </c>
      <c r="C1271" s="5" t="str">
        <f>VLOOKUP(H1271,city!$A$4:$C$352,3,FALSE)</f>
        <v>东营</v>
      </c>
      <c r="D1271" s="3" t="s">
        <v>1023</v>
      </c>
      <c r="E1271" s="3" t="s">
        <v>1024</v>
      </c>
      <c r="F1271" s="22" t="s">
        <v>1025</v>
      </c>
      <c r="G1271" s="23" t="s">
        <v>3580</v>
      </c>
      <c r="H1271" s="3">
        <f t="shared" si="40"/>
        <v>127</v>
      </c>
      <c r="I1271" s="3">
        <f>IF(VLOOKUP(H1270,city!$J$4:$K$352,2,FALSE)&gt;I1270,I1270+1,1)</f>
        <v>8</v>
      </c>
      <c r="J1271" s="3">
        <v>0</v>
      </c>
      <c r="K1271" s="3" t="s">
        <v>285</v>
      </c>
      <c r="L1271" s="3">
        <v>5</v>
      </c>
    </row>
    <row r="1272" spans="1:12">
      <c r="A1272" s="3">
        <f t="shared" si="39"/>
        <v>112709</v>
      </c>
      <c r="B1272" s="5" t="str">
        <f>VLOOKUP(H1272,city!$A$4:$C$352,2,FALSE)</f>
        <v>山东</v>
      </c>
      <c r="C1272" s="5" t="str">
        <f>VLOOKUP(H1272,city!$A$4:$C$352,3,FALSE)</f>
        <v>东营</v>
      </c>
      <c r="D1272" s="3" t="s">
        <v>1027</v>
      </c>
      <c r="E1272" s="3" t="s">
        <v>1028</v>
      </c>
      <c r="F1272" s="22" t="s">
        <v>1029</v>
      </c>
      <c r="G1272" s="23" t="s">
        <v>3581</v>
      </c>
      <c r="H1272" s="3">
        <f t="shared" si="40"/>
        <v>127</v>
      </c>
      <c r="I1272" s="3">
        <f>IF(VLOOKUP(H1271,city!$J$4:$K$352,2,FALSE)&gt;I1271,I1271+1,1)</f>
        <v>9</v>
      </c>
      <c r="J1272" s="3">
        <v>0</v>
      </c>
      <c r="K1272" s="3" t="s">
        <v>285</v>
      </c>
      <c r="L1272" s="3">
        <v>8</v>
      </c>
    </row>
    <row r="1273" spans="1:12">
      <c r="A1273" s="3">
        <f t="shared" si="39"/>
        <v>112710</v>
      </c>
      <c r="B1273" s="5" t="str">
        <f>VLOOKUP(H1273,city!$A$4:$C$352,2,FALSE)</f>
        <v>山东</v>
      </c>
      <c r="C1273" s="5" t="str">
        <f>VLOOKUP(H1273,city!$A$4:$C$352,3,FALSE)</f>
        <v>东营</v>
      </c>
      <c r="D1273" s="3" t="s">
        <v>1031</v>
      </c>
      <c r="E1273" s="3" t="s">
        <v>1032</v>
      </c>
      <c r="F1273" s="22" t="s">
        <v>1033</v>
      </c>
      <c r="G1273" s="23" t="s">
        <v>3582</v>
      </c>
      <c r="H1273" s="3">
        <f t="shared" si="40"/>
        <v>127</v>
      </c>
      <c r="I1273" s="3">
        <f>IF(VLOOKUP(H1272,city!$J$4:$K$352,2,FALSE)&gt;I1272,I1272+1,1)</f>
        <v>10</v>
      </c>
      <c r="J1273" s="3">
        <v>0</v>
      </c>
      <c r="K1273" s="3" t="s">
        <v>285</v>
      </c>
      <c r="L1273" s="3">
        <v>3</v>
      </c>
    </row>
    <row r="1274" spans="1:12">
      <c r="A1274" s="3">
        <f t="shared" si="39"/>
        <v>112801</v>
      </c>
      <c r="B1274" s="5" t="str">
        <f>VLOOKUP(H1274,city!$A$4:$C$352,2,FALSE)</f>
        <v>山东</v>
      </c>
      <c r="C1274" s="5" t="str">
        <f>VLOOKUP(H1274,city!$A$4:$C$352,3,FALSE)</f>
        <v>烟台</v>
      </c>
      <c r="D1274" s="3" t="s">
        <v>1035</v>
      </c>
      <c r="E1274" s="3" t="s">
        <v>1036</v>
      </c>
      <c r="F1274" s="22" t="s">
        <v>1037</v>
      </c>
      <c r="G1274" s="23" t="s">
        <v>3583</v>
      </c>
      <c r="H1274" s="3">
        <f t="shared" si="40"/>
        <v>128</v>
      </c>
      <c r="I1274" s="3">
        <f>IF(VLOOKUP(H1273,city!$J$4:$K$352,2,FALSE)&gt;I1273,I1273+1,1)</f>
        <v>1</v>
      </c>
      <c r="J1274" s="3">
        <v>0</v>
      </c>
      <c r="K1274" s="3" t="s">
        <v>287</v>
      </c>
      <c r="L1274" s="3">
        <v>12</v>
      </c>
    </row>
    <row r="1275" spans="1:12">
      <c r="A1275" s="3">
        <f t="shared" si="39"/>
        <v>112802</v>
      </c>
      <c r="B1275" s="5" t="str">
        <f>VLOOKUP(H1275,city!$A$4:$C$352,2,FALSE)</f>
        <v>山东</v>
      </c>
      <c r="C1275" s="5" t="str">
        <f>VLOOKUP(H1275,city!$A$4:$C$352,3,FALSE)</f>
        <v>烟台</v>
      </c>
      <c r="D1275" s="3" t="s">
        <v>1039</v>
      </c>
      <c r="E1275" s="3" t="s">
        <v>1040</v>
      </c>
      <c r="F1275" s="22" t="s">
        <v>1041</v>
      </c>
      <c r="G1275" s="23" t="s">
        <v>3584</v>
      </c>
      <c r="H1275" s="3">
        <f t="shared" si="40"/>
        <v>128</v>
      </c>
      <c r="I1275" s="3">
        <f>IF(VLOOKUP(H1274,city!$J$4:$K$352,2,FALSE)&gt;I1274,I1274+1,1)</f>
        <v>2</v>
      </c>
      <c r="J1275" s="3">
        <v>0</v>
      </c>
      <c r="K1275" s="3" t="s">
        <v>287</v>
      </c>
      <c r="L1275" s="3">
        <v>5</v>
      </c>
    </row>
    <row r="1276" spans="1:12">
      <c r="A1276" s="3">
        <f t="shared" si="39"/>
        <v>112803</v>
      </c>
      <c r="B1276" s="5" t="str">
        <f>VLOOKUP(H1276,city!$A$4:$C$352,2,FALSE)</f>
        <v>山东</v>
      </c>
      <c r="C1276" s="5" t="str">
        <f>VLOOKUP(H1276,city!$A$4:$C$352,3,FALSE)</f>
        <v>烟台</v>
      </c>
      <c r="D1276" s="3" t="s">
        <v>1043</v>
      </c>
      <c r="E1276" s="3" t="s">
        <v>1044</v>
      </c>
      <c r="F1276" s="22" t="s">
        <v>1045</v>
      </c>
      <c r="G1276" s="23" t="s">
        <v>3585</v>
      </c>
      <c r="H1276" s="3">
        <f t="shared" si="40"/>
        <v>128</v>
      </c>
      <c r="I1276" s="3">
        <f>IF(VLOOKUP(H1275,city!$J$4:$K$352,2,FALSE)&gt;I1275,I1275+1,1)</f>
        <v>3</v>
      </c>
      <c r="J1276" s="3">
        <v>0</v>
      </c>
      <c r="K1276" s="3" t="s">
        <v>287</v>
      </c>
      <c r="L1276" s="3">
        <v>8</v>
      </c>
    </row>
    <row r="1277" spans="1:12">
      <c r="A1277" s="3">
        <f t="shared" si="39"/>
        <v>112804</v>
      </c>
      <c r="B1277" s="5" t="str">
        <f>VLOOKUP(H1277,city!$A$4:$C$352,2,FALSE)</f>
        <v>山东</v>
      </c>
      <c r="C1277" s="5" t="str">
        <f>VLOOKUP(H1277,city!$A$4:$C$352,3,FALSE)</f>
        <v>烟台</v>
      </c>
      <c r="D1277" s="3" t="s">
        <v>1047</v>
      </c>
      <c r="E1277" s="3" t="s">
        <v>1048</v>
      </c>
      <c r="F1277" s="22" t="s">
        <v>1049</v>
      </c>
      <c r="G1277" s="23" t="s">
        <v>3586</v>
      </c>
      <c r="H1277" s="3">
        <f t="shared" si="40"/>
        <v>128</v>
      </c>
      <c r="I1277" s="3">
        <f>IF(VLOOKUP(H1276,city!$J$4:$K$352,2,FALSE)&gt;I1276,I1276+1,1)</f>
        <v>4</v>
      </c>
      <c r="J1277" s="3">
        <v>0</v>
      </c>
      <c r="K1277" s="3" t="s">
        <v>287</v>
      </c>
      <c r="L1277" s="3">
        <v>12</v>
      </c>
    </row>
    <row r="1278" spans="1:12">
      <c r="A1278" s="3">
        <f t="shared" si="39"/>
        <v>112805</v>
      </c>
      <c r="B1278" s="5" t="str">
        <f>VLOOKUP(H1278,city!$A$4:$C$352,2,FALSE)</f>
        <v>山东</v>
      </c>
      <c r="C1278" s="5" t="str">
        <f>VLOOKUP(H1278,city!$A$4:$C$352,3,FALSE)</f>
        <v>烟台</v>
      </c>
      <c r="D1278" s="3" t="s">
        <v>1051</v>
      </c>
      <c r="E1278" s="3" t="s">
        <v>1052</v>
      </c>
      <c r="F1278" s="22" t="s">
        <v>1053</v>
      </c>
      <c r="G1278" s="23" t="s">
        <v>3587</v>
      </c>
      <c r="H1278" s="3">
        <f t="shared" si="40"/>
        <v>128</v>
      </c>
      <c r="I1278" s="3">
        <f>IF(VLOOKUP(H1277,city!$J$4:$K$352,2,FALSE)&gt;I1277,I1277+1,1)</f>
        <v>5</v>
      </c>
      <c r="J1278" s="3">
        <v>0</v>
      </c>
      <c r="K1278" s="3" t="s">
        <v>287</v>
      </c>
      <c r="L1278" s="3">
        <v>12</v>
      </c>
    </row>
    <row r="1279" spans="1:12">
      <c r="A1279" s="3">
        <f t="shared" si="39"/>
        <v>112806</v>
      </c>
      <c r="B1279" s="5" t="str">
        <f>VLOOKUP(H1279,city!$A$4:$C$352,2,FALSE)</f>
        <v>山东</v>
      </c>
      <c r="C1279" s="5" t="str">
        <f>VLOOKUP(H1279,city!$A$4:$C$352,3,FALSE)</f>
        <v>烟台</v>
      </c>
      <c r="D1279" s="3" t="s">
        <v>1055</v>
      </c>
      <c r="E1279" s="3" t="s">
        <v>1056</v>
      </c>
      <c r="F1279" s="22" t="s">
        <v>1057</v>
      </c>
      <c r="G1279" s="23" t="s">
        <v>3588</v>
      </c>
      <c r="H1279" s="3">
        <f t="shared" si="40"/>
        <v>128</v>
      </c>
      <c r="I1279" s="3">
        <f>IF(VLOOKUP(H1278,city!$J$4:$K$352,2,FALSE)&gt;I1278,I1278+1,1)</f>
        <v>6</v>
      </c>
      <c r="J1279" s="3">
        <v>0</v>
      </c>
      <c r="K1279" s="3" t="s">
        <v>287</v>
      </c>
      <c r="L1279" s="3">
        <v>5</v>
      </c>
    </row>
    <row r="1280" spans="1:12">
      <c r="A1280" s="3">
        <f t="shared" si="39"/>
        <v>112807</v>
      </c>
      <c r="B1280" s="5" t="str">
        <f>VLOOKUP(H1280,city!$A$4:$C$352,2,FALSE)</f>
        <v>山东</v>
      </c>
      <c r="C1280" s="5" t="str">
        <f>VLOOKUP(H1280,city!$A$4:$C$352,3,FALSE)</f>
        <v>烟台</v>
      </c>
      <c r="D1280" s="3" t="s">
        <v>1059</v>
      </c>
      <c r="E1280" s="3" t="s">
        <v>1060</v>
      </c>
      <c r="F1280" s="22" t="s">
        <v>1061</v>
      </c>
      <c r="G1280" s="23" t="s">
        <v>3589</v>
      </c>
      <c r="H1280" s="3">
        <f t="shared" si="40"/>
        <v>128</v>
      </c>
      <c r="I1280" s="3">
        <f>IF(VLOOKUP(H1279,city!$J$4:$K$352,2,FALSE)&gt;I1279,I1279+1,1)</f>
        <v>7</v>
      </c>
      <c r="J1280" s="3">
        <v>0</v>
      </c>
      <c r="K1280" s="3" t="s">
        <v>287</v>
      </c>
      <c r="L1280" s="3">
        <v>5</v>
      </c>
    </row>
    <row r="1281" spans="1:12">
      <c r="A1281" s="3">
        <f t="shared" si="39"/>
        <v>112808</v>
      </c>
      <c r="B1281" s="5" t="str">
        <f>VLOOKUP(H1281,city!$A$4:$C$352,2,FALSE)</f>
        <v>山东</v>
      </c>
      <c r="C1281" s="5" t="str">
        <f>VLOOKUP(H1281,city!$A$4:$C$352,3,FALSE)</f>
        <v>烟台</v>
      </c>
      <c r="D1281" s="3" t="s">
        <v>1063</v>
      </c>
      <c r="E1281" s="3" t="s">
        <v>1064</v>
      </c>
      <c r="F1281" s="22" t="s">
        <v>1065</v>
      </c>
      <c r="G1281" s="23" t="s">
        <v>3590</v>
      </c>
      <c r="H1281" s="3">
        <f t="shared" si="40"/>
        <v>128</v>
      </c>
      <c r="I1281" s="3">
        <f>IF(VLOOKUP(H1280,city!$J$4:$K$352,2,FALSE)&gt;I1280,I1280+1,1)</f>
        <v>8</v>
      </c>
      <c r="J1281" s="3">
        <v>0</v>
      </c>
      <c r="K1281" s="3" t="s">
        <v>287</v>
      </c>
      <c r="L1281" s="3">
        <v>8</v>
      </c>
    </row>
    <row r="1282" spans="1:12">
      <c r="A1282" s="3">
        <f t="shared" si="39"/>
        <v>112809</v>
      </c>
      <c r="B1282" s="5" t="str">
        <f>VLOOKUP(H1282,city!$A$4:$C$352,2,FALSE)</f>
        <v>山东</v>
      </c>
      <c r="C1282" s="5" t="str">
        <f>VLOOKUP(H1282,city!$A$4:$C$352,3,FALSE)</f>
        <v>烟台</v>
      </c>
      <c r="D1282" s="3" t="s">
        <v>1067</v>
      </c>
      <c r="E1282" s="3" t="s">
        <v>1068</v>
      </c>
      <c r="F1282" s="22" t="s">
        <v>1069</v>
      </c>
      <c r="G1282" s="23" t="s">
        <v>3591</v>
      </c>
      <c r="H1282" s="3">
        <f t="shared" si="40"/>
        <v>128</v>
      </c>
      <c r="I1282" s="3">
        <f>IF(VLOOKUP(H1281,city!$J$4:$K$352,2,FALSE)&gt;I1281,I1281+1,1)</f>
        <v>9</v>
      </c>
      <c r="J1282" s="3">
        <v>0</v>
      </c>
      <c r="K1282" s="3" t="s">
        <v>287</v>
      </c>
      <c r="L1282" s="3">
        <v>13</v>
      </c>
    </row>
    <row r="1283" spans="1:12">
      <c r="A1283" s="3">
        <f t="shared" si="39"/>
        <v>112810</v>
      </c>
      <c r="B1283" s="5" t="str">
        <f>VLOOKUP(H1283,city!$A$4:$C$352,2,FALSE)</f>
        <v>山东</v>
      </c>
      <c r="C1283" s="5" t="str">
        <f>VLOOKUP(H1283,city!$A$4:$C$352,3,FALSE)</f>
        <v>烟台</v>
      </c>
      <c r="D1283" s="3" t="s">
        <v>1071</v>
      </c>
      <c r="E1283" s="3" t="s">
        <v>1072</v>
      </c>
      <c r="F1283" s="22" t="s">
        <v>1073</v>
      </c>
      <c r="G1283" s="23" t="s">
        <v>3592</v>
      </c>
      <c r="H1283" s="3">
        <f t="shared" si="40"/>
        <v>128</v>
      </c>
      <c r="I1283" s="3">
        <f>IF(VLOOKUP(H1282,city!$J$4:$K$352,2,FALSE)&gt;I1282,I1282+1,1)</f>
        <v>10</v>
      </c>
      <c r="J1283" s="3">
        <v>0</v>
      </c>
      <c r="K1283" s="3" t="s">
        <v>287</v>
      </c>
      <c r="L1283" s="3">
        <v>15</v>
      </c>
    </row>
    <row r="1284" spans="1:12">
      <c r="A1284" s="3">
        <f t="shared" si="39"/>
        <v>112901</v>
      </c>
      <c r="B1284" s="5" t="str">
        <f>VLOOKUP(H1284,city!$A$4:$C$352,2,FALSE)</f>
        <v>山东</v>
      </c>
      <c r="C1284" s="5" t="str">
        <f>VLOOKUP(H1284,city!$A$4:$C$352,3,FALSE)</f>
        <v>潍坊</v>
      </c>
      <c r="D1284" s="3" t="s">
        <v>1075</v>
      </c>
      <c r="E1284" s="3" t="s">
        <v>1076</v>
      </c>
      <c r="F1284" s="22" t="s">
        <v>1077</v>
      </c>
      <c r="G1284" s="23" t="s">
        <v>3593</v>
      </c>
      <c r="H1284" s="3">
        <f t="shared" si="40"/>
        <v>129</v>
      </c>
      <c r="I1284" s="3">
        <f>IF(VLOOKUP(H1283,city!$J$4:$K$352,2,FALSE)&gt;I1283,I1283+1,1)</f>
        <v>1</v>
      </c>
      <c r="J1284" s="3">
        <v>0</v>
      </c>
      <c r="K1284" s="3" t="s">
        <v>289</v>
      </c>
      <c r="L1284" s="3" t="e">
        <v>#N/A</v>
      </c>
    </row>
    <row r="1285" spans="1:12">
      <c r="A1285" s="3">
        <f t="shared" ref="A1285:A1348" si="41">100000+H1285*100+I1285</f>
        <v>112902</v>
      </c>
      <c r="B1285" s="5" t="str">
        <f>VLOOKUP(H1285,city!$A$4:$C$352,2,FALSE)</f>
        <v>山东</v>
      </c>
      <c r="C1285" s="5" t="str">
        <f>VLOOKUP(H1285,city!$A$4:$C$352,3,FALSE)</f>
        <v>潍坊</v>
      </c>
      <c r="D1285" s="3" t="s">
        <v>1079</v>
      </c>
      <c r="E1285" s="3" t="s">
        <v>1080</v>
      </c>
      <c r="F1285" s="22" t="s">
        <v>1081</v>
      </c>
      <c r="G1285" s="23" t="s">
        <v>3594</v>
      </c>
      <c r="H1285" s="3">
        <f t="shared" si="40"/>
        <v>129</v>
      </c>
      <c r="I1285" s="3">
        <f>IF(VLOOKUP(H1284,city!$J$4:$K$352,2,FALSE)&gt;I1284,I1284+1,1)</f>
        <v>2</v>
      </c>
      <c r="J1285" s="3">
        <v>0</v>
      </c>
      <c r="K1285" s="3" t="s">
        <v>289</v>
      </c>
      <c r="L1285" s="3">
        <v>15</v>
      </c>
    </row>
    <row r="1286" spans="1:12">
      <c r="A1286" s="3">
        <f t="shared" si="41"/>
        <v>112903</v>
      </c>
      <c r="B1286" s="5" t="str">
        <f>VLOOKUP(H1286,city!$A$4:$C$352,2,FALSE)</f>
        <v>山东</v>
      </c>
      <c r="C1286" s="5" t="str">
        <f>VLOOKUP(H1286,city!$A$4:$C$352,3,FALSE)</f>
        <v>潍坊</v>
      </c>
      <c r="D1286" s="3" t="s">
        <v>1083</v>
      </c>
      <c r="E1286" s="3" t="s">
        <v>1084</v>
      </c>
      <c r="F1286" s="22" t="s">
        <v>1085</v>
      </c>
      <c r="G1286" s="23" t="s">
        <v>3595</v>
      </c>
      <c r="H1286" s="3">
        <f t="shared" si="40"/>
        <v>129</v>
      </c>
      <c r="I1286" s="3">
        <f>IF(VLOOKUP(H1285,city!$J$4:$K$352,2,FALSE)&gt;I1285,I1285+1,1)</f>
        <v>3</v>
      </c>
      <c r="J1286" s="3">
        <v>0</v>
      </c>
      <c r="K1286" s="3" t="s">
        <v>289</v>
      </c>
      <c r="L1286" s="3">
        <v>15</v>
      </c>
    </row>
    <row r="1287" spans="1:12">
      <c r="A1287" s="3">
        <f t="shared" si="41"/>
        <v>112904</v>
      </c>
      <c r="B1287" s="5" t="str">
        <f>VLOOKUP(H1287,city!$A$4:$C$352,2,FALSE)</f>
        <v>山东</v>
      </c>
      <c r="C1287" s="5" t="str">
        <f>VLOOKUP(H1287,city!$A$4:$C$352,3,FALSE)</f>
        <v>潍坊</v>
      </c>
      <c r="D1287" s="3" t="s">
        <v>1087</v>
      </c>
      <c r="E1287" s="3" t="s">
        <v>1088</v>
      </c>
      <c r="F1287" s="22" t="s">
        <v>1089</v>
      </c>
      <c r="G1287" s="23" t="s">
        <v>3596</v>
      </c>
      <c r="H1287" s="3">
        <f t="shared" si="40"/>
        <v>129</v>
      </c>
      <c r="I1287" s="3">
        <f>IF(VLOOKUP(H1286,city!$J$4:$K$352,2,FALSE)&gt;I1286,I1286+1,1)</f>
        <v>4</v>
      </c>
      <c r="J1287" s="3">
        <v>0</v>
      </c>
      <c r="K1287" s="3" t="s">
        <v>289</v>
      </c>
      <c r="L1287" s="3">
        <v>8</v>
      </c>
    </row>
    <row r="1288" spans="1:12">
      <c r="A1288" s="3">
        <f t="shared" si="41"/>
        <v>112905</v>
      </c>
      <c r="B1288" s="5" t="str">
        <f>VLOOKUP(H1288,city!$A$4:$C$352,2,FALSE)</f>
        <v>山东</v>
      </c>
      <c r="C1288" s="5" t="str">
        <f>VLOOKUP(H1288,city!$A$4:$C$352,3,FALSE)</f>
        <v>潍坊</v>
      </c>
      <c r="D1288" s="3" t="s">
        <v>1091</v>
      </c>
      <c r="E1288" s="3" t="s">
        <v>1092</v>
      </c>
      <c r="F1288" s="22" t="s">
        <v>1093</v>
      </c>
      <c r="G1288" s="23" t="s">
        <v>3597</v>
      </c>
      <c r="H1288" s="3">
        <f t="shared" si="40"/>
        <v>129</v>
      </c>
      <c r="I1288" s="3">
        <f>IF(VLOOKUP(H1287,city!$J$4:$K$352,2,FALSE)&gt;I1287,I1287+1,1)</f>
        <v>5</v>
      </c>
      <c r="J1288" s="3">
        <v>0</v>
      </c>
      <c r="K1288" s="3" t="s">
        <v>289</v>
      </c>
      <c r="L1288" s="3" t="e">
        <v>#N/A</v>
      </c>
    </row>
    <row r="1289" spans="1:12">
      <c r="A1289" s="3">
        <f t="shared" si="41"/>
        <v>112906</v>
      </c>
      <c r="B1289" s="5" t="str">
        <f>VLOOKUP(H1289,city!$A$4:$C$352,2,FALSE)</f>
        <v>山东</v>
      </c>
      <c r="C1289" s="5" t="str">
        <f>VLOOKUP(H1289,city!$A$4:$C$352,3,FALSE)</f>
        <v>潍坊</v>
      </c>
      <c r="D1289" s="3" t="s">
        <v>1095</v>
      </c>
      <c r="E1289" s="3" t="s">
        <v>1096</v>
      </c>
      <c r="F1289" s="22" t="s">
        <v>1097</v>
      </c>
      <c r="G1289" s="23" t="s">
        <v>3598</v>
      </c>
      <c r="H1289" s="3">
        <f t="shared" si="40"/>
        <v>129</v>
      </c>
      <c r="I1289" s="3">
        <f>IF(VLOOKUP(H1288,city!$J$4:$K$352,2,FALSE)&gt;I1288,I1288+1,1)</f>
        <v>6</v>
      </c>
      <c r="J1289" s="3">
        <v>0</v>
      </c>
      <c r="K1289" s="3" t="s">
        <v>289</v>
      </c>
      <c r="L1289" s="3" t="e">
        <v>#N/A</v>
      </c>
    </row>
    <row r="1290" spans="1:12">
      <c r="A1290" s="3">
        <f t="shared" si="41"/>
        <v>112907</v>
      </c>
      <c r="B1290" s="5" t="str">
        <f>VLOOKUP(H1290,city!$A$4:$C$352,2,FALSE)</f>
        <v>山东</v>
      </c>
      <c r="C1290" s="5" t="str">
        <f>VLOOKUP(H1290,city!$A$4:$C$352,3,FALSE)</f>
        <v>潍坊</v>
      </c>
      <c r="D1290" s="3" t="s">
        <v>1099</v>
      </c>
      <c r="E1290" s="3" t="s">
        <v>1100</v>
      </c>
      <c r="F1290" s="22" t="s">
        <v>1101</v>
      </c>
      <c r="G1290" s="23" t="s">
        <v>3599</v>
      </c>
      <c r="H1290" s="3">
        <f t="shared" si="40"/>
        <v>129</v>
      </c>
      <c r="I1290" s="3">
        <f>IF(VLOOKUP(H1289,city!$J$4:$K$352,2,FALSE)&gt;I1289,I1289+1,1)</f>
        <v>7</v>
      </c>
      <c r="J1290" s="3">
        <v>0</v>
      </c>
      <c r="K1290" s="3" t="s">
        <v>289</v>
      </c>
      <c r="L1290" s="3" t="e">
        <v>#N/A</v>
      </c>
    </row>
    <row r="1291" spans="1:12">
      <c r="A1291" s="3">
        <f t="shared" si="41"/>
        <v>112908</v>
      </c>
      <c r="B1291" s="5" t="str">
        <f>VLOOKUP(H1291,city!$A$4:$C$352,2,FALSE)</f>
        <v>山东</v>
      </c>
      <c r="C1291" s="5" t="str">
        <f>VLOOKUP(H1291,city!$A$4:$C$352,3,FALSE)</f>
        <v>潍坊</v>
      </c>
      <c r="D1291" s="3" t="s">
        <v>1103</v>
      </c>
      <c r="E1291" s="3" t="s">
        <v>1104</v>
      </c>
      <c r="F1291" s="22" t="s">
        <v>1105</v>
      </c>
      <c r="G1291" s="23" t="s">
        <v>3600</v>
      </c>
      <c r="H1291" s="3">
        <f t="shared" si="40"/>
        <v>129</v>
      </c>
      <c r="I1291" s="3">
        <f>IF(VLOOKUP(H1290,city!$J$4:$K$352,2,FALSE)&gt;I1290,I1290+1,1)</f>
        <v>8</v>
      </c>
      <c r="J1291" s="3">
        <v>0</v>
      </c>
      <c r="K1291" s="3" t="s">
        <v>289</v>
      </c>
      <c r="L1291" s="3">
        <v>12</v>
      </c>
    </row>
    <row r="1292" spans="1:12">
      <c r="A1292" s="3">
        <f t="shared" si="41"/>
        <v>112909</v>
      </c>
      <c r="B1292" s="5" t="str">
        <f>VLOOKUP(H1292,city!$A$4:$C$352,2,FALSE)</f>
        <v>山东</v>
      </c>
      <c r="C1292" s="5" t="str">
        <f>VLOOKUP(H1292,city!$A$4:$C$352,3,FALSE)</f>
        <v>潍坊</v>
      </c>
      <c r="D1292" s="3" t="s">
        <v>1107</v>
      </c>
      <c r="E1292" s="3" t="s">
        <v>1108</v>
      </c>
      <c r="F1292" s="22" t="s">
        <v>1109</v>
      </c>
      <c r="G1292" s="23" t="s">
        <v>3601</v>
      </c>
      <c r="H1292" s="3">
        <f t="shared" si="40"/>
        <v>129</v>
      </c>
      <c r="I1292" s="3">
        <f>IF(VLOOKUP(H1291,city!$J$4:$K$352,2,FALSE)&gt;I1291,I1291+1,1)</f>
        <v>9</v>
      </c>
      <c r="J1292" s="3">
        <v>0</v>
      </c>
      <c r="K1292" s="3" t="s">
        <v>289</v>
      </c>
      <c r="L1292" s="3">
        <v>12</v>
      </c>
    </row>
    <row r="1293" spans="1:12">
      <c r="A1293" s="3">
        <f t="shared" si="41"/>
        <v>112910</v>
      </c>
      <c r="B1293" s="5" t="str">
        <f>VLOOKUP(H1293,city!$A$4:$C$352,2,FALSE)</f>
        <v>山东</v>
      </c>
      <c r="C1293" s="5" t="str">
        <f>VLOOKUP(H1293,city!$A$4:$C$352,3,FALSE)</f>
        <v>潍坊</v>
      </c>
      <c r="D1293" s="3" t="s">
        <v>1111</v>
      </c>
      <c r="E1293" s="3" t="s">
        <v>1112</v>
      </c>
      <c r="F1293" s="22" t="s">
        <v>1113</v>
      </c>
      <c r="G1293" s="23" t="s">
        <v>3602</v>
      </c>
      <c r="H1293" s="3">
        <f t="shared" si="40"/>
        <v>129</v>
      </c>
      <c r="I1293" s="3">
        <f>IF(VLOOKUP(H1292,city!$J$4:$K$352,2,FALSE)&gt;I1292,I1292+1,1)</f>
        <v>10</v>
      </c>
      <c r="J1293" s="3">
        <v>0</v>
      </c>
      <c r="K1293" s="3" t="s">
        <v>289</v>
      </c>
      <c r="L1293" s="3">
        <v>8</v>
      </c>
    </row>
    <row r="1294" spans="1:12">
      <c r="A1294" s="3">
        <f t="shared" si="41"/>
        <v>113001</v>
      </c>
      <c r="B1294" s="5" t="str">
        <f>VLOOKUP(H1294,city!$A$4:$C$352,2,FALSE)</f>
        <v>山东</v>
      </c>
      <c r="C1294" s="5" t="str">
        <f>VLOOKUP(H1294,city!$A$4:$C$352,3,FALSE)</f>
        <v>济宁</v>
      </c>
      <c r="D1294" s="3" t="s">
        <v>1115</v>
      </c>
      <c r="E1294" s="3" t="s">
        <v>1116</v>
      </c>
      <c r="F1294" s="22" t="s">
        <v>1117</v>
      </c>
      <c r="G1294" s="23" t="s">
        <v>3603</v>
      </c>
      <c r="H1294" s="3">
        <f t="shared" si="40"/>
        <v>130</v>
      </c>
      <c r="I1294" s="3">
        <f>IF(VLOOKUP(H1293,city!$J$4:$K$352,2,FALSE)&gt;I1293,I1293+1,1)</f>
        <v>1</v>
      </c>
      <c r="J1294" s="3">
        <v>0</v>
      </c>
      <c r="K1294" s="3" t="s">
        <v>291</v>
      </c>
      <c r="L1294" s="3" t="e">
        <v>#N/A</v>
      </c>
    </row>
    <row r="1295" spans="1:12">
      <c r="A1295" s="3">
        <f t="shared" si="41"/>
        <v>113002</v>
      </c>
      <c r="B1295" s="5" t="str">
        <f>VLOOKUP(H1295,city!$A$4:$C$352,2,FALSE)</f>
        <v>山东</v>
      </c>
      <c r="C1295" s="5" t="str">
        <f>VLOOKUP(H1295,city!$A$4:$C$352,3,FALSE)</f>
        <v>济宁</v>
      </c>
      <c r="D1295" s="3" t="s">
        <v>1119</v>
      </c>
      <c r="E1295" s="3" t="s">
        <v>1120</v>
      </c>
      <c r="F1295" s="22" t="s">
        <v>1121</v>
      </c>
      <c r="G1295" s="23" t="s">
        <v>3604</v>
      </c>
      <c r="H1295" s="3">
        <f t="shared" si="40"/>
        <v>130</v>
      </c>
      <c r="I1295" s="3">
        <f>IF(VLOOKUP(H1294,city!$J$4:$K$352,2,FALSE)&gt;I1294,I1294+1,1)</f>
        <v>2</v>
      </c>
      <c r="J1295" s="3">
        <v>0</v>
      </c>
      <c r="K1295" s="3" t="s">
        <v>291</v>
      </c>
      <c r="L1295" s="3">
        <v>8</v>
      </c>
    </row>
    <row r="1296" spans="1:12">
      <c r="A1296" s="3">
        <f t="shared" si="41"/>
        <v>113003</v>
      </c>
      <c r="B1296" s="5" t="str">
        <f>VLOOKUP(H1296,city!$A$4:$C$352,2,FALSE)</f>
        <v>山东</v>
      </c>
      <c r="C1296" s="5" t="str">
        <f>VLOOKUP(H1296,city!$A$4:$C$352,3,FALSE)</f>
        <v>济宁</v>
      </c>
      <c r="D1296" s="3" t="s">
        <v>1123</v>
      </c>
      <c r="E1296" s="3" t="s">
        <v>1124</v>
      </c>
      <c r="F1296" s="22" t="s">
        <v>1125</v>
      </c>
      <c r="G1296" s="23" t="s">
        <v>3605</v>
      </c>
      <c r="H1296" s="3">
        <f t="shared" si="40"/>
        <v>130</v>
      </c>
      <c r="I1296" s="3">
        <f>IF(VLOOKUP(H1295,city!$J$4:$K$352,2,FALSE)&gt;I1295,I1295+1,1)</f>
        <v>3</v>
      </c>
      <c r="J1296" s="3">
        <v>0</v>
      </c>
      <c r="K1296" s="3" t="s">
        <v>291</v>
      </c>
      <c r="L1296" s="3">
        <v>12</v>
      </c>
    </row>
    <row r="1297" spans="1:12">
      <c r="A1297" s="3">
        <f t="shared" si="41"/>
        <v>113004</v>
      </c>
      <c r="B1297" s="5" t="str">
        <f>VLOOKUP(H1297,city!$A$4:$C$352,2,FALSE)</f>
        <v>山东</v>
      </c>
      <c r="C1297" s="5" t="str">
        <f>VLOOKUP(H1297,city!$A$4:$C$352,3,FALSE)</f>
        <v>济宁</v>
      </c>
      <c r="D1297" s="3" t="s">
        <v>1127</v>
      </c>
      <c r="E1297" s="3" t="s">
        <v>1128</v>
      </c>
      <c r="F1297" s="22" t="s">
        <v>1129</v>
      </c>
      <c r="G1297" s="23" t="s">
        <v>3606</v>
      </c>
      <c r="H1297" s="3">
        <f t="shared" si="40"/>
        <v>130</v>
      </c>
      <c r="I1297" s="3">
        <f>IF(VLOOKUP(H1296,city!$J$4:$K$352,2,FALSE)&gt;I1296,I1296+1,1)</f>
        <v>4</v>
      </c>
      <c r="J1297" s="3">
        <v>0</v>
      </c>
      <c r="K1297" s="3" t="s">
        <v>291</v>
      </c>
      <c r="L1297" s="3">
        <v>12</v>
      </c>
    </row>
    <row r="1298" spans="1:12">
      <c r="A1298" s="3">
        <f t="shared" si="41"/>
        <v>113005</v>
      </c>
      <c r="B1298" s="5" t="str">
        <f>VLOOKUP(H1298,city!$A$4:$C$352,2,FALSE)</f>
        <v>山东</v>
      </c>
      <c r="C1298" s="5" t="str">
        <f>VLOOKUP(H1298,city!$A$4:$C$352,3,FALSE)</f>
        <v>济宁</v>
      </c>
      <c r="D1298" s="3" t="s">
        <v>1131</v>
      </c>
      <c r="E1298" s="3" t="s">
        <v>1132</v>
      </c>
      <c r="F1298" s="22" t="s">
        <v>1133</v>
      </c>
      <c r="G1298" s="23" t="s">
        <v>3607</v>
      </c>
      <c r="H1298" s="3">
        <f t="shared" si="40"/>
        <v>130</v>
      </c>
      <c r="I1298" s="3">
        <f>IF(VLOOKUP(H1297,city!$J$4:$K$352,2,FALSE)&gt;I1297,I1297+1,1)</f>
        <v>5</v>
      </c>
      <c r="J1298" s="3">
        <v>0</v>
      </c>
      <c r="K1298" s="3" t="s">
        <v>291</v>
      </c>
      <c r="L1298" s="3" t="e">
        <v>#N/A</v>
      </c>
    </row>
    <row r="1299" spans="1:12">
      <c r="A1299" s="3">
        <f t="shared" si="41"/>
        <v>113006</v>
      </c>
      <c r="B1299" s="5" t="str">
        <f>VLOOKUP(H1299,city!$A$4:$C$352,2,FALSE)</f>
        <v>山东</v>
      </c>
      <c r="C1299" s="5" t="str">
        <f>VLOOKUP(H1299,city!$A$4:$C$352,3,FALSE)</f>
        <v>济宁</v>
      </c>
      <c r="D1299" s="3" t="s">
        <v>1135</v>
      </c>
      <c r="E1299" s="3" t="s">
        <v>1136</v>
      </c>
      <c r="F1299" s="22" t="s">
        <v>1137</v>
      </c>
      <c r="G1299" s="23" t="s">
        <v>3608</v>
      </c>
      <c r="H1299" s="3">
        <f t="shared" si="40"/>
        <v>130</v>
      </c>
      <c r="I1299" s="3">
        <f>IF(VLOOKUP(H1298,city!$J$4:$K$352,2,FALSE)&gt;I1298,I1298+1,1)</f>
        <v>6</v>
      </c>
      <c r="J1299" s="3">
        <v>0</v>
      </c>
      <c r="K1299" s="3" t="s">
        <v>291</v>
      </c>
      <c r="L1299" s="3" t="e">
        <v>#N/A</v>
      </c>
    </row>
    <row r="1300" spans="1:12">
      <c r="A1300" s="3">
        <f t="shared" si="41"/>
        <v>113007</v>
      </c>
      <c r="B1300" s="5" t="str">
        <f>VLOOKUP(H1300,city!$A$4:$C$352,2,FALSE)</f>
        <v>山东</v>
      </c>
      <c r="C1300" s="5" t="str">
        <f>VLOOKUP(H1300,city!$A$4:$C$352,3,FALSE)</f>
        <v>济宁</v>
      </c>
      <c r="D1300" s="3" t="s">
        <v>1139</v>
      </c>
      <c r="E1300" s="3" t="s">
        <v>1140</v>
      </c>
      <c r="F1300" s="22" t="s">
        <v>1141</v>
      </c>
      <c r="G1300" s="23" t="s">
        <v>3609</v>
      </c>
      <c r="H1300" s="3">
        <f t="shared" si="40"/>
        <v>130</v>
      </c>
      <c r="I1300" s="3">
        <f>IF(VLOOKUP(H1299,city!$J$4:$K$352,2,FALSE)&gt;I1299,I1299+1,1)</f>
        <v>7</v>
      </c>
      <c r="J1300" s="3">
        <v>0</v>
      </c>
      <c r="K1300" s="3" t="s">
        <v>291</v>
      </c>
      <c r="L1300" s="3">
        <v>8</v>
      </c>
    </row>
    <row r="1301" spans="1:12">
      <c r="A1301" s="3">
        <f t="shared" si="41"/>
        <v>113008</v>
      </c>
      <c r="B1301" s="5" t="str">
        <f>VLOOKUP(H1301,city!$A$4:$C$352,2,FALSE)</f>
        <v>山东</v>
      </c>
      <c r="C1301" s="5" t="str">
        <f>VLOOKUP(H1301,city!$A$4:$C$352,3,FALSE)</f>
        <v>济宁</v>
      </c>
      <c r="D1301" s="3" t="s">
        <v>1143</v>
      </c>
      <c r="E1301" s="3" t="s">
        <v>1144</v>
      </c>
      <c r="F1301" s="22" t="s">
        <v>1145</v>
      </c>
      <c r="G1301" s="23" t="s">
        <v>3610</v>
      </c>
      <c r="H1301" s="3">
        <f t="shared" si="40"/>
        <v>130</v>
      </c>
      <c r="I1301" s="3">
        <f>IF(VLOOKUP(H1300,city!$J$4:$K$352,2,FALSE)&gt;I1300,I1300+1,1)</f>
        <v>8</v>
      </c>
      <c r="J1301" s="3">
        <v>0</v>
      </c>
      <c r="K1301" s="3" t="s">
        <v>291</v>
      </c>
      <c r="L1301" s="3" t="e">
        <v>#N/A</v>
      </c>
    </row>
    <row r="1302" spans="1:12">
      <c r="A1302" s="3">
        <f t="shared" si="41"/>
        <v>113009</v>
      </c>
      <c r="B1302" s="5" t="str">
        <f>VLOOKUP(H1302,city!$A$4:$C$352,2,FALSE)</f>
        <v>山东</v>
      </c>
      <c r="C1302" s="5" t="str">
        <f>VLOOKUP(H1302,city!$A$4:$C$352,3,FALSE)</f>
        <v>济宁</v>
      </c>
      <c r="D1302" s="3" t="s">
        <v>1147</v>
      </c>
      <c r="E1302" s="3" t="s">
        <v>1148</v>
      </c>
      <c r="F1302" s="22" t="s">
        <v>1149</v>
      </c>
      <c r="G1302" s="23" t="s">
        <v>3611</v>
      </c>
      <c r="H1302" s="3">
        <f t="shared" si="40"/>
        <v>130</v>
      </c>
      <c r="I1302" s="3">
        <f>IF(VLOOKUP(H1301,city!$J$4:$K$352,2,FALSE)&gt;I1301,I1301+1,1)</f>
        <v>9</v>
      </c>
      <c r="J1302" s="3">
        <v>0</v>
      </c>
      <c r="K1302" s="3" t="s">
        <v>291</v>
      </c>
      <c r="L1302" s="3">
        <v>8</v>
      </c>
    </row>
    <row r="1303" spans="1:12">
      <c r="A1303" s="3">
        <f t="shared" si="41"/>
        <v>113010</v>
      </c>
      <c r="B1303" s="5" t="str">
        <f>VLOOKUP(H1303,city!$A$4:$C$352,2,FALSE)</f>
        <v>山东</v>
      </c>
      <c r="C1303" s="5" t="str">
        <f>VLOOKUP(H1303,city!$A$4:$C$352,3,FALSE)</f>
        <v>济宁</v>
      </c>
      <c r="D1303" s="3" t="s">
        <v>1151</v>
      </c>
      <c r="E1303" s="3" t="s">
        <v>1152</v>
      </c>
      <c r="F1303" s="22" t="s">
        <v>1153</v>
      </c>
      <c r="G1303" s="23" t="s">
        <v>3612</v>
      </c>
      <c r="H1303" s="3">
        <f t="shared" si="40"/>
        <v>130</v>
      </c>
      <c r="I1303" s="3">
        <f>IF(VLOOKUP(H1302,city!$J$4:$K$352,2,FALSE)&gt;I1302,I1302+1,1)</f>
        <v>10</v>
      </c>
      <c r="J1303" s="3">
        <v>0</v>
      </c>
      <c r="K1303" s="3" t="s">
        <v>291</v>
      </c>
      <c r="L1303" s="3">
        <v>8</v>
      </c>
    </row>
    <row r="1304" spans="1:12">
      <c r="A1304" s="3">
        <f t="shared" si="41"/>
        <v>113101</v>
      </c>
      <c r="B1304" s="5" t="str">
        <f>VLOOKUP(H1304,city!$A$4:$C$352,2,FALSE)</f>
        <v>山东</v>
      </c>
      <c r="C1304" s="5" t="str">
        <f>VLOOKUP(H1304,city!$A$4:$C$352,3,FALSE)</f>
        <v>泰安</v>
      </c>
      <c r="D1304" s="3" t="s">
        <v>1155</v>
      </c>
      <c r="E1304" s="3" t="s">
        <v>1156</v>
      </c>
      <c r="F1304" s="22" t="s">
        <v>1157</v>
      </c>
      <c r="G1304" s="23" t="s">
        <v>3613</v>
      </c>
      <c r="H1304" s="3">
        <f t="shared" si="40"/>
        <v>131</v>
      </c>
      <c r="I1304" s="3">
        <f>IF(VLOOKUP(H1303,city!$J$4:$K$352,2,FALSE)&gt;I1303,I1303+1,1)</f>
        <v>1</v>
      </c>
      <c r="J1304" s="3">
        <v>0</v>
      </c>
      <c r="K1304" s="3" t="s">
        <v>293</v>
      </c>
      <c r="L1304" s="3" t="e">
        <v>#N/A</v>
      </c>
    </row>
    <row r="1305" spans="1:12">
      <c r="A1305" s="3">
        <f t="shared" si="41"/>
        <v>113102</v>
      </c>
      <c r="B1305" s="5" t="str">
        <f>VLOOKUP(H1305,city!$A$4:$C$352,2,FALSE)</f>
        <v>山东</v>
      </c>
      <c r="C1305" s="5" t="str">
        <f>VLOOKUP(H1305,city!$A$4:$C$352,3,FALSE)</f>
        <v>泰安</v>
      </c>
      <c r="D1305" s="3" t="s">
        <v>1159</v>
      </c>
      <c r="E1305" s="3" t="s">
        <v>1160</v>
      </c>
      <c r="F1305" s="22" t="s">
        <v>1161</v>
      </c>
      <c r="G1305" s="23" t="s">
        <v>3614</v>
      </c>
      <c r="H1305" s="3">
        <f t="shared" si="40"/>
        <v>131</v>
      </c>
      <c r="I1305" s="3">
        <f>IF(VLOOKUP(H1304,city!$J$4:$K$352,2,FALSE)&gt;I1304,I1304+1,1)</f>
        <v>2</v>
      </c>
      <c r="J1305" s="3">
        <v>0</v>
      </c>
      <c r="K1305" s="3" t="s">
        <v>293</v>
      </c>
      <c r="L1305" s="3">
        <v>3</v>
      </c>
    </row>
    <row r="1306" spans="1:12">
      <c r="A1306" s="3">
        <f t="shared" si="41"/>
        <v>113103</v>
      </c>
      <c r="B1306" s="5" t="str">
        <f>VLOOKUP(H1306,city!$A$4:$C$352,2,FALSE)</f>
        <v>山东</v>
      </c>
      <c r="C1306" s="5" t="str">
        <f>VLOOKUP(H1306,city!$A$4:$C$352,3,FALSE)</f>
        <v>泰安</v>
      </c>
      <c r="D1306" s="3" t="s">
        <v>1163</v>
      </c>
      <c r="E1306" s="3" t="s">
        <v>1164</v>
      </c>
      <c r="F1306" s="22" t="s">
        <v>1165</v>
      </c>
      <c r="G1306" s="23" t="s">
        <v>3615</v>
      </c>
      <c r="H1306" s="3">
        <f t="shared" si="40"/>
        <v>131</v>
      </c>
      <c r="I1306" s="3">
        <f>IF(VLOOKUP(H1305,city!$J$4:$K$352,2,FALSE)&gt;I1305,I1305+1,1)</f>
        <v>3</v>
      </c>
      <c r="J1306" s="3">
        <v>0</v>
      </c>
      <c r="K1306" s="3" t="s">
        <v>293</v>
      </c>
      <c r="L1306" s="3">
        <v>7</v>
      </c>
    </row>
    <row r="1307" spans="1:12">
      <c r="A1307" s="3">
        <f t="shared" si="41"/>
        <v>113104</v>
      </c>
      <c r="B1307" s="5" t="str">
        <f>VLOOKUP(H1307,city!$A$4:$C$352,2,FALSE)</f>
        <v>山东</v>
      </c>
      <c r="C1307" s="5" t="str">
        <f>VLOOKUP(H1307,city!$A$4:$C$352,3,FALSE)</f>
        <v>泰安</v>
      </c>
      <c r="D1307" s="3" t="s">
        <v>1167</v>
      </c>
      <c r="E1307" s="3" t="s">
        <v>1168</v>
      </c>
      <c r="F1307" s="22" t="s">
        <v>1169</v>
      </c>
      <c r="G1307" s="23" t="s">
        <v>3616</v>
      </c>
      <c r="H1307" s="3">
        <f t="shared" ref="H1307:H1370" si="42">IF(I1307&gt;I1306,H1306,H1306+1)</f>
        <v>131</v>
      </c>
      <c r="I1307" s="3">
        <f>IF(VLOOKUP(H1306,city!$J$4:$K$352,2,FALSE)&gt;I1306,I1306+1,1)</f>
        <v>4</v>
      </c>
      <c r="J1307" s="3">
        <v>0</v>
      </c>
      <c r="K1307" s="3" t="s">
        <v>293</v>
      </c>
      <c r="L1307" s="3">
        <v>16</v>
      </c>
    </row>
    <row r="1308" spans="1:12">
      <c r="A1308" s="3">
        <f t="shared" si="41"/>
        <v>113105</v>
      </c>
      <c r="B1308" s="5" t="str">
        <f>VLOOKUP(H1308,city!$A$4:$C$352,2,FALSE)</f>
        <v>山东</v>
      </c>
      <c r="C1308" s="5" t="str">
        <f>VLOOKUP(H1308,city!$A$4:$C$352,3,FALSE)</f>
        <v>泰安</v>
      </c>
      <c r="D1308" s="3" t="s">
        <v>1171</v>
      </c>
      <c r="E1308" s="3" t="s">
        <v>1172</v>
      </c>
      <c r="F1308" s="22" t="s">
        <v>1173</v>
      </c>
      <c r="G1308" s="23" t="s">
        <v>3617</v>
      </c>
      <c r="H1308" s="3">
        <f t="shared" si="42"/>
        <v>131</v>
      </c>
      <c r="I1308" s="3">
        <f>IF(VLOOKUP(H1307,city!$J$4:$K$352,2,FALSE)&gt;I1307,I1307+1,1)</f>
        <v>5</v>
      </c>
      <c r="J1308" s="3">
        <v>0</v>
      </c>
      <c r="K1308" s="3" t="s">
        <v>293</v>
      </c>
      <c r="L1308" s="3">
        <v>2</v>
      </c>
    </row>
    <row r="1309" spans="1:12">
      <c r="A1309" s="3">
        <f t="shared" si="41"/>
        <v>113106</v>
      </c>
      <c r="B1309" s="5" t="str">
        <f>VLOOKUP(H1309,city!$A$4:$C$352,2,FALSE)</f>
        <v>山东</v>
      </c>
      <c r="C1309" s="5" t="str">
        <f>VLOOKUP(H1309,city!$A$4:$C$352,3,FALSE)</f>
        <v>泰安</v>
      </c>
      <c r="D1309" s="3" t="s">
        <v>1175</v>
      </c>
      <c r="E1309" s="3" t="s">
        <v>1176</v>
      </c>
      <c r="F1309" s="22" t="s">
        <v>1177</v>
      </c>
      <c r="G1309" s="23" t="s">
        <v>3618</v>
      </c>
      <c r="H1309" s="3">
        <f t="shared" si="42"/>
        <v>131</v>
      </c>
      <c r="I1309" s="3">
        <f>IF(VLOOKUP(H1308,city!$J$4:$K$352,2,FALSE)&gt;I1308,I1308+1,1)</f>
        <v>6</v>
      </c>
      <c r="J1309" s="3">
        <v>0</v>
      </c>
      <c r="K1309" s="3" t="s">
        <v>293</v>
      </c>
      <c r="L1309" s="3" t="e">
        <v>#N/A</v>
      </c>
    </row>
    <row r="1310" spans="1:12">
      <c r="A1310" s="3">
        <f t="shared" si="41"/>
        <v>113107</v>
      </c>
      <c r="B1310" s="5" t="str">
        <f>VLOOKUP(H1310,city!$A$4:$C$352,2,FALSE)</f>
        <v>山东</v>
      </c>
      <c r="C1310" s="5" t="str">
        <f>VLOOKUP(H1310,city!$A$4:$C$352,3,FALSE)</f>
        <v>泰安</v>
      </c>
      <c r="D1310" s="3" t="s">
        <v>1179</v>
      </c>
      <c r="E1310" s="3" t="s">
        <v>1180</v>
      </c>
      <c r="F1310" s="22" t="s">
        <v>1181</v>
      </c>
      <c r="G1310" s="23" t="s">
        <v>3619</v>
      </c>
      <c r="H1310" s="3">
        <f t="shared" si="42"/>
        <v>131</v>
      </c>
      <c r="I1310" s="3">
        <f>IF(VLOOKUP(H1309,city!$J$4:$K$352,2,FALSE)&gt;I1309,I1309+1,1)</f>
        <v>7</v>
      </c>
      <c r="J1310" s="3">
        <v>0</v>
      </c>
      <c r="K1310" s="3" t="s">
        <v>293</v>
      </c>
      <c r="L1310" s="3">
        <v>8</v>
      </c>
    </row>
    <row r="1311" spans="1:12">
      <c r="A1311" s="3">
        <f t="shared" si="41"/>
        <v>113108</v>
      </c>
      <c r="B1311" s="5" t="str">
        <f>VLOOKUP(H1311,city!$A$4:$C$352,2,FALSE)</f>
        <v>山东</v>
      </c>
      <c r="C1311" s="5" t="str">
        <f>VLOOKUP(H1311,city!$A$4:$C$352,3,FALSE)</f>
        <v>泰安</v>
      </c>
      <c r="D1311" s="3" t="s">
        <v>1183</v>
      </c>
      <c r="E1311" s="3" t="s">
        <v>1184</v>
      </c>
      <c r="F1311" s="22" t="s">
        <v>1185</v>
      </c>
      <c r="G1311" s="23" t="s">
        <v>3620</v>
      </c>
      <c r="H1311" s="3">
        <f t="shared" si="42"/>
        <v>131</v>
      </c>
      <c r="I1311" s="3">
        <f>IF(VLOOKUP(H1310,city!$J$4:$K$352,2,FALSE)&gt;I1310,I1310+1,1)</f>
        <v>8</v>
      </c>
      <c r="J1311" s="3">
        <v>0</v>
      </c>
      <c r="K1311" s="3" t="s">
        <v>293</v>
      </c>
      <c r="L1311" s="3" t="e">
        <v>#N/A</v>
      </c>
    </row>
    <row r="1312" spans="1:12">
      <c r="A1312" s="3">
        <f t="shared" si="41"/>
        <v>113109</v>
      </c>
      <c r="B1312" s="5" t="str">
        <f>VLOOKUP(H1312,city!$A$4:$C$352,2,FALSE)</f>
        <v>山东</v>
      </c>
      <c r="C1312" s="5" t="str">
        <f>VLOOKUP(H1312,city!$A$4:$C$352,3,FALSE)</f>
        <v>泰安</v>
      </c>
      <c r="D1312" s="3" t="s">
        <v>1187</v>
      </c>
      <c r="E1312" s="3" t="s">
        <v>1188</v>
      </c>
      <c r="F1312" s="22" t="s">
        <v>1189</v>
      </c>
      <c r="G1312" s="23" t="s">
        <v>3621</v>
      </c>
      <c r="H1312" s="3">
        <f t="shared" si="42"/>
        <v>131</v>
      </c>
      <c r="I1312" s="3">
        <f>IF(VLOOKUP(H1311,city!$J$4:$K$352,2,FALSE)&gt;I1311,I1311+1,1)</f>
        <v>9</v>
      </c>
      <c r="J1312" s="3">
        <v>0</v>
      </c>
      <c r="K1312" s="3" t="s">
        <v>293</v>
      </c>
      <c r="L1312" s="3">
        <v>2</v>
      </c>
    </row>
    <row r="1313" spans="1:12">
      <c r="A1313" s="3">
        <f t="shared" si="41"/>
        <v>113110</v>
      </c>
      <c r="B1313" s="5" t="str">
        <f>VLOOKUP(H1313,city!$A$4:$C$352,2,FALSE)</f>
        <v>山东</v>
      </c>
      <c r="C1313" s="5" t="str">
        <f>VLOOKUP(H1313,city!$A$4:$C$352,3,FALSE)</f>
        <v>泰安</v>
      </c>
      <c r="D1313" s="3" t="s">
        <v>1191</v>
      </c>
      <c r="E1313" s="3" t="s">
        <v>1192</v>
      </c>
      <c r="F1313" s="22" t="s">
        <v>1193</v>
      </c>
      <c r="G1313" s="23" t="s">
        <v>3622</v>
      </c>
      <c r="H1313" s="3">
        <f t="shared" si="42"/>
        <v>131</v>
      </c>
      <c r="I1313" s="3">
        <f>IF(VLOOKUP(H1312,city!$J$4:$K$352,2,FALSE)&gt;I1312,I1312+1,1)</f>
        <v>10</v>
      </c>
      <c r="J1313" s="3">
        <v>0</v>
      </c>
      <c r="K1313" s="3" t="s">
        <v>293</v>
      </c>
      <c r="L1313" s="3" t="e">
        <v>#N/A</v>
      </c>
    </row>
    <row r="1314" spans="1:12">
      <c r="A1314" s="3">
        <f t="shared" si="41"/>
        <v>113201</v>
      </c>
      <c r="B1314" s="5" t="str">
        <f>VLOOKUP(H1314,city!$A$4:$C$352,2,FALSE)</f>
        <v>山东</v>
      </c>
      <c r="C1314" s="5" t="str">
        <f>VLOOKUP(H1314,city!$A$4:$C$352,3,FALSE)</f>
        <v>威海</v>
      </c>
      <c r="D1314" s="3" t="s">
        <v>1195</v>
      </c>
      <c r="E1314" s="3" t="s">
        <v>1196</v>
      </c>
      <c r="F1314" s="24" t="s">
        <v>1197</v>
      </c>
      <c r="G1314" s="23" t="s">
        <v>3623</v>
      </c>
      <c r="H1314" s="3">
        <f t="shared" si="42"/>
        <v>132</v>
      </c>
      <c r="I1314" s="3">
        <f>IF(VLOOKUP(H1313,city!$J$4:$K$352,2,FALSE)&gt;I1313,I1313+1,1)</f>
        <v>1</v>
      </c>
      <c r="J1314" s="3">
        <v>0</v>
      </c>
      <c r="K1314" s="3" t="s">
        <v>295</v>
      </c>
      <c r="L1314" s="3" t="e">
        <v>#N/A</v>
      </c>
    </row>
    <row r="1315" spans="1:12">
      <c r="A1315" s="3">
        <f t="shared" si="41"/>
        <v>113202</v>
      </c>
      <c r="B1315" s="5" t="str">
        <f>VLOOKUP(H1315,city!$A$4:$C$352,2,FALSE)</f>
        <v>山东</v>
      </c>
      <c r="C1315" s="5" t="str">
        <f>VLOOKUP(H1315,city!$A$4:$C$352,3,FALSE)</f>
        <v>威海</v>
      </c>
      <c r="D1315" s="3" t="s">
        <v>1199</v>
      </c>
      <c r="E1315" s="3" t="s">
        <v>1200</v>
      </c>
      <c r="F1315" s="22" t="s">
        <v>1201</v>
      </c>
      <c r="G1315" s="23" t="s">
        <v>3624</v>
      </c>
      <c r="H1315" s="3">
        <f t="shared" si="42"/>
        <v>132</v>
      </c>
      <c r="I1315" s="3">
        <f>IF(VLOOKUP(H1314,city!$J$4:$K$352,2,FALSE)&gt;I1314,I1314+1,1)</f>
        <v>2</v>
      </c>
      <c r="J1315" s="3">
        <v>0</v>
      </c>
      <c r="K1315" s="3" t="s">
        <v>295</v>
      </c>
      <c r="L1315" s="3">
        <v>4</v>
      </c>
    </row>
    <row r="1316" spans="1:12">
      <c r="A1316" s="3">
        <f t="shared" si="41"/>
        <v>113203</v>
      </c>
      <c r="B1316" s="5" t="str">
        <f>VLOOKUP(H1316,city!$A$4:$C$352,2,FALSE)</f>
        <v>山东</v>
      </c>
      <c r="C1316" s="5" t="str">
        <f>VLOOKUP(H1316,city!$A$4:$C$352,3,FALSE)</f>
        <v>威海</v>
      </c>
      <c r="D1316" s="3" t="s">
        <v>1203</v>
      </c>
      <c r="E1316" s="3" t="s">
        <v>1204</v>
      </c>
      <c r="F1316" s="22" t="s">
        <v>1205</v>
      </c>
      <c r="G1316" s="23" t="s">
        <v>3625</v>
      </c>
      <c r="H1316" s="3">
        <f t="shared" si="42"/>
        <v>132</v>
      </c>
      <c r="I1316" s="3">
        <f>IF(VLOOKUP(H1315,city!$J$4:$K$352,2,FALSE)&gt;I1315,I1315+1,1)</f>
        <v>3</v>
      </c>
      <c r="J1316" s="3">
        <v>0</v>
      </c>
      <c r="K1316" s="3" t="s">
        <v>295</v>
      </c>
      <c r="L1316" s="3">
        <v>3</v>
      </c>
    </row>
    <row r="1317" spans="1:12">
      <c r="A1317" s="3">
        <f t="shared" si="41"/>
        <v>113204</v>
      </c>
      <c r="B1317" s="5" t="str">
        <f>VLOOKUP(H1317,city!$A$4:$C$352,2,FALSE)</f>
        <v>山东</v>
      </c>
      <c r="C1317" s="5" t="str">
        <f>VLOOKUP(H1317,city!$A$4:$C$352,3,FALSE)</f>
        <v>威海</v>
      </c>
      <c r="D1317" s="3" t="s">
        <v>1207</v>
      </c>
      <c r="E1317" s="3" t="s">
        <v>1208</v>
      </c>
      <c r="F1317" s="22" t="s">
        <v>1209</v>
      </c>
      <c r="G1317" s="23" t="s">
        <v>3626</v>
      </c>
      <c r="H1317" s="3">
        <f t="shared" si="42"/>
        <v>132</v>
      </c>
      <c r="I1317" s="3">
        <f>IF(VLOOKUP(H1316,city!$J$4:$K$352,2,FALSE)&gt;I1316,I1316+1,1)</f>
        <v>4</v>
      </c>
      <c r="J1317" s="3">
        <v>0</v>
      </c>
      <c r="K1317" s="3" t="s">
        <v>295</v>
      </c>
      <c r="L1317" s="3">
        <v>13</v>
      </c>
    </row>
    <row r="1318" spans="1:12">
      <c r="A1318" s="3">
        <f t="shared" si="41"/>
        <v>113205</v>
      </c>
      <c r="B1318" s="5" t="str">
        <f>VLOOKUP(H1318,city!$A$4:$C$352,2,FALSE)</f>
        <v>山东</v>
      </c>
      <c r="C1318" s="5" t="str">
        <f>VLOOKUP(H1318,city!$A$4:$C$352,3,FALSE)</f>
        <v>威海</v>
      </c>
      <c r="D1318" s="3" t="s">
        <v>1211</v>
      </c>
      <c r="E1318" s="3" t="s">
        <v>1212</v>
      </c>
      <c r="F1318" s="22" t="s">
        <v>1213</v>
      </c>
      <c r="G1318" s="23" t="s">
        <v>3627</v>
      </c>
      <c r="H1318" s="3">
        <f t="shared" si="42"/>
        <v>132</v>
      </c>
      <c r="I1318" s="3">
        <f>IF(VLOOKUP(H1317,city!$J$4:$K$352,2,FALSE)&gt;I1317,I1317+1,1)</f>
        <v>5</v>
      </c>
      <c r="J1318" s="3">
        <v>0</v>
      </c>
      <c r="K1318" s="3" t="s">
        <v>295</v>
      </c>
      <c r="L1318" s="3">
        <v>12</v>
      </c>
    </row>
    <row r="1319" spans="1:12">
      <c r="A1319" s="3">
        <f t="shared" si="41"/>
        <v>113206</v>
      </c>
      <c r="B1319" s="5" t="str">
        <f>VLOOKUP(H1319,city!$A$4:$C$352,2,FALSE)</f>
        <v>山东</v>
      </c>
      <c r="C1319" s="5" t="str">
        <f>VLOOKUP(H1319,city!$A$4:$C$352,3,FALSE)</f>
        <v>威海</v>
      </c>
      <c r="D1319" s="3" t="s">
        <v>1215</v>
      </c>
      <c r="E1319" s="3" t="s">
        <v>1216</v>
      </c>
      <c r="F1319" s="22" t="s">
        <v>1217</v>
      </c>
      <c r="G1319" s="23" t="s">
        <v>3628</v>
      </c>
      <c r="H1319" s="3">
        <f t="shared" si="42"/>
        <v>132</v>
      </c>
      <c r="I1319" s="3">
        <f>IF(VLOOKUP(H1318,city!$J$4:$K$352,2,FALSE)&gt;I1318,I1318+1,1)</f>
        <v>6</v>
      </c>
      <c r="J1319" s="3">
        <v>0</v>
      </c>
      <c r="K1319" s="3" t="s">
        <v>295</v>
      </c>
      <c r="L1319" s="3">
        <v>12</v>
      </c>
    </row>
    <row r="1320" spans="1:12">
      <c r="A1320" s="3">
        <f t="shared" si="41"/>
        <v>113207</v>
      </c>
      <c r="B1320" s="5" t="str">
        <f>VLOOKUP(H1320,city!$A$4:$C$352,2,FALSE)</f>
        <v>山东</v>
      </c>
      <c r="C1320" s="5" t="str">
        <f>VLOOKUP(H1320,city!$A$4:$C$352,3,FALSE)</f>
        <v>威海</v>
      </c>
      <c r="D1320" s="3" t="s">
        <v>1219</v>
      </c>
      <c r="E1320" s="3" t="s">
        <v>1220</v>
      </c>
      <c r="F1320" s="22" t="s">
        <v>1221</v>
      </c>
      <c r="G1320" s="23" t="s">
        <v>3629</v>
      </c>
      <c r="H1320" s="3">
        <f t="shared" si="42"/>
        <v>132</v>
      </c>
      <c r="I1320" s="3">
        <f>IF(VLOOKUP(H1319,city!$J$4:$K$352,2,FALSE)&gt;I1319,I1319+1,1)</f>
        <v>7</v>
      </c>
      <c r="J1320" s="3">
        <v>0</v>
      </c>
      <c r="K1320" s="3" t="s">
        <v>295</v>
      </c>
      <c r="L1320" s="3">
        <v>8</v>
      </c>
    </row>
    <row r="1321" spans="1:12">
      <c r="A1321" s="3">
        <f t="shared" si="41"/>
        <v>113208</v>
      </c>
      <c r="B1321" s="5" t="str">
        <f>VLOOKUP(H1321,city!$A$4:$C$352,2,FALSE)</f>
        <v>山东</v>
      </c>
      <c r="C1321" s="5" t="str">
        <f>VLOOKUP(H1321,city!$A$4:$C$352,3,FALSE)</f>
        <v>威海</v>
      </c>
      <c r="D1321" s="3" t="s">
        <v>1223</v>
      </c>
      <c r="E1321" s="3" t="s">
        <v>1224</v>
      </c>
      <c r="F1321" s="22" t="s">
        <v>1225</v>
      </c>
      <c r="G1321" s="23" t="s">
        <v>3630</v>
      </c>
      <c r="H1321" s="3">
        <f t="shared" si="42"/>
        <v>132</v>
      </c>
      <c r="I1321" s="3">
        <f>IF(VLOOKUP(H1320,city!$J$4:$K$352,2,FALSE)&gt;I1320,I1320+1,1)</f>
        <v>8</v>
      </c>
      <c r="J1321" s="3">
        <v>0</v>
      </c>
      <c r="K1321" s="3" t="s">
        <v>295</v>
      </c>
      <c r="L1321" s="3" t="e">
        <v>#N/A</v>
      </c>
    </row>
    <row r="1322" spans="1:12">
      <c r="A1322" s="3">
        <f t="shared" si="41"/>
        <v>113209</v>
      </c>
      <c r="B1322" s="5" t="str">
        <f>VLOOKUP(H1322,city!$A$4:$C$352,2,FALSE)</f>
        <v>山东</v>
      </c>
      <c r="C1322" s="5" t="str">
        <f>VLOOKUP(H1322,city!$A$4:$C$352,3,FALSE)</f>
        <v>威海</v>
      </c>
      <c r="D1322" s="3" t="s">
        <v>1227</v>
      </c>
      <c r="E1322" s="3" t="s">
        <v>1228</v>
      </c>
      <c r="F1322" s="22" t="s">
        <v>1229</v>
      </c>
      <c r="G1322" s="23" t="s">
        <v>3631</v>
      </c>
      <c r="H1322" s="3">
        <f t="shared" si="42"/>
        <v>132</v>
      </c>
      <c r="I1322" s="3">
        <f>IF(VLOOKUP(H1321,city!$J$4:$K$352,2,FALSE)&gt;I1321,I1321+1,1)</f>
        <v>9</v>
      </c>
      <c r="J1322" s="3">
        <v>0</v>
      </c>
      <c r="K1322" s="3" t="s">
        <v>295</v>
      </c>
      <c r="L1322" s="3">
        <v>8</v>
      </c>
    </row>
    <row r="1323" spans="1:12">
      <c r="A1323" s="3">
        <f t="shared" si="41"/>
        <v>113210</v>
      </c>
      <c r="B1323" s="5" t="str">
        <f>VLOOKUP(H1323,city!$A$4:$C$352,2,FALSE)</f>
        <v>山东</v>
      </c>
      <c r="C1323" s="5" t="str">
        <f>VLOOKUP(H1323,city!$A$4:$C$352,3,FALSE)</f>
        <v>威海</v>
      </c>
      <c r="D1323" s="3" t="s">
        <v>1231</v>
      </c>
      <c r="E1323" s="3" t="s">
        <v>1232</v>
      </c>
      <c r="F1323" s="22" t="s">
        <v>1233</v>
      </c>
      <c r="G1323" s="23" t="s">
        <v>3632</v>
      </c>
      <c r="H1323" s="3">
        <f t="shared" si="42"/>
        <v>132</v>
      </c>
      <c r="I1323" s="3">
        <f>IF(VLOOKUP(H1322,city!$J$4:$K$352,2,FALSE)&gt;I1322,I1322+1,1)</f>
        <v>10</v>
      </c>
      <c r="J1323" s="3">
        <v>0</v>
      </c>
      <c r="K1323" s="3" t="s">
        <v>295</v>
      </c>
      <c r="L1323" s="3">
        <v>5</v>
      </c>
    </row>
    <row r="1324" spans="1:12">
      <c r="A1324" s="3">
        <f t="shared" si="41"/>
        <v>113301</v>
      </c>
      <c r="B1324" s="5" t="str">
        <f>VLOOKUP(H1324,city!$A$4:$C$352,2,FALSE)</f>
        <v>山东</v>
      </c>
      <c r="C1324" s="5" t="str">
        <f>VLOOKUP(H1324,city!$A$4:$C$352,3,FALSE)</f>
        <v>日照</v>
      </c>
      <c r="D1324" s="3" t="s">
        <v>1235</v>
      </c>
      <c r="E1324" s="3" t="s">
        <v>1236</v>
      </c>
      <c r="F1324" s="22" t="s">
        <v>1237</v>
      </c>
      <c r="G1324" s="23" t="s">
        <v>3633</v>
      </c>
      <c r="H1324" s="3">
        <f t="shared" si="42"/>
        <v>133</v>
      </c>
      <c r="I1324" s="3">
        <f>IF(VLOOKUP(H1323,city!$J$4:$K$352,2,FALSE)&gt;I1323,I1323+1,1)</f>
        <v>1</v>
      </c>
      <c r="J1324" s="3">
        <v>0</v>
      </c>
      <c r="K1324" s="3" t="s">
        <v>297</v>
      </c>
      <c r="L1324" s="3">
        <v>12</v>
      </c>
    </row>
    <row r="1325" spans="1:12">
      <c r="A1325" s="3">
        <f t="shared" si="41"/>
        <v>113302</v>
      </c>
      <c r="B1325" s="5" t="str">
        <f>VLOOKUP(H1325,city!$A$4:$C$352,2,FALSE)</f>
        <v>山东</v>
      </c>
      <c r="C1325" s="5" t="str">
        <f>VLOOKUP(H1325,city!$A$4:$C$352,3,FALSE)</f>
        <v>日照</v>
      </c>
      <c r="D1325" s="3" t="s">
        <v>1239</v>
      </c>
      <c r="E1325" s="3" t="s">
        <v>1240</v>
      </c>
      <c r="F1325" s="22" t="s">
        <v>1241</v>
      </c>
      <c r="G1325" s="23" t="s">
        <v>3634</v>
      </c>
      <c r="H1325" s="3">
        <f t="shared" si="42"/>
        <v>133</v>
      </c>
      <c r="I1325" s="3">
        <f>IF(VLOOKUP(H1324,city!$J$4:$K$352,2,FALSE)&gt;I1324,I1324+1,1)</f>
        <v>2</v>
      </c>
      <c r="J1325" s="3">
        <v>0</v>
      </c>
      <c r="K1325" s="3" t="s">
        <v>297</v>
      </c>
      <c r="L1325" s="3">
        <v>1</v>
      </c>
    </row>
    <row r="1326" spans="1:12">
      <c r="A1326" s="3">
        <f t="shared" si="41"/>
        <v>113303</v>
      </c>
      <c r="B1326" s="5" t="str">
        <f>VLOOKUP(H1326,city!$A$4:$C$352,2,FALSE)</f>
        <v>山东</v>
      </c>
      <c r="C1326" s="5" t="str">
        <f>VLOOKUP(H1326,city!$A$4:$C$352,3,FALSE)</f>
        <v>日照</v>
      </c>
      <c r="D1326" s="3" t="s">
        <v>1243</v>
      </c>
      <c r="E1326" s="3" t="s">
        <v>1244</v>
      </c>
      <c r="F1326" s="22" t="s">
        <v>1245</v>
      </c>
      <c r="G1326" s="23" t="s">
        <v>3635</v>
      </c>
      <c r="H1326" s="3">
        <f t="shared" si="42"/>
        <v>133</v>
      </c>
      <c r="I1326" s="3">
        <f>IF(VLOOKUP(H1325,city!$J$4:$K$352,2,FALSE)&gt;I1325,I1325+1,1)</f>
        <v>3</v>
      </c>
      <c r="J1326" s="3">
        <v>0</v>
      </c>
      <c r="K1326" s="3" t="s">
        <v>297</v>
      </c>
      <c r="L1326" s="3">
        <v>21</v>
      </c>
    </row>
    <row r="1327" spans="1:12">
      <c r="A1327" s="3">
        <f t="shared" si="41"/>
        <v>113304</v>
      </c>
      <c r="B1327" s="5" t="str">
        <f>VLOOKUP(H1327,city!$A$4:$C$352,2,FALSE)</f>
        <v>山东</v>
      </c>
      <c r="C1327" s="5" t="str">
        <f>VLOOKUP(H1327,city!$A$4:$C$352,3,FALSE)</f>
        <v>日照</v>
      </c>
      <c r="D1327" s="3" t="s">
        <v>1247</v>
      </c>
      <c r="E1327" s="3" t="s">
        <v>1248</v>
      </c>
      <c r="F1327" s="22" t="s">
        <v>1249</v>
      </c>
      <c r="G1327" s="23" t="s">
        <v>3636</v>
      </c>
      <c r="H1327" s="3">
        <f t="shared" si="42"/>
        <v>133</v>
      </c>
      <c r="I1327" s="3">
        <f>IF(VLOOKUP(H1326,city!$J$4:$K$352,2,FALSE)&gt;I1326,I1326+1,1)</f>
        <v>4</v>
      </c>
      <c r="J1327" s="3">
        <v>0</v>
      </c>
      <c r="K1327" s="3" t="s">
        <v>297</v>
      </c>
      <c r="L1327" s="3" t="e">
        <v>#N/A</v>
      </c>
    </row>
    <row r="1328" spans="1:12">
      <c r="A1328" s="3">
        <f t="shared" si="41"/>
        <v>113305</v>
      </c>
      <c r="B1328" s="5" t="str">
        <f>VLOOKUP(H1328,city!$A$4:$C$352,2,FALSE)</f>
        <v>山东</v>
      </c>
      <c r="C1328" s="5" t="str">
        <f>VLOOKUP(H1328,city!$A$4:$C$352,3,FALSE)</f>
        <v>日照</v>
      </c>
      <c r="D1328" s="3" t="s">
        <v>1251</v>
      </c>
      <c r="E1328" s="3" t="s">
        <v>1252</v>
      </c>
      <c r="F1328" s="22" t="s">
        <v>1253</v>
      </c>
      <c r="G1328" s="23" t="s">
        <v>3637</v>
      </c>
      <c r="H1328" s="3">
        <f t="shared" si="42"/>
        <v>133</v>
      </c>
      <c r="I1328" s="3">
        <f>IF(VLOOKUP(H1327,city!$J$4:$K$352,2,FALSE)&gt;I1327,I1327+1,1)</f>
        <v>5</v>
      </c>
      <c r="J1328" s="3">
        <v>0</v>
      </c>
      <c r="K1328" s="3" t="s">
        <v>297</v>
      </c>
      <c r="L1328" s="3">
        <v>10</v>
      </c>
    </row>
    <row r="1329" spans="1:12">
      <c r="A1329" s="3">
        <f t="shared" si="41"/>
        <v>113306</v>
      </c>
      <c r="B1329" s="5" t="str">
        <f>VLOOKUP(H1329,city!$A$4:$C$352,2,FALSE)</f>
        <v>山东</v>
      </c>
      <c r="C1329" s="5" t="str">
        <f>VLOOKUP(H1329,city!$A$4:$C$352,3,FALSE)</f>
        <v>日照</v>
      </c>
      <c r="D1329" s="3" t="s">
        <v>1255</v>
      </c>
      <c r="E1329" s="3" t="s">
        <v>1256</v>
      </c>
      <c r="F1329" s="22" t="s">
        <v>1257</v>
      </c>
      <c r="G1329" s="23" t="s">
        <v>3638</v>
      </c>
      <c r="H1329" s="3">
        <f t="shared" si="42"/>
        <v>133</v>
      </c>
      <c r="I1329" s="3">
        <f>IF(VLOOKUP(H1328,city!$J$4:$K$352,2,FALSE)&gt;I1328,I1328+1,1)</f>
        <v>6</v>
      </c>
      <c r="J1329" s="3">
        <v>0</v>
      </c>
      <c r="K1329" s="3" t="s">
        <v>297</v>
      </c>
      <c r="L1329" s="3">
        <v>8</v>
      </c>
    </row>
    <row r="1330" spans="1:12">
      <c r="A1330" s="3">
        <f t="shared" si="41"/>
        <v>113307</v>
      </c>
      <c r="B1330" s="5" t="str">
        <f>VLOOKUP(H1330,city!$A$4:$C$352,2,FALSE)</f>
        <v>山东</v>
      </c>
      <c r="C1330" s="5" t="str">
        <f>VLOOKUP(H1330,city!$A$4:$C$352,3,FALSE)</f>
        <v>日照</v>
      </c>
      <c r="D1330" s="3" t="s">
        <v>1259</v>
      </c>
      <c r="E1330" s="3" t="s">
        <v>1260</v>
      </c>
      <c r="F1330" s="22" t="s">
        <v>1261</v>
      </c>
      <c r="G1330" s="23" t="s">
        <v>3639</v>
      </c>
      <c r="H1330" s="3">
        <f t="shared" si="42"/>
        <v>133</v>
      </c>
      <c r="I1330" s="3">
        <f>IF(VLOOKUP(H1329,city!$J$4:$K$352,2,FALSE)&gt;I1329,I1329+1,1)</f>
        <v>7</v>
      </c>
      <c r="J1330" s="3">
        <v>0</v>
      </c>
      <c r="K1330" s="3" t="s">
        <v>297</v>
      </c>
      <c r="L1330" s="3">
        <v>16</v>
      </c>
    </row>
    <row r="1331" spans="1:12">
      <c r="A1331" s="3">
        <f t="shared" si="41"/>
        <v>113308</v>
      </c>
      <c r="B1331" s="5" t="str">
        <f>VLOOKUP(H1331,city!$A$4:$C$352,2,FALSE)</f>
        <v>山东</v>
      </c>
      <c r="C1331" s="5" t="str">
        <f>VLOOKUP(H1331,city!$A$4:$C$352,3,FALSE)</f>
        <v>日照</v>
      </c>
      <c r="D1331" s="3" t="s">
        <v>1263</v>
      </c>
      <c r="E1331" s="3" t="s">
        <v>1264</v>
      </c>
      <c r="F1331" s="22" t="s">
        <v>1265</v>
      </c>
      <c r="G1331" s="23" t="s">
        <v>3640</v>
      </c>
      <c r="H1331" s="3">
        <f t="shared" si="42"/>
        <v>133</v>
      </c>
      <c r="I1331" s="3">
        <f>IF(VLOOKUP(H1330,city!$J$4:$K$352,2,FALSE)&gt;I1330,I1330+1,1)</f>
        <v>8</v>
      </c>
      <c r="J1331" s="3">
        <v>0</v>
      </c>
      <c r="K1331" s="3" t="s">
        <v>297</v>
      </c>
      <c r="L1331" s="3">
        <v>3</v>
      </c>
    </row>
    <row r="1332" spans="1:12">
      <c r="A1332" s="3">
        <f t="shared" si="41"/>
        <v>113309</v>
      </c>
      <c r="B1332" s="5" t="str">
        <f>VLOOKUP(H1332,city!$A$4:$C$352,2,FALSE)</f>
        <v>山东</v>
      </c>
      <c r="C1332" s="5" t="str">
        <f>VLOOKUP(H1332,city!$A$4:$C$352,3,FALSE)</f>
        <v>日照</v>
      </c>
      <c r="D1332" s="3" t="s">
        <v>1267</v>
      </c>
      <c r="E1332" s="3" t="s">
        <v>1268</v>
      </c>
      <c r="F1332" s="22" t="s">
        <v>1269</v>
      </c>
      <c r="G1332" s="23" t="s">
        <v>3641</v>
      </c>
      <c r="H1332" s="3">
        <f t="shared" si="42"/>
        <v>133</v>
      </c>
      <c r="I1332" s="3">
        <f>IF(VLOOKUP(H1331,city!$J$4:$K$352,2,FALSE)&gt;I1331,I1331+1,1)</f>
        <v>9</v>
      </c>
      <c r="J1332" s="3">
        <v>0</v>
      </c>
      <c r="K1332" s="3" t="s">
        <v>297</v>
      </c>
      <c r="L1332" s="3">
        <v>5</v>
      </c>
    </row>
    <row r="1333" spans="1:12">
      <c r="A1333" s="3">
        <f t="shared" si="41"/>
        <v>113310</v>
      </c>
      <c r="B1333" s="5" t="str">
        <f>VLOOKUP(H1333,city!$A$4:$C$352,2,FALSE)</f>
        <v>山东</v>
      </c>
      <c r="C1333" s="5" t="str">
        <f>VLOOKUP(H1333,city!$A$4:$C$352,3,FALSE)</f>
        <v>日照</v>
      </c>
      <c r="D1333" s="3" t="s">
        <v>1271</v>
      </c>
      <c r="E1333" s="3" t="s">
        <v>1272</v>
      </c>
      <c r="F1333" s="22" t="s">
        <v>1273</v>
      </c>
      <c r="G1333" s="23" t="s">
        <v>3642</v>
      </c>
      <c r="H1333" s="3">
        <f t="shared" si="42"/>
        <v>133</v>
      </c>
      <c r="I1333" s="3">
        <f>IF(VLOOKUP(H1332,city!$J$4:$K$352,2,FALSE)&gt;I1332,I1332+1,1)</f>
        <v>10</v>
      </c>
      <c r="J1333" s="3">
        <v>0</v>
      </c>
      <c r="K1333" s="3" t="s">
        <v>297</v>
      </c>
      <c r="L1333" s="3">
        <v>12</v>
      </c>
    </row>
    <row r="1334" spans="1:12">
      <c r="A1334" s="3">
        <f t="shared" si="41"/>
        <v>113401</v>
      </c>
      <c r="B1334" s="5" t="str">
        <f>VLOOKUP(H1334,city!$A$4:$C$352,2,FALSE)</f>
        <v>山东</v>
      </c>
      <c r="C1334" s="5" t="str">
        <f>VLOOKUP(H1334,city!$A$4:$C$352,3,FALSE)</f>
        <v>滨州</v>
      </c>
      <c r="D1334" s="3" t="s">
        <v>1275</v>
      </c>
      <c r="E1334" s="3" t="s">
        <v>1276</v>
      </c>
      <c r="F1334" s="22" t="s">
        <v>1277</v>
      </c>
      <c r="G1334" s="23" t="s">
        <v>3643</v>
      </c>
      <c r="H1334" s="3">
        <f t="shared" si="42"/>
        <v>134</v>
      </c>
      <c r="I1334" s="3">
        <f>IF(VLOOKUP(H1333,city!$J$4:$K$352,2,FALSE)&gt;I1333,I1333+1,1)</f>
        <v>1</v>
      </c>
      <c r="J1334" s="3">
        <v>0</v>
      </c>
      <c r="K1334" s="3" t="s">
        <v>299</v>
      </c>
      <c r="L1334" s="3">
        <v>5</v>
      </c>
    </row>
    <row r="1335" spans="1:12">
      <c r="A1335" s="3">
        <f t="shared" si="41"/>
        <v>113402</v>
      </c>
      <c r="B1335" s="5" t="str">
        <f>VLOOKUP(H1335,city!$A$4:$C$352,2,FALSE)</f>
        <v>山东</v>
      </c>
      <c r="C1335" s="5" t="str">
        <f>VLOOKUP(H1335,city!$A$4:$C$352,3,FALSE)</f>
        <v>滨州</v>
      </c>
      <c r="D1335" s="3" t="s">
        <v>1279</v>
      </c>
      <c r="E1335" s="3" t="s">
        <v>1280</v>
      </c>
      <c r="F1335" s="22" t="s">
        <v>1281</v>
      </c>
      <c r="G1335" s="23" t="s">
        <v>3644</v>
      </c>
      <c r="H1335" s="3">
        <f t="shared" si="42"/>
        <v>134</v>
      </c>
      <c r="I1335" s="3">
        <f>IF(VLOOKUP(H1334,city!$J$4:$K$352,2,FALSE)&gt;I1334,I1334+1,1)</f>
        <v>2</v>
      </c>
      <c r="J1335" s="3">
        <v>0</v>
      </c>
      <c r="K1335" s="3" t="s">
        <v>299</v>
      </c>
      <c r="L1335" s="3">
        <v>8</v>
      </c>
    </row>
    <row r="1336" spans="1:12">
      <c r="A1336" s="3">
        <f t="shared" si="41"/>
        <v>113403</v>
      </c>
      <c r="B1336" s="5" t="str">
        <f>VLOOKUP(H1336,city!$A$4:$C$352,2,FALSE)</f>
        <v>山东</v>
      </c>
      <c r="C1336" s="5" t="str">
        <f>VLOOKUP(H1336,city!$A$4:$C$352,3,FALSE)</f>
        <v>滨州</v>
      </c>
      <c r="D1336" s="3" t="s">
        <v>1283</v>
      </c>
      <c r="E1336" s="3" t="s">
        <v>1284</v>
      </c>
      <c r="F1336" s="22" t="s">
        <v>1285</v>
      </c>
      <c r="G1336" s="23" t="s">
        <v>3645</v>
      </c>
      <c r="H1336" s="3">
        <f t="shared" si="42"/>
        <v>134</v>
      </c>
      <c r="I1336" s="3">
        <f>IF(VLOOKUP(H1335,city!$J$4:$K$352,2,FALSE)&gt;I1335,I1335+1,1)</f>
        <v>3</v>
      </c>
      <c r="J1336" s="3">
        <v>0</v>
      </c>
      <c r="K1336" s="3" t="s">
        <v>299</v>
      </c>
      <c r="L1336" s="3">
        <v>6</v>
      </c>
    </row>
    <row r="1337" spans="1:12">
      <c r="A1337" s="3">
        <f t="shared" si="41"/>
        <v>113404</v>
      </c>
      <c r="B1337" s="5" t="str">
        <f>VLOOKUP(H1337,city!$A$4:$C$352,2,FALSE)</f>
        <v>山东</v>
      </c>
      <c r="C1337" s="5" t="str">
        <f>VLOOKUP(H1337,city!$A$4:$C$352,3,FALSE)</f>
        <v>滨州</v>
      </c>
      <c r="D1337" s="3" t="s">
        <v>1287</v>
      </c>
      <c r="E1337" s="3" t="s">
        <v>1288</v>
      </c>
      <c r="F1337" s="22" t="s">
        <v>1289</v>
      </c>
      <c r="G1337" s="23" t="s">
        <v>3646</v>
      </c>
      <c r="H1337" s="3">
        <f t="shared" si="42"/>
        <v>134</v>
      </c>
      <c r="I1337" s="3">
        <f>IF(VLOOKUP(H1336,city!$J$4:$K$352,2,FALSE)&gt;I1336,I1336+1,1)</f>
        <v>4</v>
      </c>
      <c r="J1337" s="3">
        <v>0</v>
      </c>
      <c r="K1337" s="3" t="s">
        <v>299</v>
      </c>
      <c r="L1337" s="3">
        <v>11</v>
      </c>
    </row>
    <row r="1338" spans="1:12">
      <c r="A1338" s="3">
        <f t="shared" si="41"/>
        <v>113405</v>
      </c>
      <c r="B1338" s="5" t="str">
        <f>VLOOKUP(H1338,city!$A$4:$C$352,2,FALSE)</f>
        <v>山东</v>
      </c>
      <c r="C1338" s="5" t="str">
        <f>VLOOKUP(H1338,city!$A$4:$C$352,3,FALSE)</f>
        <v>滨州</v>
      </c>
      <c r="D1338" s="3" t="s">
        <v>1291</v>
      </c>
      <c r="E1338" s="3" t="s">
        <v>1292</v>
      </c>
      <c r="F1338" s="22" t="s">
        <v>1293</v>
      </c>
      <c r="G1338" s="23" t="s">
        <v>3647</v>
      </c>
      <c r="H1338" s="3">
        <f t="shared" si="42"/>
        <v>134</v>
      </c>
      <c r="I1338" s="3">
        <f>IF(VLOOKUP(H1337,city!$J$4:$K$352,2,FALSE)&gt;I1337,I1337+1,1)</f>
        <v>5</v>
      </c>
      <c r="J1338" s="3">
        <v>0</v>
      </c>
      <c r="K1338" s="3" t="s">
        <v>299</v>
      </c>
      <c r="L1338" s="3">
        <v>8</v>
      </c>
    </row>
    <row r="1339" spans="1:12">
      <c r="A1339" s="3">
        <f t="shared" si="41"/>
        <v>113406</v>
      </c>
      <c r="B1339" s="5" t="str">
        <f>VLOOKUP(H1339,city!$A$4:$C$352,2,FALSE)</f>
        <v>山东</v>
      </c>
      <c r="C1339" s="5" t="str">
        <f>VLOOKUP(H1339,city!$A$4:$C$352,3,FALSE)</f>
        <v>滨州</v>
      </c>
      <c r="D1339" s="3" t="s">
        <v>1295</v>
      </c>
      <c r="E1339" s="3" t="s">
        <v>1296</v>
      </c>
      <c r="F1339" s="22" t="s">
        <v>1297</v>
      </c>
      <c r="G1339" s="23" t="s">
        <v>3648</v>
      </c>
      <c r="H1339" s="3">
        <f t="shared" si="42"/>
        <v>134</v>
      </c>
      <c r="I1339" s="3">
        <f>IF(VLOOKUP(H1338,city!$J$4:$K$352,2,FALSE)&gt;I1338,I1338+1,1)</f>
        <v>6</v>
      </c>
      <c r="J1339" s="3">
        <v>0</v>
      </c>
      <c r="K1339" s="3" t="s">
        <v>299</v>
      </c>
      <c r="L1339" s="3">
        <v>11</v>
      </c>
    </row>
    <row r="1340" spans="1:12">
      <c r="A1340" s="3">
        <f t="shared" si="41"/>
        <v>113407</v>
      </c>
      <c r="B1340" s="5" t="str">
        <f>VLOOKUP(H1340,city!$A$4:$C$352,2,FALSE)</f>
        <v>山东</v>
      </c>
      <c r="C1340" s="5" t="str">
        <f>VLOOKUP(H1340,city!$A$4:$C$352,3,FALSE)</f>
        <v>滨州</v>
      </c>
      <c r="D1340" s="3" t="s">
        <v>1299</v>
      </c>
      <c r="E1340" s="3" t="s">
        <v>1300</v>
      </c>
      <c r="F1340" s="22" t="s">
        <v>1301</v>
      </c>
      <c r="G1340" s="23" t="s">
        <v>3649</v>
      </c>
      <c r="H1340" s="3">
        <f t="shared" si="42"/>
        <v>134</v>
      </c>
      <c r="I1340" s="3">
        <f>IF(VLOOKUP(H1339,city!$J$4:$K$352,2,FALSE)&gt;I1339,I1339+1,1)</f>
        <v>7</v>
      </c>
      <c r="J1340" s="3">
        <v>0</v>
      </c>
      <c r="K1340" s="3" t="s">
        <v>299</v>
      </c>
      <c r="L1340" s="3">
        <v>15</v>
      </c>
    </row>
    <row r="1341" spans="1:12">
      <c r="A1341" s="3">
        <f t="shared" si="41"/>
        <v>113408</v>
      </c>
      <c r="B1341" s="5" t="str">
        <f>VLOOKUP(H1341,city!$A$4:$C$352,2,FALSE)</f>
        <v>山东</v>
      </c>
      <c r="C1341" s="5" t="str">
        <f>VLOOKUP(H1341,city!$A$4:$C$352,3,FALSE)</f>
        <v>滨州</v>
      </c>
      <c r="D1341" s="3" t="s">
        <v>1303</v>
      </c>
      <c r="E1341" s="3" t="s">
        <v>1304</v>
      </c>
      <c r="F1341" s="22" t="s">
        <v>1305</v>
      </c>
      <c r="G1341" s="23" t="s">
        <v>3650</v>
      </c>
      <c r="H1341" s="3">
        <f t="shared" si="42"/>
        <v>134</v>
      </c>
      <c r="I1341" s="3">
        <f>IF(VLOOKUP(H1340,city!$J$4:$K$352,2,FALSE)&gt;I1340,I1340+1,1)</f>
        <v>8</v>
      </c>
      <c r="J1341" s="3">
        <v>0</v>
      </c>
      <c r="K1341" s="3" t="s">
        <v>299</v>
      </c>
      <c r="L1341" s="3">
        <v>5</v>
      </c>
    </row>
    <row r="1342" spans="1:12">
      <c r="A1342" s="3">
        <f t="shared" si="41"/>
        <v>113409</v>
      </c>
      <c r="B1342" s="5" t="str">
        <f>VLOOKUP(H1342,city!$A$4:$C$352,2,FALSE)</f>
        <v>山东</v>
      </c>
      <c r="C1342" s="5" t="str">
        <f>VLOOKUP(H1342,city!$A$4:$C$352,3,FALSE)</f>
        <v>滨州</v>
      </c>
      <c r="D1342" s="3" t="s">
        <v>1307</v>
      </c>
      <c r="E1342" s="3" t="s">
        <v>1308</v>
      </c>
      <c r="F1342" s="22" t="s">
        <v>1309</v>
      </c>
      <c r="G1342" s="23" t="s">
        <v>3651</v>
      </c>
      <c r="H1342" s="3">
        <f t="shared" si="42"/>
        <v>134</v>
      </c>
      <c r="I1342" s="3">
        <f>IF(VLOOKUP(H1341,city!$J$4:$K$352,2,FALSE)&gt;I1341,I1341+1,1)</f>
        <v>9</v>
      </c>
      <c r="J1342" s="3">
        <v>0</v>
      </c>
      <c r="K1342" s="3" t="s">
        <v>299</v>
      </c>
      <c r="L1342" s="3">
        <v>8</v>
      </c>
    </row>
    <row r="1343" spans="1:12">
      <c r="A1343" s="3">
        <f t="shared" si="41"/>
        <v>113410</v>
      </c>
      <c r="B1343" s="5" t="str">
        <f>VLOOKUP(H1343,city!$A$4:$C$352,2,FALSE)</f>
        <v>山东</v>
      </c>
      <c r="C1343" s="5" t="str">
        <f>VLOOKUP(H1343,city!$A$4:$C$352,3,FALSE)</f>
        <v>滨州</v>
      </c>
      <c r="D1343" s="3" t="s">
        <v>1311</v>
      </c>
      <c r="E1343" s="3" t="s">
        <v>1312</v>
      </c>
      <c r="F1343" s="22" t="s">
        <v>1313</v>
      </c>
      <c r="G1343" s="23" t="s">
        <v>3652</v>
      </c>
      <c r="H1343" s="3">
        <f t="shared" si="42"/>
        <v>134</v>
      </c>
      <c r="I1343" s="3">
        <f>IF(VLOOKUP(H1342,city!$J$4:$K$352,2,FALSE)&gt;I1342,I1342+1,1)</f>
        <v>10</v>
      </c>
      <c r="J1343" s="3">
        <v>0</v>
      </c>
      <c r="K1343" s="3" t="s">
        <v>299</v>
      </c>
      <c r="L1343" s="3">
        <v>4</v>
      </c>
    </row>
    <row r="1344" spans="1:12">
      <c r="A1344" s="3">
        <f t="shared" si="41"/>
        <v>113501</v>
      </c>
      <c r="B1344" s="5" t="str">
        <f>VLOOKUP(H1344,city!$A$4:$C$352,2,FALSE)</f>
        <v>山东</v>
      </c>
      <c r="C1344" s="5" t="str">
        <f>VLOOKUP(H1344,city!$A$4:$C$352,3,FALSE)</f>
        <v>德州</v>
      </c>
      <c r="D1344" s="3" t="s">
        <v>918</v>
      </c>
      <c r="E1344" s="3" t="s">
        <v>919</v>
      </c>
      <c r="F1344" s="22" t="s">
        <v>920</v>
      </c>
      <c r="G1344" s="23" t="s">
        <v>3653</v>
      </c>
      <c r="H1344" s="3">
        <f t="shared" si="42"/>
        <v>135</v>
      </c>
      <c r="I1344" s="3">
        <f>IF(VLOOKUP(H1343,city!$J$4:$K$352,2,FALSE)&gt;I1343,I1343+1,1)</f>
        <v>1</v>
      </c>
      <c r="J1344" s="3">
        <v>0</v>
      </c>
      <c r="K1344" s="3" t="s">
        <v>301</v>
      </c>
      <c r="L1344" s="3" t="e">
        <v>#N/A</v>
      </c>
    </row>
    <row r="1345" spans="1:12">
      <c r="A1345" s="3">
        <f t="shared" si="41"/>
        <v>113502</v>
      </c>
      <c r="B1345" s="5" t="str">
        <f>VLOOKUP(H1345,city!$A$4:$C$352,2,FALSE)</f>
        <v>山东</v>
      </c>
      <c r="C1345" s="5" t="str">
        <f>VLOOKUP(H1345,city!$A$4:$C$352,3,FALSE)</f>
        <v>德州</v>
      </c>
      <c r="D1345" s="3" t="s">
        <v>922</v>
      </c>
      <c r="E1345" s="3" t="s">
        <v>923</v>
      </c>
      <c r="F1345" s="22" t="s">
        <v>924</v>
      </c>
      <c r="G1345" s="23" t="s">
        <v>3654</v>
      </c>
      <c r="H1345" s="3">
        <f t="shared" si="42"/>
        <v>135</v>
      </c>
      <c r="I1345" s="3">
        <f>IF(VLOOKUP(H1344,city!$J$4:$K$352,2,FALSE)&gt;I1344,I1344+1,1)</f>
        <v>2</v>
      </c>
      <c r="J1345" s="3">
        <v>0</v>
      </c>
      <c r="K1345" s="3" t="s">
        <v>301</v>
      </c>
      <c r="L1345" s="3" t="e">
        <v>#N/A</v>
      </c>
    </row>
    <row r="1346" spans="1:12">
      <c r="A1346" s="3">
        <f t="shared" si="41"/>
        <v>113503</v>
      </c>
      <c r="B1346" s="5" t="str">
        <f>VLOOKUP(H1346,city!$A$4:$C$352,2,FALSE)</f>
        <v>山东</v>
      </c>
      <c r="C1346" s="5" t="str">
        <f>VLOOKUP(H1346,city!$A$4:$C$352,3,FALSE)</f>
        <v>德州</v>
      </c>
      <c r="D1346" s="3" t="s">
        <v>926</v>
      </c>
      <c r="E1346" s="3" t="s">
        <v>927</v>
      </c>
      <c r="F1346" s="22" t="s">
        <v>928</v>
      </c>
      <c r="G1346" s="23" t="s">
        <v>3655</v>
      </c>
      <c r="H1346" s="3">
        <f t="shared" si="42"/>
        <v>135</v>
      </c>
      <c r="I1346" s="3">
        <f>IF(VLOOKUP(H1345,city!$J$4:$K$352,2,FALSE)&gt;I1345,I1345+1,1)</f>
        <v>3</v>
      </c>
      <c r="J1346" s="3">
        <v>0</v>
      </c>
      <c r="K1346" s="3" t="s">
        <v>301</v>
      </c>
      <c r="L1346" s="3">
        <v>12</v>
      </c>
    </row>
    <row r="1347" spans="1:12">
      <c r="A1347" s="3">
        <f t="shared" si="41"/>
        <v>113504</v>
      </c>
      <c r="B1347" s="5" t="str">
        <f>VLOOKUP(H1347,city!$A$4:$C$352,2,FALSE)</f>
        <v>山东</v>
      </c>
      <c r="C1347" s="5" t="str">
        <f>VLOOKUP(H1347,city!$A$4:$C$352,3,FALSE)</f>
        <v>德州</v>
      </c>
      <c r="D1347" s="3" t="s">
        <v>930</v>
      </c>
      <c r="E1347" s="3" t="s">
        <v>931</v>
      </c>
      <c r="F1347" s="22" t="s">
        <v>932</v>
      </c>
      <c r="G1347" s="23" t="s">
        <v>3656</v>
      </c>
      <c r="H1347" s="3">
        <f t="shared" si="42"/>
        <v>135</v>
      </c>
      <c r="I1347" s="3">
        <f>IF(VLOOKUP(H1346,city!$J$4:$K$352,2,FALSE)&gt;I1346,I1346+1,1)</f>
        <v>4</v>
      </c>
      <c r="J1347" s="3">
        <v>0</v>
      </c>
      <c r="K1347" s="3" t="s">
        <v>301</v>
      </c>
      <c r="L1347" s="3">
        <v>8</v>
      </c>
    </row>
    <row r="1348" spans="1:12">
      <c r="A1348" s="3">
        <f t="shared" si="41"/>
        <v>113505</v>
      </c>
      <c r="B1348" s="5" t="str">
        <f>VLOOKUP(H1348,city!$A$4:$C$352,2,FALSE)</f>
        <v>山东</v>
      </c>
      <c r="C1348" s="5" t="str">
        <f>VLOOKUP(H1348,city!$A$4:$C$352,3,FALSE)</f>
        <v>德州</v>
      </c>
      <c r="D1348" s="3" t="s">
        <v>934</v>
      </c>
      <c r="E1348" s="3" t="s">
        <v>935</v>
      </c>
      <c r="F1348" s="22" t="s">
        <v>936</v>
      </c>
      <c r="G1348" s="23" t="s">
        <v>3657</v>
      </c>
      <c r="H1348" s="3">
        <f t="shared" si="42"/>
        <v>135</v>
      </c>
      <c r="I1348" s="3">
        <f>IF(VLOOKUP(H1347,city!$J$4:$K$352,2,FALSE)&gt;I1347,I1347+1,1)</f>
        <v>5</v>
      </c>
      <c r="J1348" s="3">
        <v>0</v>
      </c>
      <c r="K1348" s="3" t="s">
        <v>301</v>
      </c>
      <c r="L1348" s="3" t="e">
        <v>#N/A</v>
      </c>
    </row>
    <row r="1349" spans="1:12">
      <c r="A1349" s="3">
        <f t="shared" ref="A1349:A1412" si="43">100000+H1349*100+I1349</f>
        <v>113506</v>
      </c>
      <c r="B1349" s="5" t="str">
        <f>VLOOKUP(H1349,city!$A$4:$C$352,2,FALSE)</f>
        <v>山东</v>
      </c>
      <c r="C1349" s="5" t="str">
        <f>VLOOKUP(H1349,city!$A$4:$C$352,3,FALSE)</f>
        <v>德州</v>
      </c>
      <c r="D1349" s="3" t="s">
        <v>938</v>
      </c>
      <c r="E1349" s="3" t="s">
        <v>939</v>
      </c>
      <c r="F1349" s="22" t="s">
        <v>940</v>
      </c>
      <c r="G1349" s="23" t="s">
        <v>3658</v>
      </c>
      <c r="H1349" s="3">
        <f t="shared" si="42"/>
        <v>135</v>
      </c>
      <c r="I1349" s="3">
        <f>IF(VLOOKUP(H1348,city!$J$4:$K$352,2,FALSE)&gt;I1348,I1348+1,1)</f>
        <v>6</v>
      </c>
      <c r="J1349" s="3">
        <v>0</v>
      </c>
      <c r="K1349" s="3" t="s">
        <v>301</v>
      </c>
      <c r="L1349" s="3">
        <v>8</v>
      </c>
    </row>
    <row r="1350" spans="1:12">
      <c r="A1350" s="3">
        <f t="shared" si="43"/>
        <v>113507</v>
      </c>
      <c r="B1350" s="5" t="str">
        <f>VLOOKUP(H1350,city!$A$4:$C$352,2,FALSE)</f>
        <v>山东</v>
      </c>
      <c r="C1350" s="5" t="str">
        <f>VLOOKUP(H1350,city!$A$4:$C$352,3,FALSE)</f>
        <v>德州</v>
      </c>
      <c r="D1350" s="3" t="s">
        <v>942</v>
      </c>
      <c r="E1350" s="3" t="s">
        <v>943</v>
      </c>
      <c r="F1350" s="22" t="s">
        <v>944</v>
      </c>
      <c r="G1350" s="23" t="s">
        <v>3659</v>
      </c>
      <c r="H1350" s="3">
        <f t="shared" si="42"/>
        <v>135</v>
      </c>
      <c r="I1350" s="3">
        <f>IF(VLOOKUP(H1349,city!$J$4:$K$352,2,FALSE)&gt;I1349,I1349+1,1)</f>
        <v>7</v>
      </c>
      <c r="J1350" s="3">
        <v>0</v>
      </c>
      <c r="K1350" s="3" t="s">
        <v>301</v>
      </c>
      <c r="L1350" s="3">
        <v>12</v>
      </c>
    </row>
    <row r="1351" spans="1:12">
      <c r="A1351" s="3">
        <f t="shared" si="43"/>
        <v>113508</v>
      </c>
      <c r="B1351" s="5" t="str">
        <f>VLOOKUP(H1351,city!$A$4:$C$352,2,FALSE)</f>
        <v>山东</v>
      </c>
      <c r="C1351" s="5" t="str">
        <f>VLOOKUP(H1351,city!$A$4:$C$352,3,FALSE)</f>
        <v>德州</v>
      </c>
      <c r="D1351" s="3" t="s">
        <v>942</v>
      </c>
      <c r="E1351" s="3" t="s">
        <v>943</v>
      </c>
      <c r="F1351" s="22"/>
      <c r="G1351" s="23" t="s">
        <v>3660</v>
      </c>
      <c r="H1351" s="3">
        <f t="shared" si="42"/>
        <v>135</v>
      </c>
      <c r="I1351" s="3">
        <f>IF(VLOOKUP(H1350,city!$J$4:$K$352,2,FALSE)&gt;I1350,I1350+1,1)</f>
        <v>8</v>
      </c>
      <c r="J1351" s="3">
        <v>0</v>
      </c>
      <c r="K1351" s="3" t="s">
        <v>301</v>
      </c>
      <c r="L1351" s="3">
        <v>12</v>
      </c>
    </row>
    <row r="1352" spans="1:12">
      <c r="A1352" s="3">
        <f t="shared" si="43"/>
        <v>113509</v>
      </c>
      <c r="B1352" s="5" t="str">
        <f>VLOOKUP(H1352,city!$A$4:$C$352,2,FALSE)</f>
        <v>山东</v>
      </c>
      <c r="C1352" s="5" t="str">
        <f>VLOOKUP(H1352,city!$A$4:$C$352,3,FALSE)</f>
        <v>德州</v>
      </c>
      <c r="D1352" s="3" t="s">
        <v>947</v>
      </c>
      <c r="E1352" s="3" t="s">
        <v>948</v>
      </c>
      <c r="F1352" s="22" t="s">
        <v>949</v>
      </c>
      <c r="G1352" s="23" t="s">
        <v>3661</v>
      </c>
      <c r="H1352" s="3">
        <f t="shared" si="42"/>
        <v>135</v>
      </c>
      <c r="I1352" s="3">
        <f>IF(VLOOKUP(H1351,city!$J$4:$K$352,2,FALSE)&gt;I1351,I1351+1,1)</f>
        <v>9</v>
      </c>
      <c r="J1352" s="3">
        <v>0</v>
      </c>
      <c r="K1352" s="3" t="s">
        <v>301</v>
      </c>
      <c r="L1352" s="3">
        <v>8</v>
      </c>
    </row>
    <row r="1353" spans="1:12">
      <c r="A1353" s="3">
        <f t="shared" si="43"/>
        <v>113510</v>
      </c>
      <c r="B1353" s="5" t="str">
        <f>VLOOKUP(H1353,city!$A$4:$C$352,2,FALSE)</f>
        <v>山东</v>
      </c>
      <c r="C1353" s="5" t="str">
        <f>VLOOKUP(H1353,city!$A$4:$C$352,3,FALSE)</f>
        <v>德州</v>
      </c>
      <c r="D1353" s="3" t="s">
        <v>951</v>
      </c>
      <c r="E1353" s="3" t="s">
        <v>952</v>
      </c>
      <c r="F1353" s="22" t="s">
        <v>953</v>
      </c>
      <c r="G1353" s="23" t="s">
        <v>3662</v>
      </c>
      <c r="H1353" s="3">
        <f t="shared" si="42"/>
        <v>135</v>
      </c>
      <c r="I1353" s="3">
        <f>IF(VLOOKUP(H1352,city!$J$4:$K$352,2,FALSE)&gt;I1352,I1352+1,1)</f>
        <v>10</v>
      </c>
      <c r="J1353" s="3">
        <v>0</v>
      </c>
      <c r="K1353" s="3" t="s">
        <v>301</v>
      </c>
      <c r="L1353" s="3">
        <v>8</v>
      </c>
    </row>
    <row r="1354" spans="1:12">
      <c r="A1354" s="3">
        <f t="shared" si="43"/>
        <v>113601</v>
      </c>
      <c r="B1354" s="5" t="str">
        <f>VLOOKUP(H1354,city!$A$4:$C$352,2,FALSE)</f>
        <v>山东</v>
      </c>
      <c r="C1354" s="5" t="str">
        <f>VLOOKUP(H1354,city!$A$4:$C$352,3,FALSE)</f>
        <v>聊城</v>
      </c>
      <c r="D1354" s="3" t="s">
        <v>955</v>
      </c>
      <c r="E1354" s="3" t="s">
        <v>956</v>
      </c>
      <c r="F1354" s="22" t="s">
        <v>957</v>
      </c>
      <c r="G1354" s="23" t="s">
        <v>3663</v>
      </c>
      <c r="H1354" s="3">
        <f t="shared" si="42"/>
        <v>136</v>
      </c>
      <c r="I1354" s="3">
        <f>IF(VLOOKUP(H1353,city!$J$4:$K$352,2,FALSE)&gt;I1353,I1353+1,1)</f>
        <v>1</v>
      </c>
      <c r="J1354" s="3">
        <v>0</v>
      </c>
      <c r="K1354" s="3" t="s">
        <v>303</v>
      </c>
      <c r="L1354" s="3">
        <v>12</v>
      </c>
    </row>
    <row r="1355" spans="1:12">
      <c r="A1355" s="3">
        <f t="shared" si="43"/>
        <v>113602</v>
      </c>
      <c r="B1355" s="5" t="str">
        <f>VLOOKUP(H1355,city!$A$4:$C$352,2,FALSE)</f>
        <v>山东</v>
      </c>
      <c r="C1355" s="5" t="str">
        <f>VLOOKUP(H1355,city!$A$4:$C$352,3,FALSE)</f>
        <v>聊城</v>
      </c>
      <c r="D1355" s="3" t="s">
        <v>959</v>
      </c>
      <c r="E1355" s="3" t="s">
        <v>960</v>
      </c>
      <c r="F1355" s="22" t="s">
        <v>961</v>
      </c>
      <c r="G1355" s="23" t="s">
        <v>3664</v>
      </c>
      <c r="H1355" s="3">
        <f t="shared" si="42"/>
        <v>136</v>
      </c>
      <c r="I1355" s="3">
        <f>IF(VLOOKUP(H1354,city!$J$4:$K$352,2,FALSE)&gt;I1354,I1354+1,1)</f>
        <v>2</v>
      </c>
      <c r="J1355" s="3">
        <v>0</v>
      </c>
      <c r="K1355" s="3" t="s">
        <v>303</v>
      </c>
      <c r="L1355" s="3">
        <v>3</v>
      </c>
    </row>
    <row r="1356" spans="1:12">
      <c r="A1356" s="3">
        <f t="shared" si="43"/>
        <v>113603</v>
      </c>
      <c r="B1356" s="5" t="str">
        <f>VLOOKUP(H1356,city!$A$4:$C$352,2,FALSE)</f>
        <v>山东</v>
      </c>
      <c r="C1356" s="5" t="str">
        <f>VLOOKUP(H1356,city!$A$4:$C$352,3,FALSE)</f>
        <v>聊城</v>
      </c>
      <c r="D1356" s="3" t="s">
        <v>963</v>
      </c>
      <c r="E1356" s="3" t="s">
        <v>964</v>
      </c>
      <c r="F1356" s="22" t="s">
        <v>965</v>
      </c>
      <c r="G1356" s="23" t="s">
        <v>3665</v>
      </c>
      <c r="H1356" s="3">
        <f t="shared" si="42"/>
        <v>136</v>
      </c>
      <c r="I1356" s="3">
        <f>IF(VLOOKUP(H1355,city!$J$4:$K$352,2,FALSE)&gt;I1355,I1355+1,1)</f>
        <v>3</v>
      </c>
      <c r="J1356" s="3">
        <v>0</v>
      </c>
      <c r="K1356" s="3" t="s">
        <v>303</v>
      </c>
      <c r="L1356" s="3" t="e">
        <v>#N/A</v>
      </c>
    </row>
    <row r="1357" spans="1:12">
      <c r="A1357" s="3">
        <f t="shared" si="43"/>
        <v>113604</v>
      </c>
      <c r="B1357" s="5" t="str">
        <f>VLOOKUP(H1357,city!$A$4:$C$352,2,FALSE)</f>
        <v>山东</v>
      </c>
      <c r="C1357" s="5" t="str">
        <f>VLOOKUP(H1357,city!$A$4:$C$352,3,FALSE)</f>
        <v>聊城</v>
      </c>
      <c r="D1357" s="3" t="s">
        <v>967</v>
      </c>
      <c r="E1357" s="3" t="s">
        <v>968</v>
      </c>
      <c r="F1357" s="22" t="s">
        <v>969</v>
      </c>
      <c r="G1357" s="23" t="s">
        <v>3666</v>
      </c>
      <c r="H1357" s="3">
        <f t="shared" si="42"/>
        <v>136</v>
      </c>
      <c r="I1357" s="3">
        <f>IF(VLOOKUP(H1356,city!$J$4:$K$352,2,FALSE)&gt;I1356,I1356+1,1)</f>
        <v>4</v>
      </c>
      <c r="J1357" s="3">
        <v>0</v>
      </c>
      <c r="K1357" s="3" t="s">
        <v>303</v>
      </c>
      <c r="L1357" s="3">
        <v>12</v>
      </c>
    </row>
    <row r="1358" spans="1:12">
      <c r="A1358" s="3">
        <f t="shared" si="43"/>
        <v>113605</v>
      </c>
      <c r="B1358" s="5" t="str">
        <f>VLOOKUP(H1358,city!$A$4:$C$352,2,FALSE)</f>
        <v>山东</v>
      </c>
      <c r="C1358" s="5" t="str">
        <f>VLOOKUP(H1358,city!$A$4:$C$352,3,FALSE)</f>
        <v>聊城</v>
      </c>
      <c r="D1358" s="3" t="s">
        <v>971</v>
      </c>
      <c r="E1358" s="3" t="s">
        <v>972</v>
      </c>
      <c r="F1358" s="22" t="s">
        <v>973</v>
      </c>
      <c r="G1358" s="23" t="s">
        <v>3667</v>
      </c>
      <c r="H1358" s="3">
        <f t="shared" si="42"/>
        <v>136</v>
      </c>
      <c r="I1358" s="3">
        <f>IF(VLOOKUP(H1357,city!$J$4:$K$352,2,FALSE)&gt;I1357,I1357+1,1)</f>
        <v>5</v>
      </c>
      <c r="J1358" s="3">
        <v>0</v>
      </c>
      <c r="K1358" s="3" t="s">
        <v>303</v>
      </c>
      <c r="L1358" s="3" t="e">
        <v>#N/A</v>
      </c>
    </row>
    <row r="1359" spans="1:12">
      <c r="A1359" s="3">
        <f t="shared" si="43"/>
        <v>113606</v>
      </c>
      <c r="B1359" s="5" t="str">
        <f>VLOOKUP(H1359,city!$A$4:$C$352,2,FALSE)</f>
        <v>山东</v>
      </c>
      <c r="C1359" s="5" t="str">
        <f>VLOOKUP(H1359,city!$A$4:$C$352,3,FALSE)</f>
        <v>聊城</v>
      </c>
      <c r="D1359" s="3" t="s">
        <v>975</v>
      </c>
      <c r="E1359" s="3" t="s">
        <v>976</v>
      </c>
      <c r="F1359" s="22" t="s">
        <v>977</v>
      </c>
      <c r="G1359" s="23" t="s">
        <v>3668</v>
      </c>
      <c r="H1359" s="3">
        <f t="shared" si="42"/>
        <v>136</v>
      </c>
      <c r="I1359" s="3">
        <f>IF(VLOOKUP(H1358,city!$J$4:$K$352,2,FALSE)&gt;I1358,I1358+1,1)</f>
        <v>6</v>
      </c>
      <c r="J1359" s="3">
        <v>0</v>
      </c>
      <c r="K1359" s="3" t="s">
        <v>303</v>
      </c>
      <c r="L1359" s="3">
        <v>12</v>
      </c>
    </row>
    <row r="1360" spans="1:12">
      <c r="A1360" s="3">
        <f t="shared" si="43"/>
        <v>113607</v>
      </c>
      <c r="B1360" s="5" t="str">
        <f>VLOOKUP(H1360,city!$A$4:$C$352,2,FALSE)</f>
        <v>山东</v>
      </c>
      <c r="C1360" s="5" t="str">
        <f>VLOOKUP(H1360,city!$A$4:$C$352,3,FALSE)</f>
        <v>聊城</v>
      </c>
      <c r="D1360" s="3" t="s">
        <v>979</v>
      </c>
      <c r="E1360" s="3" t="s">
        <v>980</v>
      </c>
      <c r="F1360" s="22" t="s">
        <v>981</v>
      </c>
      <c r="G1360" s="23" t="s">
        <v>3669</v>
      </c>
      <c r="H1360" s="3">
        <f t="shared" si="42"/>
        <v>136</v>
      </c>
      <c r="I1360" s="3">
        <f>IF(VLOOKUP(H1359,city!$J$4:$K$352,2,FALSE)&gt;I1359,I1359+1,1)</f>
        <v>7</v>
      </c>
      <c r="J1360" s="3">
        <v>0</v>
      </c>
      <c r="K1360" s="3" t="s">
        <v>303</v>
      </c>
      <c r="L1360" s="3" t="e">
        <v>#N/A</v>
      </c>
    </row>
    <row r="1361" spans="1:12">
      <c r="A1361" s="3">
        <f t="shared" si="43"/>
        <v>113608</v>
      </c>
      <c r="B1361" s="5" t="str">
        <f>VLOOKUP(H1361,city!$A$4:$C$352,2,FALSE)</f>
        <v>山东</v>
      </c>
      <c r="C1361" s="5" t="str">
        <f>VLOOKUP(H1361,city!$A$4:$C$352,3,FALSE)</f>
        <v>聊城</v>
      </c>
      <c r="D1361" s="3" t="s">
        <v>983</v>
      </c>
      <c r="E1361" s="3" t="s">
        <v>984</v>
      </c>
      <c r="F1361" s="22" t="s">
        <v>985</v>
      </c>
      <c r="G1361" s="23" t="s">
        <v>3670</v>
      </c>
      <c r="H1361" s="3">
        <f t="shared" si="42"/>
        <v>136</v>
      </c>
      <c r="I1361" s="3">
        <f>IF(VLOOKUP(H1360,city!$J$4:$K$352,2,FALSE)&gt;I1360,I1360+1,1)</f>
        <v>8</v>
      </c>
      <c r="J1361" s="3">
        <v>0</v>
      </c>
      <c r="K1361" s="3" t="s">
        <v>303</v>
      </c>
      <c r="L1361" s="3" t="e">
        <v>#N/A</v>
      </c>
    </row>
    <row r="1362" spans="1:12">
      <c r="A1362" s="3">
        <f t="shared" si="43"/>
        <v>113609</v>
      </c>
      <c r="B1362" s="5" t="str">
        <f>VLOOKUP(H1362,city!$A$4:$C$352,2,FALSE)</f>
        <v>山东</v>
      </c>
      <c r="C1362" s="5" t="str">
        <f>VLOOKUP(H1362,city!$A$4:$C$352,3,FALSE)</f>
        <v>聊城</v>
      </c>
      <c r="D1362" s="3" t="s">
        <v>987</v>
      </c>
      <c r="E1362" s="3" t="s">
        <v>988</v>
      </c>
      <c r="F1362" s="22" t="s">
        <v>989</v>
      </c>
      <c r="G1362" s="23" t="s">
        <v>3671</v>
      </c>
      <c r="H1362" s="3">
        <f t="shared" si="42"/>
        <v>136</v>
      </c>
      <c r="I1362" s="3">
        <f>IF(VLOOKUP(H1361,city!$J$4:$K$352,2,FALSE)&gt;I1361,I1361+1,1)</f>
        <v>9</v>
      </c>
      <c r="J1362" s="3">
        <v>0</v>
      </c>
      <c r="K1362" s="3" t="s">
        <v>303</v>
      </c>
      <c r="L1362" s="3">
        <v>5</v>
      </c>
    </row>
    <row r="1363" spans="1:12">
      <c r="A1363" s="3">
        <f t="shared" si="43"/>
        <v>113610</v>
      </c>
      <c r="B1363" s="5" t="str">
        <f>VLOOKUP(H1363,city!$A$4:$C$352,2,FALSE)</f>
        <v>山东</v>
      </c>
      <c r="C1363" s="5" t="str">
        <f>VLOOKUP(H1363,city!$A$4:$C$352,3,FALSE)</f>
        <v>聊城</v>
      </c>
      <c r="D1363" s="3" t="s">
        <v>991</v>
      </c>
      <c r="E1363" s="3" t="s">
        <v>992</v>
      </c>
      <c r="F1363" s="22" t="s">
        <v>993</v>
      </c>
      <c r="G1363" s="23" t="s">
        <v>3672</v>
      </c>
      <c r="H1363" s="3">
        <f t="shared" si="42"/>
        <v>136</v>
      </c>
      <c r="I1363" s="3">
        <f>IF(VLOOKUP(H1362,city!$J$4:$K$352,2,FALSE)&gt;I1362,I1362+1,1)</f>
        <v>10</v>
      </c>
      <c r="J1363" s="3">
        <v>0</v>
      </c>
      <c r="K1363" s="3" t="s">
        <v>303</v>
      </c>
      <c r="L1363" s="3">
        <v>8</v>
      </c>
    </row>
    <row r="1364" spans="1:12">
      <c r="A1364" s="3">
        <f t="shared" si="43"/>
        <v>113701</v>
      </c>
      <c r="B1364" s="5" t="str">
        <f>VLOOKUP(H1364,city!$A$4:$C$352,2,FALSE)</f>
        <v>山东</v>
      </c>
      <c r="C1364" s="5" t="str">
        <f>VLOOKUP(H1364,city!$A$4:$C$352,3,FALSE)</f>
        <v>临沂</v>
      </c>
      <c r="D1364" s="3" t="s">
        <v>995</v>
      </c>
      <c r="E1364" s="3" t="s">
        <v>996</v>
      </c>
      <c r="F1364" s="22" t="s">
        <v>997</v>
      </c>
      <c r="G1364" s="23" t="s">
        <v>3673</v>
      </c>
      <c r="H1364" s="3">
        <f t="shared" si="42"/>
        <v>137</v>
      </c>
      <c r="I1364" s="3">
        <f>IF(VLOOKUP(H1363,city!$J$4:$K$352,2,FALSE)&gt;I1363,I1363+1,1)</f>
        <v>1</v>
      </c>
      <c r="J1364" s="3">
        <v>0</v>
      </c>
      <c r="K1364" s="3" t="s">
        <v>305</v>
      </c>
      <c r="L1364" s="3">
        <v>12</v>
      </c>
    </row>
    <row r="1365" spans="1:12">
      <c r="A1365" s="3">
        <f t="shared" si="43"/>
        <v>113702</v>
      </c>
      <c r="B1365" s="5" t="str">
        <f>VLOOKUP(H1365,city!$A$4:$C$352,2,FALSE)</f>
        <v>山东</v>
      </c>
      <c r="C1365" s="5" t="str">
        <f>VLOOKUP(H1365,city!$A$4:$C$352,3,FALSE)</f>
        <v>临沂</v>
      </c>
      <c r="D1365" s="3" t="s">
        <v>999</v>
      </c>
      <c r="E1365" s="3" t="s">
        <v>1000</v>
      </c>
      <c r="F1365" s="22" t="s">
        <v>1001</v>
      </c>
      <c r="G1365" s="23" t="s">
        <v>3674</v>
      </c>
      <c r="H1365" s="3">
        <f t="shared" si="42"/>
        <v>137</v>
      </c>
      <c r="I1365" s="3">
        <f>IF(VLOOKUP(H1364,city!$J$4:$K$352,2,FALSE)&gt;I1364,I1364+1,1)</f>
        <v>2</v>
      </c>
      <c r="J1365" s="3">
        <v>0</v>
      </c>
      <c r="K1365" s="3" t="s">
        <v>305</v>
      </c>
      <c r="L1365" s="3" t="e">
        <v>#N/A</v>
      </c>
    </row>
    <row r="1366" spans="1:12">
      <c r="A1366" s="3">
        <f t="shared" si="43"/>
        <v>113703</v>
      </c>
      <c r="B1366" s="5" t="str">
        <f>VLOOKUP(H1366,city!$A$4:$C$352,2,FALSE)</f>
        <v>山东</v>
      </c>
      <c r="C1366" s="5" t="str">
        <f>VLOOKUP(H1366,city!$A$4:$C$352,3,FALSE)</f>
        <v>临沂</v>
      </c>
      <c r="D1366" s="3" t="s">
        <v>1003</v>
      </c>
      <c r="E1366" s="3" t="s">
        <v>1004</v>
      </c>
      <c r="F1366" s="22" t="s">
        <v>1005</v>
      </c>
      <c r="G1366" s="23" t="s">
        <v>3675</v>
      </c>
      <c r="H1366" s="3">
        <f t="shared" si="42"/>
        <v>137</v>
      </c>
      <c r="I1366" s="3">
        <f>IF(VLOOKUP(H1365,city!$J$4:$K$352,2,FALSE)&gt;I1365,I1365+1,1)</f>
        <v>3</v>
      </c>
      <c r="J1366" s="3">
        <v>0</v>
      </c>
      <c r="K1366" s="3" t="s">
        <v>305</v>
      </c>
      <c r="L1366" s="3" t="e">
        <v>#N/A</v>
      </c>
    </row>
    <row r="1367" spans="1:12">
      <c r="A1367" s="3">
        <f t="shared" si="43"/>
        <v>113704</v>
      </c>
      <c r="B1367" s="5" t="str">
        <f>VLOOKUP(H1367,city!$A$4:$C$352,2,FALSE)</f>
        <v>山东</v>
      </c>
      <c r="C1367" s="5" t="str">
        <f>VLOOKUP(H1367,city!$A$4:$C$352,3,FALSE)</f>
        <v>临沂</v>
      </c>
      <c r="D1367" s="3" t="s">
        <v>1007</v>
      </c>
      <c r="E1367" s="3" t="s">
        <v>1008</v>
      </c>
      <c r="F1367" s="22" t="s">
        <v>1009</v>
      </c>
      <c r="G1367" s="23" t="s">
        <v>3676</v>
      </c>
      <c r="H1367" s="3">
        <f t="shared" si="42"/>
        <v>137</v>
      </c>
      <c r="I1367" s="3">
        <f>IF(VLOOKUP(H1366,city!$J$4:$K$352,2,FALSE)&gt;I1366,I1366+1,1)</f>
        <v>4</v>
      </c>
      <c r="J1367" s="3">
        <v>0</v>
      </c>
      <c r="K1367" s="3" t="s">
        <v>305</v>
      </c>
      <c r="L1367" s="3">
        <v>13</v>
      </c>
    </row>
    <row r="1368" spans="1:12">
      <c r="A1368" s="3">
        <f t="shared" si="43"/>
        <v>113705</v>
      </c>
      <c r="B1368" s="5" t="str">
        <f>VLOOKUP(H1368,city!$A$4:$C$352,2,FALSE)</f>
        <v>山东</v>
      </c>
      <c r="C1368" s="5" t="str">
        <f>VLOOKUP(H1368,city!$A$4:$C$352,3,FALSE)</f>
        <v>临沂</v>
      </c>
      <c r="D1368" s="3" t="s">
        <v>1011</v>
      </c>
      <c r="E1368" s="3" t="s">
        <v>1012</v>
      </c>
      <c r="F1368" s="22" t="s">
        <v>1013</v>
      </c>
      <c r="G1368" s="23" t="s">
        <v>3677</v>
      </c>
      <c r="H1368" s="3">
        <f t="shared" si="42"/>
        <v>137</v>
      </c>
      <c r="I1368" s="3">
        <f>IF(VLOOKUP(H1367,city!$J$4:$K$352,2,FALSE)&gt;I1367,I1367+1,1)</f>
        <v>5</v>
      </c>
      <c r="J1368" s="3">
        <v>0</v>
      </c>
      <c r="K1368" s="3" t="s">
        <v>305</v>
      </c>
      <c r="L1368" s="3">
        <v>8</v>
      </c>
    </row>
    <row r="1369" spans="1:12">
      <c r="A1369" s="3">
        <f t="shared" si="43"/>
        <v>113706</v>
      </c>
      <c r="B1369" s="5" t="str">
        <f>VLOOKUP(H1369,city!$A$4:$C$352,2,FALSE)</f>
        <v>山东</v>
      </c>
      <c r="C1369" s="5" t="str">
        <f>VLOOKUP(H1369,city!$A$4:$C$352,3,FALSE)</f>
        <v>临沂</v>
      </c>
      <c r="D1369" s="3" t="s">
        <v>1015</v>
      </c>
      <c r="E1369" s="3" t="s">
        <v>1016</v>
      </c>
      <c r="F1369" s="22" t="s">
        <v>1017</v>
      </c>
      <c r="G1369" s="23" t="s">
        <v>3678</v>
      </c>
      <c r="H1369" s="3">
        <f t="shared" si="42"/>
        <v>137</v>
      </c>
      <c r="I1369" s="3">
        <f>IF(VLOOKUP(H1368,city!$J$4:$K$352,2,FALSE)&gt;I1368,I1368+1,1)</f>
        <v>6</v>
      </c>
      <c r="J1369" s="3">
        <v>0</v>
      </c>
      <c r="K1369" s="3" t="s">
        <v>305</v>
      </c>
      <c r="L1369" s="3">
        <v>5</v>
      </c>
    </row>
    <row r="1370" spans="1:12">
      <c r="A1370" s="3">
        <f t="shared" si="43"/>
        <v>113707</v>
      </c>
      <c r="B1370" s="5" t="str">
        <f>VLOOKUP(H1370,city!$A$4:$C$352,2,FALSE)</f>
        <v>山东</v>
      </c>
      <c r="C1370" s="5" t="str">
        <f>VLOOKUP(H1370,city!$A$4:$C$352,3,FALSE)</f>
        <v>临沂</v>
      </c>
      <c r="D1370" s="3" t="s">
        <v>1019</v>
      </c>
      <c r="E1370" s="3" t="s">
        <v>1020</v>
      </c>
      <c r="F1370" s="22" t="s">
        <v>1021</v>
      </c>
      <c r="G1370" s="23" t="s">
        <v>3679</v>
      </c>
      <c r="H1370" s="3">
        <f t="shared" si="42"/>
        <v>137</v>
      </c>
      <c r="I1370" s="3">
        <f>IF(VLOOKUP(H1369,city!$J$4:$K$352,2,FALSE)&gt;I1369,I1369+1,1)</f>
        <v>7</v>
      </c>
      <c r="J1370" s="3">
        <v>0</v>
      </c>
      <c r="K1370" s="3" t="s">
        <v>305</v>
      </c>
      <c r="L1370" s="3">
        <v>4</v>
      </c>
    </row>
    <row r="1371" spans="1:12">
      <c r="A1371" s="3">
        <f t="shared" si="43"/>
        <v>113708</v>
      </c>
      <c r="B1371" s="5" t="str">
        <f>VLOOKUP(H1371,city!$A$4:$C$352,2,FALSE)</f>
        <v>山东</v>
      </c>
      <c r="C1371" s="5" t="str">
        <f>VLOOKUP(H1371,city!$A$4:$C$352,3,FALSE)</f>
        <v>临沂</v>
      </c>
      <c r="D1371" s="3" t="s">
        <v>1023</v>
      </c>
      <c r="E1371" s="3" t="s">
        <v>1024</v>
      </c>
      <c r="F1371" s="22" t="s">
        <v>1025</v>
      </c>
      <c r="G1371" s="23" t="s">
        <v>3680</v>
      </c>
      <c r="H1371" s="3">
        <f t="shared" ref="H1371:H1434" si="44">IF(I1371&gt;I1370,H1370,H1370+1)</f>
        <v>137</v>
      </c>
      <c r="I1371" s="3">
        <f>IF(VLOOKUP(H1370,city!$J$4:$K$352,2,FALSE)&gt;I1370,I1370+1,1)</f>
        <v>8</v>
      </c>
      <c r="J1371" s="3">
        <v>0</v>
      </c>
      <c r="K1371" s="3" t="s">
        <v>305</v>
      </c>
      <c r="L1371" s="3">
        <v>5</v>
      </c>
    </row>
    <row r="1372" spans="1:12">
      <c r="A1372" s="3">
        <f t="shared" si="43"/>
        <v>113709</v>
      </c>
      <c r="B1372" s="5" t="str">
        <f>VLOOKUP(H1372,city!$A$4:$C$352,2,FALSE)</f>
        <v>山东</v>
      </c>
      <c r="C1372" s="5" t="str">
        <f>VLOOKUP(H1372,city!$A$4:$C$352,3,FALSE)</f>
        <v>临沂</v>
      </c>
      <c r="D1372" s="3" t="s">
        <v>1027</v>
      </c>
      <c r="E1372" s="3" t="s">
        <v>1028</v>
      </c>
      <c r="F1372" s="22" t="s">
        <v>1029</v>
      </c>
      <c r="G1372" s="23" t="s">
        <v>3681</v>
      </c>
      <c r="H1372" s="3">
        <f t="shared" si="44"/>
        <v>137</v>
      </c>
      <c r="I1372" s="3">
        <f>IF(VLOOKUP(H1371,city!$J$4:$K$352,2,FALSE)&gt;I1371,I1371+1,1)</f>
        <v>9</v>
      </c>
      <c r="J1372" s="3">
        <v>0</v>
      </c>
      <c r="K1372" s="3" t="s">
        <v>305</v>
      </c>
      <c r="L1372" s="3">
        <v>8</v>
      </c>
    </row>
    <row r="1373" spans="1:12">
      <c r="A1373" s="3">
        <f t="shared" si="43"/>
        <v>113710</v>
      </c>
      <c r="B1373" s="5" t="str">
        <f>VLOOKUP(H1373,city!$A$4:$C$352,2,FALSE)</f>
        <v>山东</v>
      </c>
      <c r="C1373" s="5" t="str">
        <f>VLOOKUP(H1373,city!$A$4:$C$352,3,FALSE)</f>
        <v>临沂</v>
      </c>
      <c r="D1373" s="3" t="s">
        <v>1031</v>
      </c>
      <c r="E1373" s="3" t="s">
        <v>1032</v>
      </c>
      <c r="F1373" s="22" t="s">
        <v>1033</v>
      </c>
      <c r="G1373" s="23" t="s">
        <v>3682</v>
      </c>
      <c r="H1373" s="3">
        <f t="shared" si="44"/>
        <v>137</v>
      </c>
      <c r="I1373" s="3">
        <f>IF(VLOOKUP(H1372,city!$J$4:$K$352,2,FALSE)&gt;I1372,I1372+1,1)</f>
        <v>10</v>
      </c>
      <c r="J1373" s="3">
        <v>0</v>
      </c>
      <c r="K1373" s="3" t="s">
        <v>305</v>
      </c>
      <c r="L1373" s="3">
        <v>3</v>
      </c>
    </row>
    <row r="1374" spans="1:12">
      <c r="A1374" s="3">
        <f t="shared" si="43"/>
        <v>113801</v>
      </c>
      <c r="B1374" s="5" t="str">
        <f>VLOOKUP(H1374,city!$A$4:$C$352,2,FALSE)</f>
        <v>山东</v>
      </c>
      <c r="C1374" s="5" t="str">
        <f>VLOOKUP(H1374,city!$A$4:$C$352,3,FALSE)</f>
        <v>菏泽</v>
      </c>
      <c r="D1374" s="3" t="s">
        <v>1035</v>
      </c>
      <c r="E1374" s="3" t="s">
        <v>1036</v>
      </c>
      <c r="F1374" s="22" t="s">
        <v>1037</v>
      </c>
      <c r="G1374" s="23" t="s">
        <v>3683</v>
      </c>
      <c r="H1374" s="3">
        <f t="shared" si="44"/>
        <v>138</v>
      </c>
      <c r="I1374" s="3">
        <f>IF(VLOOKUP(H1373,city!$J$4:$K$352,2,FALSE)&gt;I1373,I1373+1,1)</f>
        <v>1</v>
      </c>
      <c r="J1374" s="3">
        <v>0</v>
      </c>
      <c r="K1374" s="3" t="s">
        <v>307</v>
      </c>
      <c r="L1374" s="3">
        <v>12</v>
      </c>
    </row>
    <row r="1375" spans="1:12">
      <c r="A1375" s="3">
        <f t="shared" si="43"/>
        <v>113802</v>
      </c>
      <c r="B1375" s="5" t="str">
        <f>VLOOKUP(H1375,city!$A$4:$C$352,2,FALSE)</f>
        <v>山东</v>
      </c>
      <c r="C1375" s="5" t="str">
        <f>VLOOKUP(H1375,city!$A$4:$C$352,3,FALSE)</f>
        <v>菏泽</v>
      </c>
      <c r="D1375" s="3" t="s">
        <v>1039</v>
      </c>
      <c r="E1375" s="3" t="s">
        <v>1040</v>
      </c>
      <c r="F1375" s="22" t="s">
        <v>1041</v>
      </c>
      <c r="G1375" s="23" t="s">
        <v>3684</v>
      </c>
      <c r="H1375" s="3">
        <f t="shared" si="44"/>
        <v>138</v>
      </c>
      <c r="I1375" s="3">
        <f>IF(VLOOKUP(H1374,city!$J$4:$K$352,2,FALSE)&gt;I1374,I1374+1,1)</f>
        <v>2</v>
      </c>
      <c r="J1375" s="3">
        <v>0</v>
      </c>
      <c r="K1375" s="3" t="s">
        <v>307</v>
      </c>
      <c r="L1375" s="3">
        <v>5</v>
      </c>
    </row>
    <row r="1376" spans="1:12">
      <c r="A1376" s="3">
        <f t="shared" si="43"/>
        <v>113803</v>
      </c>
      <c r="B1376" s="5" t="str">
        <f>VLOOKUP(H1376,city!$A$4:$C$352,2,FALSE)</f>
        <v>山东</v>
      </c>
      <c r="C1376" s="5" t="str">
        <f>VLOOKUP(H1376,city!$A$4:$C$352,3,FALSE)</f>
        <v>菏泽</v>
      </c>
      <c r="D1376" s="3" t="s">
        <v>1043</v>
      </c>
      <c r="E1376" s="3" t="s">
        <v>1044</v>
      </c>
      <c r="F1376" s="22" t="s">
        <v>1045</v>
      </c>
      <c r="G1376" s="23" t="s">
        <v>3685</v>
      </c>
      <c r="H1376" s="3">
        <f t="shared" si="44"/>
        <v>138</v>
      </c>
      <c r="I1376" s="3">
        <f>IF(VLOOKUP(H1375,city!$J$4:$K$352,2,FALSE)&gt;I1375,I1375+1,1)</f>
        <v>3</v>
      </c>
      <c r="J1376" s="3">
        <v>0</v>
      </c>
      <c r="K1376" s="3" t="s">
        <v>307</v>
      </c>
      <c r="L1376" s="3">
        <v>8</v>
      </c>
    </row>
    <row r="1377" spans="1:12">
      <c r="A1377" s="3">
        <f t="shared" si="43"/>
        <v>113804</v>
      </c>
      <c r="B1377" s="5" t="str">
        <f>VLOOKUP(H1377,city!$A$4:$C$352,2,FALSE)</f>
        <v>山东</v>
      </c>
      <c r="C1377" s="5" t="str">
        <f>VLOOKUP(H1377,city!$A$4:$C$352,3,FALSE)</f>
        <v>菏泽</v>
      </c>
      <c r="D1377" s="3" t="s">
        <v>1047</v>
      </c>
      <c r="E1377" s="3" t="s">
        <v>1048</v>
      </c>
      <c r="F1377" s="22" t="s">
        <v>1049</v>
      </c>
      <c r="G1377" s="23" t="s">
        <v>3686</v>
      </c>
      <c r="H1377" s="3">
        <f t="shared" si="44"/>
        <v>138</v>
      </c>
      <c r="I1377" s="3">
        <f>IF(VLOOKUP(H1376,city!$J$4:$K$352,2,FALSE)&gt;I1376,I1376+1,1)</f>
        <v>4</v>
      </c>
      <c r="J1377" s="3">
        <v>0</v>
      </c>
      <c r="K1377" s="3" t="s">
        <v>307</v>
      </c>
      <c r="L1377" s="3">
        <v>12</v>
      </c>
    </row>
    <row r="1378" spans="1:12">
      <c r="A1378" s="3">
        <f t="shared" si="43"/>
        <v>113805</v>
      </c>
      <c r="B1378" s="5" t="str">
        <f>VLOOKUP(H1378,city!$A$4:$C$352,2,FALSE)</f>
        <v>山东</v>
      </c>
      <c r="C1378" s="5" t="str">
        <f>VLOOKUP(H1378,city!$A$4:$C$352,3,FALSE)</f>
        <v>菏泽</v>
      </c>
      <c r="D1378" s="3" t="s">
        <v>1051</v>
      </c>
      <c r="E1378" s="3" t="s">
        <v>1052</v>
      </c>
      <c r="F1378" s="22" t="s">
        <v>1053</v>
      </c>
      <c r="G1378" s="23" t="s">
        <v>3687</v>
      </c>
      <c r="H1378" s="3">
        <f t="shared" si="44"/>
        <v>138</v>
      </c>
      <c r="I1378" s="3">
        <f>IF(VLOOKUP(H1377,city!$J$4:$K$352,2,FALSE)&gt;I1377,I1377+1,1)</f>
        <v>5</v>
      </c>
      <c r="J1378" s="3">
        <v>0</v>
      </c>
      <c r="K1378" s="3" t="s">
        <v>307</v>
      </c>
      <c r="L1378" s="3">
        <v>12</v>
      </c>
    </row>
    <row r="1379" spans="1:12">
      <c r="A1379" s="3">
        <f t="shared" si="43"/>
        <v>113806</v>
      </c>
      <c r="B1379" s="5" t="str">
        <f>VLOOKUP(H1379,city!$A$4:$C$352,2,FALSE)</f>
        <v>山东</v>
      </c>
      <c r="C1379" s="5" t="str">
        <f>VLOOKUP(H1379,city!$A$4:$C$352,3,FALSE)</f>
        <v>菏泽</v>
      </c>
      <c r="D1379" s="3" t="s">
        <v>1055</v>
      </c>
      <c r="E1379" s="3" t="s">
        <v>1056</v>
      </c>
      <c r="F1379" s="22" t="s">
        <v>1057</v>
      </c>
      <c r="G1379" s="23" t="s">
        <v>3688</v>
      </c>
      <c r="H1379" s="3">
        <f t="shared" si="44"/>
        <v>138</v>
      </c>
      <c r="I1379" s="3">
        <f>IF(VLOOKUP(H1378,city!$J$4:$K$352,2,FALSE)&gt;I1378,I1378+1,1)</f>
        <v>6</v>
      </c>
      <c r="J1379" s="3">
        <v>0</v>
      </c>
      <c r="K1379" s="3" t="s">
        <v>307</v>
      </c>
      <c r="L1379" s="3">
        <v>5</v>
      </c>
    </row>
    <row r="1380" spans="1:12">
      <c r="A1380" s="3">
        <f t="shared" si="43"/>
        <v>113807</v>
      </c>
      <c r="B1380" s="5" t="str">
        <f>VLOOKUP(H1380,city!$A$4:$C$352,2,FALSE)</f>
        <v>山东</v>
      </c>
      <c r="C1380" s="5" t="str">
        <f>VLOOKUP(H1380,city!$A$4:$C$352,3,FALSE)</f>
        <v>菏泽</v>
      </c>
      <c r="D1380" s="3" t="s">
        <v>1059</v>
      </c>
      <c r="E1380" s="3" t="s">
        <v>1060</v>
      </c>
      <c r="F1380" s="22" t="s">
        <v>1061</v>
      </c>
      <c r="G1380" s="23" t="s">
        <v>3689</v>
      </c>
      <c r="H1380" s="3">
        <f t="shared" si="44"/>
        <v>138</v>
      </c>
      <c r="I1380" s="3">
        <f>IF(VLOOKUP(H1379,city!$J$4:$K$352,2,FALSE)&gt;I1379,I1379+1,1)</f>
        <v>7</v>
      </c>
      <c r="J1380" s="3">
        <v>0</v>
      </c>
      <c r="K1380" s="3" t="s">
        <v>307</v>
      </c>
      <c r="L1380" s="3">
        <v>5</v>
      </c>
    </row>
    <row r="1381" spans="1:12">
      <c r="A1381" s="3">
        <f t="shared" si="43"/>
        <v>113808</v>
      </c>
      <c r="B1381" s="5" t="str">
        <f>VLOOKUP(H1381,city!$A$4:$C$352,2,FALSE)</f>
        <v>山东</v>
      </c>
      <c r="C1381" s="5" t="str">
        <f>VLOOKUP(H1381,city!$A$4:$C$352,3,FALSE)</f>
        <v>菏泽</v>
      </c>
      <c r="D1381" s="3" t="s">
        <v>1063</v>
      </c>
      <c r="E1381" s="3" t="s">
        <v>1064</v>
      </c>
      <c r="F1381" s="22" t="s">
        <v>1065</v>
      </c>
      <c r="G1381" s="23" t="s">
        <v>3690</v>
      </c>
      <c r="H1381" s="3">
        <f t="shared" si="44"/>
        <v>138</v>
      </c>
      <c r="I1381" s="3">
        <f>IF(VLOOKUP(H1380,city!$J$4:$K$352,2,FALSE)&gt;I1380,I1380+1,1)</f>
        <v>8</v>
      </c>
      <c r="J1381" s="3">
        <v>0</v>
      </c>
      <c r="K1381" s="3" t="s">
        <v>307</v>
      </c>
      <c r="L1381" s="3">
        <v>8</v>
      </c>
    </row>
    <row r="1382" spans="1:12">
      <c r="A1382" s="3">
        <f t="shared" si="43"/>
        <v>113809</v>
      </c>
      <c r="B1382" s="5" t="str">
        <f>VLOOKUP(H1382,city!$A$4:$C$352,2,FALSE)</f>
        <v>山东</v>
      </c>
      <c r="C1382" s="5" t="str">
        <f>VLOOKUP(H1382,city!$A$4:$C$352,3,FALSE)</f>
        <v>菏泽</v>
      </c>
      <c r="D1382" s="3" t="s">
        <v>1067</v>
      </c>
      <c r="E1382" s="3" t="s">
        <v>1068</v>
      </c>
      <c r="F1382" s="22" t="s">
        <v>1069</v>
      </c>
      <c r="G1382" s="23" t="s">
        <v>3691</v>
      </c>
      <c r="H1382" s="3">
        <f t="shared" si="44"/>
        <v>138</v>
      </c>
      <c r="I1382" s="3">
        <f>IF(VLOOKUP(H1381,city!$J$4:$K$352,2,FALSE)&gt;I1381,I1381+1,1)</f>
        <v>9</v>
      </c>
      <c r="J1382" s="3">
        <v>0</v>
      </c>
      <c r="K1382" s="3" t="s">
        <v>307</v>
      </c>
      <c r="L1382" s="3">
        <v>13</v>
      </c>
    </row>
    <row r="1383" spans="1:12">
      <c r="A1383" s="3">
        <f t="shared" si="43"/>
        <v>113810</v>
      </c>
      <c r="B1383" s="5" t="str">
        <f>VLOOKUP(H1383,city!$A$4:$C$352,2,FALSE)</f>
        <v>山东</v>
      </c>
      <c r="C1383" s="5" t="str">
        <f>VLOOKUP(H1383,city!$A$4:$C$352,3,FALSE)</f>
        <v>菏泽</v>
      </c>
      <c r="D1383" s="3" t="s">
        <v>1071</v>
      </c>
      <c r="E1383" s="3" t="s">
        <v>1072</v>
      </c>
      <c r="F1383" s="22" t="s">
        <v>1073</v>
      </c>
      <c r="G1383" s="23" t="s">
        <v>3692</v>
      </c>
      <c r="H1383" s="3">
        <f t="shared" si="44"/>
        <v>138</v>
      </c>
      <c r="I1383" s="3">
        <f>IF(VLOOKUP(H1382,city!$J$4:$K$352,2,FALSE)&gt;I1382,I1382+1,1)</f>
        <v>10</v>
      </c>
      <c r="J1383" s="3">
        <v>0</v>
      </c>
      <c r="K1383" s="3" t="s">
        <v>307</v>
      </c>
      <c r="L1383" s="3">
        <v>15</v>
      </c>
    </row>
    <row r="1384" spans="1:12">
      <c r="A1384" s="3">
        <f t="shared" si="43"/>
        <v>113901</v>
      </c>
      <c r="B1384" s="5" t="str">
        <f>VLOOKUP(H1384,city!$A$4:$C$352,2,FALSE)</f>
        <v>山东</v>
      </c>
      <c r="C1384" s="5" t="str">
        <f>VLOOKUP(H1384,city!$A$4:$C$352,3,FALSE)</f>
        <v>莱芜</v>
      </c>
      <c r="D1384" s="3" t="s">
        <v>1075</v>
      </c>
      <c r="E1384" s="3" t="s">
        <v>1076</v>
      </c>
      <c r="F1384" s="22" t="s">
        <v>1077</v>
      </c>
      <c r="G1384" s="23" t="s">
        <v>3693</v>
      </c>
      <c r="H1384" s="3">
        <f t="shared" si="44"/>
        <v>139</v>
      </c>
      <c r="I1384" s="3">
        <f>IF(VLOOKUP(H1383,city!$J$4:$K$352,2,FALSE)&gt;I1383,I1383+1,1)</f>
        <v>1</v>
      </c>
      <c r="J1384" s="3">
        <v>0</v>
      </c>
      <c r="K1384" s="3" t="s">
        <v>309</v>
      </c>
      <c r="L1384" s="3" t="e">
        <v>#N/A</v>
      </c>
    </row>
    <row r="1385" spans="1:12">
      <c r="A1385" s="3">
        <f t="shared" si="43"/>
        <v>113902</v>
      </c>
      <c r="B1385" s="5" t="str">
        <f>VLOOKUP(H1385,city!$A$4:$C$352,2,FALSE)</f>
        <v>山东</v>
      </c>
      <c r="C1385" s="5" t="str">
        <f>VLOOKUP(H1385,city!$A$4:$C$352,3,FALSE)</f>
        <v>莱芜</v>
      </c>
      <c r="D1385" s="3" t="s">
        <v>1079</v>
      </c>
      <c r="E1385" s="3" t="s">
        <v>1080</v>
      </c>
      <c r="F1385" s="22" t="s">
        <v>1081</v>
      </c>
      <c r="G1385" s="23" t="s">
        <v>3694</v>
      </c>
      <c r="H1385" s="3">
        <f t="shared" si="44"/>
        <v>139</v>
      </c>
      <c r="I1385" s="3">
        <f>IF(VLOOKUP(H1384,city!$J$4:$K$352,2,FALSE)&gt;I1384,I1384+1,1)</f>
        <v>2</v>
      </c>
      <c r="J1385" s="3">
        <v>0</v>
      </c>
      <c r="K1385" s="3" t="s">
        <v>309</v>
      </c>
      <c r="L1385" s="3">
        <v>15</v>
      </c>
    </row>
    <row r="1386" spans="1:12">
      <c r="A1386" s="3">
        <f t="shared" si="43"/>
        <v>113903</v>
      </c>
      <c r="B1386" s="5" t="str">
        <f>VLOOKUP(H1386,city!$A$4:$C$352,2,FALSE)</f>
        <v>山东</v>
      </c>
      <c r="C1386" s="5" t="str">
        <f>VLOOKUP(H1386,city!$A$4:$C$352,3,FALSE)</f>
        <v>莱芜</v>
      </c>
      <c r="D1386" s="3" t="s">
        <v>1083</v>
      </c>
      <c r="E1386" s="3" t="s">
        <v>1084</v>
      </c>
      <c r="F1386" s="22" t="s">
        <v>1085</v>
      </c>
      <c r="G1386" s="23" t="s">
        <v>3695</v>
      </c>
      <c r="H1386" s="3">
        <f t="shared" si="44"/>
        <v>139</v>
      </c>
      <c r="I1386" s="3">
        <f>IF(VLOOKUP(H1385,city!$J$4:$K$352,2,FALSE)&gt;I1385,I1385+1,1)</f>
        <v>3</v>
      </c>
      <c r="J1386" s="3">
        <v>0</v>
      </c>
      <c r="K1386" s="3" t="s">
        <v>309</v>
      </c>
      <c r="L1386" s="3">
        <v>15</v>
      </c>
    </row>
    <row r="1387" spans="1:12">
      <c r="A1387" s="3">
        <f t="shared" si="43"/>
        <v>113904</v>
      </c>
      <c r="B1387" s="5" t="str">
        <f>VLOOKUP(H1387,city!$A$4:$C$352,2,FALSE)</f>
        <v>山东</v>
      </c>
      <c r="C1387" s="5" t="str">
        <f>VLOOKUP(H1387,city!$A$4:$C$352,3,FALSE)</f>
        <v>莱芜</v>
      </c>
      <c r="D1387" s="3" t="s">
        <v>1087</v>
      </c>
      <c r="E1387" s="3" t="s">
        <v>1088</v>
      </c>
      <c r="F1387" s="22" t="s">
        <v>1089</v>
      </c>
      <c r="G1387" s="23" t="s">
        <v>3696</v>
      </c>
      <c r="H1387" s="3">
        <f t="shared" si="44"/>
        <v>139</v>
      </c>
      <c r="I1387" s="3">
        <f>IF(VLOOKUP(H1386,city!$J$4:$K$352,2,FALSE)&gt;I1386,I1386+1,1)</f>
        <v>4</v>
      </c>
      <c r="J1387" s="3">
        <v>0</v>
      </c>
      <c r="K1387" s="3" t="s">
        <v>309</v>
      </c>
      <c r="L1387" s="3">
        <v>8</v>
      </c>
    </row>
    <row r="1388" spans="1:12">
      <c r="A1388" s="3">
        <f t="shared" si="43"/>
        <v>113905</v>
      </c>
      <c r="B1388" s="5" t="str">
        <f>VLOOKUP(H1388,city!$A$4:$C$352,2,FALSE)</f>
        <v>山东</v>
      </c>
      <c r="C1388" s="5" t="str">
        <f>VLOOKUP(H1388,city!$A$4:$C$352,3,FALSE)</f>
        <v>莱芜</v>
      </c>
      <c r="D1388" s="3" t="s">
        <v>1091</v>
      </c>
      <c r="E1388" s="3" t="s">
        <v>1092</v>
      </c>
      <c r="F1388" s="22" t="s">
        <v>1093</v>
      </c>
      <c r="G1388" s="23" t="s">
        <v>3697</v>
      </c>
      <c r="H1388" s="3">
        <f t="shared" si="44"/>
        <v>139</v>
      </c>
      <c r="I1388" s="3">
        <f>IF(VLOOKUP(H1387,city!$J$4:$K$352,2,FALSE)&gt;I1387,I1387+1,1)</f>
        <v>5</v>
      </c>
      <c r="J1388" s="3">
        <v>0</v>
      </c>
      <c r="K1388" s="3" t="s">
        <v>309</v>
      </c>
      <c r="L1388" s="3" t="e">
        <v>#N/A</v>
      </c>
    </row>
    <row r="1389" spans="1:12">
      <c r="A1389" s="3">
        <f t="shared" si="43"/>
        <v>113906</v>
      </c>
      <c r="B1389" s="5" t="str">
        <f>VLOOKUP(H1389,city!$A$4:$C$352,2,FALSE)</f>
        <v>山东</v>
      </c>
      <c r="C1389" s="5" t="str">
        <f>VLOOKUP(H1389,city!$A$4:$C$352,3,FALSE)</f>
        <v>莱芜</v>
      </c>
      <c r="D1389" s="3" t="s">
        <v>1095</v>
      </c>
      <c r="E1389" s="3" t="s">
        <v>1096</v>
      </c>
      <c r="F1389" s="22" t="s">
        <v>1097</v>
      </c>
      <c r="G1389" s="23" t="s">
        <v>3698</v>
      </c>
      <c r="H1389" s="3">
        <f t="shared" si="44"/>
        <v>139</v>
      </c>
      <c r="I1389" s="3">
        <f>IF(VLOOKUP(H1388,city!$J$4:$K$352,2,FALSE)&gt;I1388,I1388+1,1)</f>
        <v>6</v>
      </c>
      <c r="J1389" s="3">
        <v>0</v>
      </c>
      <c r="K1389" s="3" t="s">
        <v>309</v>
      </c>
      <c r="L1389" s="3" t="e">
        <v>#N/A</v>
      </c>
    </row>
    <row r="1390" spans="1:12">
      <c r="A1390" s="3">
        <f t="shared" si="43"/>
        <v>113907</v>
      </c>
      <c r="B1390" s="5" t="str">
        <f>VLOOKUP(H1390,city!$A$4:$C$352,2,FALSE)</f>
        <v>山东</v>
      </c>
      <c r="C1390" s="5" t="str">
        <f>VLOOKUP(H1390,city!$A$4:$C$352,3,FALSE)</f>
        <v>莱芜</v>
      </c>
      <c r="D1390" s="3" t="s">
        <v>1099</v>
      </c>
      <c r="E1390" s="3" t="s">
        <v>1100</v>
      </c>
      <c r="F1390" s="22" t="s">
        <v>1101</v>
      </c>
      <c r="G1390" s="23" t="s">
        <v>3699</v>
      </c>
      <c r="H1390" s="3">
        <f t="shared" si="44"/>
        <v>139</v>
      </c>
      <c r="I1390" s="3">
        <f>IF(VLOOKUP(H1389,city!$J$4:$K$352,2,FALSE)&gt;I1389,I1389+1,1)</f>
        <v>7</v>
      </c>
      <c r="J1390" s="3">
        <v>0</v>
      </c>
      <c r="K1390" s="3" t="s">
        <v>309</v>
      </c>
      <c r="L1390" s="3" t="e">
        <v>#N/A</v>
      </c>
    </row>
    <row r="1391" spans="1:12">
      <c r="A1391" s="3">
        <f t="shared" si="43"/>
        <v>113908</v>
      </c>
      <c r="B1391" s="5" t="str">
        <f>VLOOKUP(H1391,city!$A$4:$C$352,2,FALSE)</f>
        <v>山东</v>
      </c>
      <c r="C1391" s="5" t="str">
        <f>VLOOKUP(H1391,city!$A$4:$C$352,3,FALSE)</f>
        <v>莱芜</v>
      </c>
      <c r="D1391" s="3" t="s">
        <v>1103</v>
      </c>
      <c r="E1391" s="3" t="s">
        <v>1104</v>
      </c>
      <c r="F1391" s="22" t="s">
        <v>1105</v>
      </c>
      <c r="G1391" s="23" t="s">
        <v>3700</v>
      </c>
      <c r="H1391" s="3">
        <f t="shared" si="44"/>
        <v>139</v>
      </c>
      <c r="I1391" s="3">
        <f>IF(VLOOKUP(H1390,city!$J$4:$K$352,2,FALSE)&gt;I1390,I1390+1,1)</f>
        <v>8</v>
      </c>
      <c r="J1391" s="3">
        <v>0</v>
      </c>
      <c r="K1391" s="3" t="s">
        <v>309</v>
      </c>
      <c r="L1391" s="3">
        <v>12</v>
      </c>
    </row>
    <row r="1392" spans="1:12">
      <c r="A1392" s="3">
        <f t="shared" si="43"/>
        <v>113909</v>
      </c>
      <c r="B1392" s="5" t="str">
        <f>VLOOKUP(H1392,city!$A$4:$C$352,2,FALSE)</f>
        <v>山东</v>
      </c>
      <c r="C1392" s="5" t="str">
        <f>VLOOKUP(H1392,city!$A$4:$C$352,3,FALSE)</f>
        <v>莱芜</v>
      </c>
      <c r="D1392" s="3" t="s">
        <v>1107</v>
      </c>
      <c r="E1392" s="3" t="s">
        <v>1108</v>
      </c>
      <c r="F1392" s="22" t="s">
        <v>1109</v>
      </c>
      <c r="G1392" s="23" t="s">
        <v>3701</v>
      </c>
      <c r="H1392" s="3">
        <f t="shared" si="44"/>
        <v>139</v>
      </c>
      <c r="I1392" s="3">
        <f>IF(VLOOKUP(H1391,city!$J$4:$K$352,2,FALSE)&gt;I1391,I1391+1,1)</f>
        <v>9</v>
      </c>
      <c r="J1392" s="3">
        <v>0</v>
      </c>
      <c r="K1392" s="3" t="s">
        <v>309</v>
      </c>
      <c r="L1392" s="3">
        <v>12</v>
      </c>
    </row>
    <row r="1393" spans="1:12">
      <c r="A1393" s="3">
        <f t="shared" si="43"/>
        <v>113910</v>
      </c>
      <c r="B1393" s="5" t="str">
        <f>VLOOKUP(H1393,city!$A$4:$C$352,2,FALSE)</f>
        <v>山东</v>
      </c>
      <c r="C1393" s="5" t="str">
        <f>VLOOKUP(H1393,city!$A$4:$C$352,3,FALSE)</f>
        <v>莱芜</v>
      </c>
      <c r="D1393" s="3" t="s">
        <v>1111</v>
      </c>
      <c r="E1393" s="3" t="s">
        <v>1112</v>
      </c>
      <c r="F1393" s="22" t="s">
        <v>1113</v>
      </c>
      <c r="G1393" s="23" t="s">
        <v>3702</v>
      </c>
      <c r="H1393" s="3">
        <f t="shared" si="44"/>
        <v>139</v>
      </c>
      <c r="I1393" s="3">
        <f>IF(VLOOKUP(H1392,city!$J$4:$K$352,2,FALSE)&gt;I1392,I1392+1,1)</f>
        <v>10</v>
      </c>
      <c r="J1393" s="3">
        <v>0</v>
      </c>
      <c r="K1393" s="3" t="s">
        <v>309</v>
      </c>
      <c r="L1393" s="3">
        <v>8</v>
      </c>
    </row>
    <row r="1394" spans="1:12">
      <c r="A1394" s="3">
        <f t="shared" si="43"/>
        <v>114001</v>
      </c>
      <c r="B1394" s="5" t="str">
        <f>VLOOKUP(H1394,city!$A$4:$C$352,2,FALSE)</f>
        <v>河南</v>
      </c>
      <c r="C1394" s="5" t="str">
        <f>VLOOKUP(H1394,city!$A$4:$C$352,3,FALSE)</f>
        <v>郑州</v>
      </c>
      <c r="D1394" s="3" t="s">
        <v>1115</v>
      </c>
      <c r="E1394" s="3" t="s">
        <v>1116</v>
      </c>
      <c r="F1394" s="22" t="s">
        <v>1117</v>
      </c>
      <c r="G1394" s="23" t="s">
        <v>3703</v>
      </c>
      <c r="H1394" s="3">
        <f t="shared" si="44"/>
        <v>140</v>
      </c>
      <c r="I1394" s="3">
        <f>IF(VLOOKUP(H1393,city!$J$4:$K$352,2,FALSE)&gt;I1393,I1393+1,1)</f>
        <v>1</v>
      </c>
      <c r="J1394" s="3">
        <v>0</v>
      </c>
      <c r="K1394" s="3" t="s">
        <v>312</v>
      </c>
      <c r="L1394" s="3" t="e">
        <v>#N/A</v>
      </c>
    </row>
    <row r="1395" spans="1:12">
      <c r="A1395" s="3">
        <f t="shared" si="43"/>
        <v>114002</v>
      </c>
      <c r="B1395" s="5" t="str">
        <f>VLOOKUP(H1395,city!$A$4:$C$352,2,FALSE)</f>
        <v>河南</v>
      </c>
      <c r="C1395" s="5" t="str">
        <f>VLOOKUP(H1395,city!$A$4:$C$352,3,FALSE)</f>
        <v>郑州</v>
      </c>
      <c r="D1395" s="3" t="s">
        <v>1119</v>
      </c>
      <c r="E1395" s="3" t="s">
        <v>1120</v>
      </c>
      <c r="F1395" s="22" t="s">
        <v>1121</v>
      </c>
      <c r="G1395" s="23" t="s">
        <v>3704</v>
      </c>
      <c r="H1395" s="3">
        <f t="shared" si="44"/>
        <v>140</v>
      </c>
      <c r="I1395" s="3">
        <f>IF(VLOOKUP(H1394,city!$J$4:$K$352,2,FALSE)&gt;I1394,I1394+1,1)</f>
        <v>2</v>
      </c>
      <c r="J1395" s="3">
        <v>0</v>
      </c>
      <c r="K1395" s="3" t="s">
        <v>312</v>
      </c>
      <c r="L1395" s="3">
        <v>8</v>
      </c>
    </row>
    <row r="1396" spans="1:12">
      <c r="A1396" s="3">
        <f t="shared" si="43"/>
        <v>114003</v>
      </c>
      <c r="B1396" s="5" t="str">
        <f>VLOOKUP(H1396,city!$A$4:$C$352,2,FALSE)</f>
        <v>河南</v>
      </c>
      <c r="C1396" s="5" t="str">
        <f>VLOOKUP(H1396,city!$A$4:$C$352,3,FALSE)</f>
        <v>郑州</v>
      </c>
      <c r="D1396" s="3" t="s">
        <v>1123</v>
      </c>
      <c r="E1396" s="3" t="s">
        <v>1124</v>
      </c>
      <c r="F1396" s="22" t="s">
        <v>1125</v>
      </c>
      <c r="G1396" s="23" t="s">
        <v>3705</v>
      </c>
      <c r="H1396" s="3">
        <f t="shared" si="44"/>
        <v>140</v>
      </c>
      <c r="I1396" s="3">
        <f>IF(VLOOKUP(H1395,city!$J$4:$K$352,2,FALSE)&gt;I1395,I1395+1,1)</f>
        <v>3</v>
      </c>
      <c r="J1396" s="3">
        <v>0</v>
      </c>
      <c r="K1396" s="3" t="s">
        <v>312</v>
      </c>
      <c r="L1396" s="3">
        <v>12</v>
      </c>
    </row>
    <row r="1397" spans="1:12">
      <c r="A1397" s="3">
        <f t="shared" si="43"/>
        <v>114004</v>
      </c>
      <c r="B1397" s="5" t="str">
        <f>VLOOKUP(H1397,city!$A$4:$C$352,2,FALSE)</f>
        <v>河南</v>
      </c>
      <c r="C1397" s="5" t="str">
        <f>VLOOKUP(H1397,city!$A$4:$C$352,3,FALSE)</f>
        <v>郑州</v>
      </c>
      <c r="D1397" s="3" t="s">
        <v>1127</v>
      </c>
      <c r="E1397" s="3" t="s">
        <v>1128</v>
      </c>
      <c r="F1397" s="22" t="s">
        <v>1129</v>
      </c>
      <c r="G1397" s="23" t="s">
        <v>3706</v>
      </c>
      <c r="H1397" s="3">
        <f t="shared" si="44"/>
        <v>140</v>
      </c>
      <c r="I1397" s="3">
        <f>IF(VLOOKUP(H1396,city!$J$4:$K$352,2,FALSE)&gt;I1396,I1396+1,1)</f>
        <v>4</v>
      </c>
      <c r="J1397" s="3">
        <v>0</v>
      </c>
      <c r="K1397" s="3" t="s">
        <v>312</v>
      </c>
      <c r="L1397" s="3">
        <v>12</v>
      </c>
    </row>
    <row r="1398" spans="1:12">
      <c r="A1398" s="3">
        <f t="shared" si="43"/>
        <v>114005</v>
      </c>
      <c r="B1398" s="5" t="str">
        <f>VLOOKUP(H1398,city!$A$4:$C$352,2,FALSE)</f>
        <v>河南</v>
      </c>
      <c r="C1398" s="5" t="str">
        <f>VLOOKUP(H1398,city!$A$4:$C$352,3,FALSE)</f>
        <v>郑州</v>
      </c>
      <c r="D1398" s="3" t="s">
        <v>1131</v>
      </c>
      <c r="E1398" s="3" t="s">
        <v>1132</v>
      </c>
      <c r="F1398" s="22" t="s">
        <v>1133</v>
      </c>
      <c r="G1398" s="23" t="s">
        <v>3707</v>
      </c>
      <c r="H1398" s="3">
        <f t="shared" si="44"/>
        <v>140</v>
      </c>
      <c r="I1398" s="3">
        <f>IF(VLOOKUP(H1397,city!$J$4:$K$352,2,FALSE)&gt;I1397,I1397+1,1)</f>
        <v>5</v>
      </c>
      <c r="J1398" s="3">
        <v>0</v>
      </c>
      <c r="K1398" s="3" t="s">
        <v>312</v>
      </c>
      <c r="L1398" s="3" t="e">
        <v>#N/A</v>
      </c>
    </row>
    <row r="1399" spans="1:12">
      <c r="A1399" s="3">
        <f t="shared" si="43"/>
        <v>114006</v>
      </c>
      <c r="B1399" s="5" t="str">
        <f>VLOOKUP(H1399,city!$A$4:$C$352,2,FALSE)</f>
        <v>河南</v>
      </c>
      <c r="C1399" s="5" t="str">
        <f>VLOOKUP(H1399,city!$A$4:$C$352,3,FALSE)</f>
        <v>郑州</v>
      </c>
      <c r="D1399" s="3" t="s">
        <v>1135</v>
      </c>
      <c r="E1399" s="3" t="s">
        <v>1136</v>
      </c>
      <c r="F1399" s="22" t="s">
        <v>1137</v>
      </c>
      <c r="G1399" s="23" t="s">
        <v>3708</v>
      </c>
      <c r="H1399" s="3">
        <f t="shared" si="44"/>
        <v>140</v>
      </c>
      <c r="I1399" s="3">
        <f>IF(VLOOKUP(H1398,city!$J$4:$K$352,2,FALSE)&gt;I1398,I1398+1,1)</f>
        <v>6</v>
      </c>
      <c r="J1399" s="3">
        <v>0</v>
      </c>
      <c r="K1399" s="3" t="s">
        <v>312</v>
      </c>
      <c r="L1399" s="3" t="e">
        <v>#N/A</v>
      </c>
    </row>
    <row r="1400" spans="1:12">
      <c r="A1400" s="3">
        <f t="shared" si="43"/>
        <v>114007</v>
      </c>
      <c r="B1400" s="5" t="str">
        <f>VLOOKUP(H1400,city!$A$4:$C$352,2,FALSE)</f>
        <v>河南</v>
      </c>
      <c r="C1400" s="5" t="str">
        <f>VLOOKUP(H1400,city!$A$4:$C$352,3,FALSE)</f>
        <v>郑州</v>
      </c>
      <c r="D1400" s="3" t="s">
        <v>1139</v>
      </c>
      <c r="E1400" s="3" t="s">
        <v>1140</v>
      </c>
      <c r="F1400" s="22" t="s">
        <v>1141</v>
      </c>
      <c r="G1400" s="23" t="s">
        <v>3709</v>
      </c>
      <c r="H1400" s="3">
        <f t="shared" si="44"/>
        <v>140</v>
      </c>
      <c r="I1400" s="3">
        <f>IF(VLOOKUP(H1399,city!$J$4:$K$352,2,FALSE)&gt;I1399,I1399+1,1)</f>
        <v>7</v>
      </c>
      <c r="J1400" s="3">
        <v>0</v>
      </c>
      <c r="K1400" s="3" t="s">
        <v>312</v>
      </c>
      <c r="L1400" s="3">
        <v>8</v>
      </c>
    </row>
    <row r="1401" spans="1:12">
      <c r="A1401" s="3">
        <f t="shared" si="43"/>
        <v>114008</v>
      </c>
      <c r="B1401" s="5" t="str">
        <f>VLOOKUP(H1401,city!$A$4:$C$352,2,FALSE)</f>
        <v>河南</v>
      </c>
      <c r="C1401" s="5" t="str">
        <f>VLOOKUP(H1401,city!$A$4:$C$352,3,FALSE)</f>
        <v>郑州</v>
      </c>
      <c r="D1401" s="3" t="s">
        <v>1143</v>
      </c>
      <c r="E1401" s="3" t="s">
        <v>1144</v>
      </c>
      <c r="F1401" s="22" t="s">
        <v>1145</v>
      </c>
      <c r="G1401" s="23" t="s">
        <v>3710</v>
      </c>
      <c r="H1401" s="3">
        <f t="shared" si="44"/>
        <v>140</v>
      </c>
      <c r="I1401" s="3">
        <f>IF(VLOOKUP(H1400,city!$J$4:$K$352,2,FALSE)&gt;I1400,I1400+1,1)</f>
        <v>8</v>
      </c>
      <c r="J1401" s="3">
        <v>0</v>
      </c>
      <c r="K1401" s="3" t="s">
        <v>312</v>
      </c>
      <c r="L1401" s="3" t="e">
        <v>#N/A</v>
      </c>
    </row>
    <row r="1402" spans="1:12">
      <c r="A1402" s="3">
        <f t="shared" si="43"/>
        <v>114009</v>
      </c>
      <c r="B1402" s="5" t="str">
        <f>VLOOKUP(H1402,city!$A$4:$C$352,2,FALSE)</f>
        <v>河南</v>
      </c>
      <c r="C1402" s="5" t="str">
        <f>VLOOKUP(H1402,city!$A$4:$C$352,3,FALSE)</f>
        <v>郑州</v>
      </c>
      <c r="D1402" s="3" t="s">
        <v>1147</v>
      </c>
      <c r="E1402" s="3" t="s">
        <v>1148</v>
      </c>
      <c r="F1402" s="22" t="s">
        <v>1149</v>
      </c>
      <c r="G1402" s="23" t="s">
        <v>3711</v>
      </c>
      <c r="H1402" s="3">
        <f t="shared" si="44"/>
        <v>140</v>
      </c>
      <c r="I1402" s="3">
        <f>IF(VLOOKUP(H1401,city!$J$4:$K$352,2,FALSE)&gt;I1401,I1401+1,1)</f>
        <v>9</v>
      </c>
      <c r="J1402" s="3">
        <v>0</v>
      </c>
      <c r="K1402" s="3" t="s">
        <v>312</v>
      </c>
      <c r="L1402" s="3">
        <v>8</v>
      </c>
    </row>
    <row r="1403" spans="1:12">
      <c r="A1403" s="3">
        <f t="shared" si="43"/>
        <v>114010</v>
      </c>
      <c r="B1403" s="5" t="str">
        <f>VLOOKUP(H1403,city!$A$4:$C$352,2,FALSE)</f>
        <v>河南</v>
      </c>
      <c r="C1403" s="5" t="str">
        <f>VLOOKUP(H1403,city!$A$4:$C$352,3,FALSE)</f>
        <v>郑州</v>
      </c>
      <c r="D1403" s="3" t="s">
        <v>1151</v>
      </c>
      <c r="E1403" s="3" t="s">
        <v>1152</v>
      </c>
      <c r="F1403" s="22" t="s">
        <v>1153</v>
      </c>
      <c r="G1403" s="23" t="s">
        <v>3712</v>
      </c>
      <c r="H1403" s="3">
        <f t="shared" si="44"/>
        <v>140</v>
      </c>
      <c r="I1403" s="3">
        <f>IF(VLOOKUP(H1402,city!$J$4:$K$352,2,FALSE)&gt;I1402,I1402+1,1)</f>
        <v>10</v>
      </c>
      <c r="J1403" s="3">
        <v>0</v>
      </c>
      <c r="K1403" s="3" t="s">
        <v>312</v>
      </c>
      <c r="L1403" s="3">
        <v>8</v>
      </c>
    </row>
    <row r="1404" spans="1:12">
      <c r="A1404" s="3">
        <f t="shared" si="43"/>
        <v>114101</v>
      </c>
      <c r="B1404" s="5" t="str">
        <f>VLOOKUP(H1404,city!$A$4:$C$352,2,FALSE)</f>
        <v>河南</v>
      </c>
      <c r="C1404" s="5" t="str">
        <f>VLOOKUP(H1404,city!$A$4:$C$352,3,FALSE)</f>
        <v>开封</v>
      </c>
      <c r="D1404" s="3" t="s">
        <v>1155</v>
      </c>
      <c r="E1404" s="3" t="s">
        <v>1156</v>
      </c>
      <c r="F1404" s="22" t="s">
        <v>1157</v>
      </c>
      <c r="G1404" s="23" t="s">
        <v>3713</v>
      </c>
      <c r="H1404" s="3">
        <f t="shared" si="44"/>
        <v>141</v>
      </c>
      <c r="I1404" s="3">
        <f>IF(VLOOKUP(H1403,city!$J$4:$K$352,2,FALSE)&gt;I1403,I1403+1,1)</f>
        <v>1</v>
      </c>
      <c r="J1404" s="3">
        <v>0</v>
      </c>
      <c r="K1404" s="3" t="s">
        <v>314</v>
      </c>
      <c r="L1404" s="3" t="e">
        <v>#N/A</v>
      </c>
    </row>
    <row r="1405" spans="1:12">
      <c r="A1405" s="3">
        <f t="shared" si="43"/>
        <v>114102</v>
      </c>
      <c r="B1405" s="5" t="str">
        <f>VLOOKUP(H1405,city!$A$4:$C$352,2,FALSE)</f>
        <v>河南</v>
      </c>
      <c r="C1405" s="5" t="str">
        <f>VLOOKUP(H1405,city!$A$4:$C$352,3,FALSE)</f>
        <v>开封</v>
      </c>
      <c r="D1405" s="3" t="s">
        <v>1159</v>
      </c>
      <c r="E1405" s="3" t="s">
        <v>1160</v>
      </c>
      <c r="F1405" s="22" t="s">
        <v>1161</v>
      </c>
      <c r="G1405" s="23" t="s">
        <v>3714</v>
      </c>
      <c r="H1405" s="3">
        <f t="shared" si="44"/>
        <v>141</v>
      </c>
      <c r="I1405" s="3">
        <f>IF(VLOOKUP(H1404,city!$J$4:$K$352,2,FALSE)&gt;I1404,I1404+1,1)</f>
        <v>2</v>
      </c>
      <c r="J1405" s="3">
        <v>0</v>
      </c>
      <c r="K1405" s="3" t="s">
        <v>314</v>
      </c>
      <c r="L1405" s="3">
        <v>3</v>
      </c>
    </row>
    <row r="1406" spans="1:12">
      <c r="A1406" s="3">
        <f t="shared" si="43"/>
        <v>114103</v>
      </c>
      <c r="B1406" s="5" t="str">
        <f>VLOOKUP(H1406,city!$A$4:$C$352,2,FALSE)</f>
        <v>河南</v>
      </c>
      <c r="C1406" s="5" t="str">
        <f>VLOOKUP(H1406,city!$A$4:$C$352,3,FALSE)</f>
        <v>开封</v>
      </c>
      <c r="D1406" s="3" t="s">
        <v>1163</v>
      </c>
      <c r="E1406" s="3" t="s">
        <v>1164</v>
      </c>
      <c r="F1406" s="22" t="s">
        <v>1165</v>
      </c>
      <c r="G1406" s="23" t="s">
        <v>3715</v>
      </c>
      <c r="H1406" s="3">
        <f t="shared" si="44"/>
        <v>141</v>
      </c>
      <c r="I1406" s="3">
        <f>IF(VLOOKUP(H1405,city!$J$4:$K$352,2,FALSE)&gt;I1405,I1405+1,1)</f>
        <v>3</v>
      </c>
      <c r="J1406" s="3">
        <v>0</v>
      </c>
      <c r="K1406" s="3" t="s">
        <v>314</v>
      </c>
      <c r="L1406" s="3">
        <v>7</v>
      </c>
    </row>
    <row r="1407" spans="1:12">
      <c r="A1407" s="3">
        <f t="shared" si="43"/>
        <v>114104</v>
      </c>
      <c r="B1407" s="5" t="str">
        <f>VLOOKUP(H1407,city!$A$4:$C$352,2,FALSE)</f>
        <v>河南</v>
      </c>
      <c r="C1407" s="5" t="str">
        <f>VLOOKUP(H1407,city!$A$4:$C$352,3,FALSE)</f>
        <v>开封</v>
      </c>
      <c r="D1407" s="3" t="s">
        <v>1167</v>
      </c>
      <c r="E1407" s="3" t="s">
        <v>1168</v>
      </c>
      <c r="F1407" s="22" t="s">
        <v>1169</v>
      </c>
      <c r="G1407" s="23" t="s">
        <v>3716</v>
      </c>
      <c r="H1407" s="3">
        <f t="shared" si="44"/>
        <v>141</v>
      </c>
      <c r="I1407" s="3">
        <f>IF(VLOOKUP(H1406,city!$J$4:$K$352,2,FALSE)&gt;I1406,I1406+1,1)</f>
        <v>4</v>
      </c>
      <c r="J1407" s="3">
        <v>0</v>
      </c>
      <c r="K1407" s="3" t="s">
        <v>314</v>
      </c>
      <c r="L1407" s="3">
        <v>16</v>
      </c>
    </row>
    <row r="1408" spans="1:12">
      <c r="A1408" s="3">
        <f t="shared" si="43"/>
        <v>114105</v>
      </c>
      <c r="B1408" s="5" t="str">
        <f>VLOOKUP(H1408,city!$A$4:$C$352,2,FALSE)</f>
        <v>河南</v>
      </c>
      <c r="C1408" s="5" t="str">
        <f>VLOOKUP(H1408,city!$A$4:$C$352,3,FALSE)</f>
        <v>开封</v>
      </c>
      <c r="D1408" s="3" t="s">
        <v>1171</v>
      </c>
      <c r="E1408" s="3" t="s">
        <v>1172</v>
      </c>
      <c r="F1408" s="22" t="s">
        <v>1173</v>
      </c>
      <c r="G1408" s="23" t="s">
        <v>3717</v>
      </c>
      <c r="H1408" s="3">
        <f t="shared" si="44"/>
        <v>141</v>
      </c>
      <c r="I1408" s="3">
        <f>IF(VLOOKUP(H1407,city!$J$4:$K$352,2,FALSE)&gt;I1407,I1407+1,1)</f>
        <v>5</v>
      </c>
      <c r="J1408" s="3">
        <v>0</v>
      </c>
      <c r="K1408" s="3" t="s">
        <v>314</v>
      </c>
      <c r="L1408" s="3">
        <v>2</v>
      </c>
    </row>
    <row r="1409" spans="1:12">
      <c r="A1409" s="3">
        <f t="shared" si="43"/>
        <v>114106</v>
      </c>
      <c r="B1409" s="5" t="str">
        <f>VLOOKUP(H1409,city!$A$4:$C$352,2,FALSE)</f>
        <v>河南</v>
      </c>
      <c r="C1409" s="5" t="str">
        <f>VLOOKUP(H1409,city!$A$4:$C$352,3,FALSE)</f>
        <v>开封</v>
      </c>
      <c r="D1409" s="3" t="s">
        <v>1175</v>
      </c>
      <c r="E1409" s="3" t="s">
        <v>1176</v>
      </c>
      <c r="F1409" s="22" t="s">
        <v>1177</v>
      </c>
      <c r="G1409" s="23" t="s">
        <v>3718</v>
      </c>
      <c r="H1409" s="3">
        <f t="shared" si="44"/>
        <v>141</v>
      </c>
      <c r="I1409" s="3">
        <f>IF(VLOOKUP(H1408,city!$J$4:$K$352,2,FALSE)&gt;I1408,I1408+1,1)</f>
        <v>6</v>
      </c>
      <c r="J1409" s="3">
        <v>0</v>
      </c>
      <c r="K1409" s="3" t="s">
        <v>314</v>
      </c>
      <c r="L1409" s="3" t="e">
        <v>#N/A</v>
      </c>
    </row>
    <row r="1410" spans="1:12">
      <c r="A1410" s="3">
        <f t="shared" si="43"/>
        <v>114107</v>
      </c>
      <c r="B1410" s="5" t="str">
        <f>VLOOKUP(H1410,city!$A$4:$C$352,2,FALSE)</f>
        <v>河南</v>
      </c>
      <c r="C1410" s="5" t="str">
        <f>VLOOKUP(H1410,city!$A$4:$C$352,3,FALSE)</f>
        <v>开封</v>
      </c>
      <c r="D1410" s="3" t="s">
        <v>1179</v>
      </c>
      <c r="E1410" s="3" t="s">
        <v>1180</v>
      </c>
      <c r="F1410" s="22" t="s">
        <v>1181</v>
      </c>
      <c r="G1410" s="23" t="s">
        <v>3719</v>
      </c>
      <c r="H1410" s="3">
        <f t="shared" si="44"/>
        <v>141</v>
      </c>
      <c r="I1410" s="3">
        <f>IF(VLOOKUP(H1409,city!$J$4:$K$352,2,FALSE)&gt;I1409,I1409+1,1)</f>
        <v>7</v>
      </c>
      <c r="J1410" s="3">
        <v>0</v>
      </c>
      <c r="K1410" s="3" t="s">
        <v>314</v>
      </c>
      <c r="L1410" s="3">
        <v>8</v>
      </c>
    </row>
    <row r="1411" spans="1:12">
      <c r="A1411" s="3">
        <f t="shared" si="43"/>
        <v>114108</v>
      </c>
      <c r="B1411" s="5" t="str">
        <f>VLOOKUP(H1411,city!$A$4:$C$352,2,FALSE)</f>
        <v>河南</v>
      </c>
      <c r="C1411" s="5" t="str">
        <f>VLOOKUP(H1411,city!$A$4:$C$352,3,FALSE)</f>
        <v>开封</v>
      </c>
      <c r="D1411" s="3" t="s">
        <v>1183</v>
      </c>
      <c r="E1411" s="3" t="s">
        <v>1184</v>
      </c>
      <c r="F1411" s="22" t="s">
        <v>1185</v>
      </c>
      <c r="G1411" s="23" t="s">
        <v>3720</v>
      </c>
      <c r="H1411" s="3">
        <f t="shared" si="44"/>
        <v>141</v>
      </c>
      <c r="I1411" s="3">
        <f>IF(VLOOKUP(H1410,city!$J$4:$K$352,2,FALSE)&gt;I1410,I1410+1,1)</f>
        <v>8</v>
      </c>
      <c r="J1411" s="3">
        <v>0</v>
      </c>
      <c r="K1411" s="3" t="s">
        <v>314</v>
      </c>
      <c r="L1411" s="3" t="e">
        <v>#N/A</v>
      </c>
    </row>
    <row r="1412" spans="1:12">
      <c r="A1412" s="3">
        <f t="shared" si="43"/>
        <v>114109</v>
      </c>
      <c r="B1412" s="5" t="str">
        <f>VLOOKUP(H1412,city!$A$4:$C$352,2,FALSE)</f>
        <v>河南</v>
      </c>
      <c r="C1412" s="5" t="str">
        <f>VLOOKUP(H1412,city!$A$4:$C$352,3,FALSE)</f>
        <v>开封</v>
      </c>
      <c r="D1412" s="3" t="s">
        <v>1187</v>
      </c>
      <c r="E1412" s="3" t="s">
        <v>1188</v>
      </c>
      <c r="F1412" s="22" t="s">
        <v>1189</v>
      </c>
      <c r="G1412" s="23" t="s">
        <v>3721</v>
      </c>
      <c r="H1412" s="3">
        <f t="shared" si="44"/>
        <v>141</v>
      </c>
      <c r="I1412" s="3">
        <f>IF(VLOOKUP(H1411,city!$J$4:$K$352,2,FALSE)&gt;I1411,I1411+1,1)</f>
        <v>9</v>
      </c>
      <c r="J1412" s="3">
        <v>0</v>
      </c>
      <c r="K1412" s="3" t="s">
        <v>314</v>
      </c>
      <c r="L1412" s="3">
        <v>2</v>
      </c>
    </row>
    <row r="1413" spans="1:12">
      <c r="A1413" s="3">
        <f t="shared" ref="A1413:A1476" si="45">100000+H1413*100+I1413</f>
        <v>114110</v>
      </c>
      <c r="B1413" s="5" t="str">
        <f>VLOOKUP(H1413,city!$A$4:$C$352,2,FALSE)</f>
        <v>河南</v>
      </c>
      <c r="C1413" s="5" t="str">
        <f>VLOOKUP(H1413,city!$A$4:$C$352,3,FALSE)</f>
        <v>开封</v>
      </c>
      <c r="D1413" s="3" t="s">
        <v>1191</v>
      </c>
      <c r="E1413" s="3" t="s">
        <v>1192</v>
      </c>
      <c r="F1413" s="22" t="s">
        <v>1193</v>
      </c>
      <c r="G1413" s="23" t="s">
        <v>3722</v>
      </c>
      <c r="H1413" s="3">
        <f t="shared" si="44"/>
        <v>141</v>
      </c>
      <c r="I1413" s="3">
        <f>IF(VLOOKUP(H1412,city!$J$4:$K$352,2,FALSE)&gt;I1412,I1412+1,1)</f>
        <v>10</v>
      </c>
      <c r="J1413" s="3">
        <v>0</v>
      </c>
      <c r="K1413" s="3" t="s">
        <v>314</v>
      </c>
      <c r="L1413" s="3" t="e">
        <v>#N/A</v>
      </c>
    </row>
    <row r="1414" spans="1:12">
      <c r="A1414" s="3">
        <f t="shared" si="45"/>
        <v>114201</v>
      </c>
      <c r="B1414" s="5" t="str">
        <f>VLOOKUP(H1414,city!$A$4:$C$352,2,FALSE)</f>
        <v>河南</v>
      </c>
      <c r="C1414" s="5" t="str">
        <f>VLOOKUP(H1414,city!$A$4:$C$352,3,FALSE)</f>
        <v>洛阳</v>
      </c>
      <c r="D1414" s="3" t="s">
        <v>1195</v>
      </c>
      <c r="E1414" s="3" t="s">
        <v>1196</v>
      </c>
      <c r="F1414" s="24" t="s">
        <v>1197</v>
      </c>
      <c r="G1414" s="23" t="s">
        <v>3723</v>
      </c>
      <c r="H1414" s="3">
        <f t="shared" si="44"/>
        <v>142</v>
      </c>
      <c r="I1414" s="3">
        <f>IF(VLOOKUP(H1413,city!$J$4:$K$352,2,FALSE)&gt;I1413,I1413+1,1)</f>
        <v>1</v>
      </c>
      <c r="J1414" s="3">
        <v>0</v>
      </c>
      <c r="K1414" s="3" t="s">
        <v>316</v>
      </c>
      <c r="L1414" s="3" t="e">
        <v>#N/A</v>
      </c>
    </row>
    <row r="1415" spans="1:12">
      <c r="A1415" s="3">
        <f t="shared" si="45"/>
        <v>114202</v>
      </c>
      <c r="B1415" s="5" t="str">
        <f>VLOOKUP(H1415,city!$A$4:$C$352,2,FALSE)</f>
        <v>河南</v>
      </c>
      <c r="C1415" s="5" t="str">
        <f>VLOOKUP(H1415,city!$A$4:$C$352,3,FALSE)</f>
        <v>洛阳</v>
      </c>
      <c r="D1415" s="3" t="s">
        <v>1199</v>
      </c>
      <c r="E1415" s="3" t="s">
        <v>1200</v>
      </c>
      <c r="F1415" s="22" t="s">
        <v>1201</v>
      </c>
      <c r="G1415" s="23" t="s">
        <v>3724</v>
      </c>
      <c r="H1415" s="3">
        <f t="shared" si="44"/>
        <v>142</v>
      </c>
      <c r="I1415" s="3">
        <f>IF(VLOOKUP(H1414,city!$J$4:$K$352,2,FALSE)&gt;I1414,I1414+1,1)</f>
        <v>2</v>
      </c>
      <c r="J1415" s="3">
        <v>0</v>
      </c>
      <c r="K1415" s="3" t="s">
        <v>316</v>
      </c>
      <c r="L1415" s="3">
        <v>4</v>
      </c>
    </row>
    <row r="1416" spans="1:12">
      <c r="A1416" s="3">
        <f t="shared" si="45"/>
        <v>114203</v>
      </c>
      <c r="B1416" s="5" t="str">
        <f>VLOOKUP(H1416,city!$A$4:$C$352,2,FALSE)</f>
        <v>河南</v>
      </c>
      <c r="C1416" s="5" t="str">
        <f>VLOOKUP(H1416,city!$A$4:$C$352,3,FALSE)</f>
        <v>洛阳</v>
      </c>
      <c r="D1416" s="3" t="s">
        <v>1203</v>
      </c>
      <c r="E1416" s="3" t="s">
        <v>1204</v>
      </c>
      <c r="F1416" s="22" t="s">
        <v>1205</v>
      </c>
      <c r="G1416" s="23" t="s">
        <v>3725</v>
      </c>
      <c r="H1416" s="3">
        <f t="shared" si="44"/>
        <v>142</v>
      </c>
      <c r="I1416" s="3">
        <f>IF(VLOOKUP(H1415,city!$J$4:$K$352,2,FALSE)&gt;I1415,I1415+1,1)</f>
        <v>3</v>
      </c>
      <c r="J1416" s="3">
        <v>0</v>
      </c>
      <c r="K1416" s="3" t="s">
        <v>316</v>
      </c>
      <c r="L1416" s="3">
        <v>3</v>
      </c>
    </row>
    <row r="1417" spans="1:12">
      <c r="A1417" s="3">
        <f t="shared" si="45"/>
        <v>114204</v>
      </c>
      <c r="B1417" s="5" t="str">
        <f>VLOOKUP(H1417,city!$A$4:$C$352,2,FALSE)</f>
        <v>河南</v>
      </c>
      <c r="C1417" s="5" t="str">
        <f>VLOOKUP(H1417,city!$A$4:$C$352,3,FALSE)</f>
        <v>洛阳</v>
      </c>
      <c r="D1417" s="3" t="s">
        <v>1207</v>
      </c>
      <c r="E1417" s="3" t="s">
        <v>1208</v>
      </c>
      <c r="F1417" s="22" t="s">
        <v>1209</v>
      </c>
      <c r="G1417" s="23" t="s">
        <v>3726</v>
      </c>
      <c r="H1417" s="3">
        <f t="shared" si="44"/>
        <v>142</v>
      </c>
      <c r="I1417" s="3">
        <f>IF(VLOOKUP(H1416,city!$J$4:$K$352,2,FALSE)&gt;I1416,I1416+1,1)</f>
        <v>4</v>
      </c>
      <c r="J1417" s="3">
        <v>0</v>
      </c>
      <c r="K1417" s="3" t="s">
        <v>316</v>
      </c>
      <c r="L1417" s="3">
        <v>13</v>
      </c>
    </row>
    <row r="1418" spans="1:12">
      <c r="A1418" s="3">
        <f t="shared" si="45"/>
        <v>114205</v>
      </c>
      <c r="B1418" s="5" t="str">
        <f>VLOOKUP(H1418,city!$A$4:$C$352,2,FALSE)</f>
        <v>河南</v>
      </c>
      <c r="C1418" s="5" t="str">
        <f>VLOOKUP(H1418,city!$A$4:$C$352,3,FALSE)</f>
        <v>洛阳</v>
      </c>
      <c r="D1418" s="3" t="s">
        <v>1211</v>
      </c>
      <c r="E1418" s="3" t="s">
        <v>1212</v>
      </c>
      <c r="F1418" s="22" t="s">
        <v>1213</v>
      </c>
      <c r="G1418" s="23" t="s">
        <v>3727</v>
      </c>
      <c r="H1418" s="3">
        <f t="shared" si="44"/>
        <v>142</v>
      </c>
      <c r="I1418" s="3">
        <f>IF(VLOOKUP(H1417,city!$J$4:$K$352,2,FALSE)&gt;I1417,I1417+1,1)</f>
        <v>5</v>
      </c>
      <c r="J1418" s="3">
        <v>0</v>
      </c>
      <c r="K1418" s="3" t="s">
        <v>316</v>
      </c>
      <c r="L1418" s="3">
        <v>12</v>
      </c>
    </row>
    <row r="1419" spans="1:12">
      <c r="A1419" s="3">
        <f t="shared" si="45"/>
        <v>114206</v>
      </c>
      <c r="B1419" s="5" t="str">
        <f>VLOOKUP(H1419,city!$A$4:$C$352,2,FALSE)</f>
        <v>河南</v>
      </c>
      <c r="C1419" s="5" t="str">
        <f>VLOOKUP(H1419,city!$A$4:$C$352,3,FALSE)</f>
        <v>洛阳</v>
      </c>
      <c r="D1419" s="3" t="s">
        <v>1215</v>
      </c>
      <c r="E1419" s="3" t="s">
        <v>1216</v>
      </c>
      <c r="F1419" s="22" t="s">
        <v>1217</v>
      </c>
      <c r="G1419" s="23" t="s">
        <v>3728</v>
      </c>
      <c r="H1419" s="3">
        <f t="shared" si="44"/>
        <v>142</v>
      </c>
      <c r="I1419" s="3">
        <f>IF(VLOOKUP(H1418,city!$J$4:$K$352,2,FALSE)&gt;I1418,I1418+1,1)</f>
        <v>6</v>
      </c>
      <c r="J1419" s="3">
        <v>0</v>
      </c>
      <c r="K1419" s="3" t="s">
        <v>316</v>
      </c>
      <c r="L1419" s="3">
        <v>12</v>
      </c>
    </row>
    <row r="1420" spans="1:12">
      <c r="A1420" s="3">
        <f t="shared" si="45"/>
        <v>114207</v>
      </c>
      <c r="B1420" s="5" t="str">
        <f>VLOOKUP(H1420,city!$A$4:$C$352,2,FALSE)</f>
        <v>河南</v>
      </c>
      <c r="C1420" s="5" t="str">
        <f>VLOOKUP(H1420,city!$A$4:$C$352,3,FALSE)</f>
        <v>洛阳</v>
      </c>
      <c r="D1420" s="3" t="s">
        <v>1219</v>
      </c>
      <c r="E1420" s="3" t="s">
        <v>1220</v>
      </c>
      <c r="F1420" s="22" t="s">
        <v>1221</v>
      </c>
      <c r="G1420" s="23" t="s">
        <v>3729</v>
      </c>
      <c r="H1420" s="3">
        <f t="shared" si="44"/>
        <v>142</v>
      </c>
      <c r="I1420" s="3">
        <f>IF(VLOOKUP(H1419,city!$J$4:$K$352,2,FALSE)&gt;I1419,I1419+1,1)</f>
        <v>7</v>
      </c>
      <c r="J1420" s="3">
        <v>0</v>
      </c>
      <c r="K1420" s="3" t="s">
        <v>316</v>
      </c>
      <c r="L1420" s="3">
        <v>8</v>
      </c>
    </row>
    <row r="1421" spans="1:12">
      <c r="A1421" s="3">
        <f t="shared" si="45"/>
        <v>114208</v>
      </c>
      <c r="B1421" s="5" t="str">
        <f>VLOOKUP(H1421,city!$A$4:$C$352,2,FALSE)</f>
        <v>河南</v>
      </c>
      <c r="C1421" s="5" t="str">
        <f>VLOOKUP(H1421,city!$A$4:$C$352,3,FALSE)</f>
        <v>洛阳</v>
      </c>
      <c r="D1421" s="3" t="s">
        <v>1223</v>
      </c>
      <c r="E1421" s="3" t="s">
        <v>1224</v>
      </c>
      <c r="F1421" s="22" t="s">
        <v>1225</v>
      </c>
      <c r="G1421" s="23" t="s">
        <v>3730</v>
      </c>
      <c r="H1421" s="3">
        <f t="shared" si="44"/>
        <v>142</v>
      </c>
      <c r="I1421" s="3">
        <f>IF(VLOOKUP(H1420,city!$J$4:$K$352,2,FALSE)&gt;I1420,I1420+1,1)</f>
        <v>8</v>
      </c>
      <c r="J1421" s="3">
        <v>0</v>
      </c>
      <c r="K1421" s="3" t="s">
        <v>316</v>
      </c>
      <c r="L1421" s="3" t="e">
        <v>#N/A</v>
      </c>
    </row>
    <row r="1422" spans="1:12">
      <c r="A1422" s="3">
        <f t="shared" si="45"/>
        <v>114209</v>
      </c>
      <c r="B1422" s="5" t="str">
        <f>VLOOKUP(H1422,city!$A$4:$C$352,2,FALSE)</f>
        <v>河南</v>
      </c>
      <c r="C1422" s="5" t="str">
        <f>VLOOKUP(H1422,city!$A$4:$C$352,3,FALSE)</f>
        <v>洛阳</v>
      </c>
      <c r="D1422" s="3" t="s">
        <v>1227</v>
      </c>
      <c r="E1422" s="3" t="s">
        <v>1228</v>
      </c>
      <c r="F1422" s="22" t="s">
        <v>1229</v>
      </c>
      <c r="G1422" s="23" t="s">
        <v>3731</v>
      </c>
      <c r="H1422" s="3">
        <f t="shared" si="44"/>
        <v>142</v>
      </c>
      <c r="I1422" s="3">
        <f>IF(VLOOKUP(H1421,city!$J$4:$K$352,2,FALSE)&gt;I1421,I1421+1,1)</f>
        <v>9</v>
      </c>
      <c r="J1422" s="3">
        <v>0</v>
      </c>
      <c r="K1422" s="3" t="s">
        <v>316</v>
      </c>
      <c r="L1422" s="3">
        <v>8</v>
      </c>
    </row>
    <row r="1423" spans="1:12">
      <c r="A1423" s="3">
        <f t="shared" si="45"/>
        <v>114210</v>
      </c>
      <c r="B1423" s="5" t="str">
        <f>VLOOKUP(H1423,city!$A$4:$C$352,2,FALSE)</f>
        <v>河南</v>
      </c>
      <c r="C1423" s="5" t="str">
        <f>VLOOKUP(H1423,city!$A$4:$C$352,3,FALSE)</f>
        <v>洛阳</v>
      </c>
      <c r="D1423" s="3" t="s">
        <v>1231</v>
      </c>
      <c r="E1423" s="3" t="s">
        <v>1232</v>
      </c>
      <c r="F1423" s="22" t="s">
        <v>1233</v>
      </c>
      <c r="G1423" s="23" t="s">
        <v>3732</v>
      </c>
      <c r="H1423" s="3">
        <f t="shared" si="44"/>
        <v>142</v>
      </c>
      <c r="I1423" s="3">
        <f>IF(VLOOKUP(H1422,city!$J$4:$K$352,2,FALSE)&gt;I1422,I1422+1,1)</f>
        <v>10</v>
      </c>
      <c r="J1423" s="3">
        <v>0</v>
      </c>
      <c r="K1423" s="3" t="s">
        <v>316</v>
      </c>
      <c r="L1423" s="3">
        <v>5</v>
      </c>
    </row>
    <row r="1424" spans="1:12">
      <c r="A1424" s="3">
        <f t="shared" si="45"/>
        <v>114301</v>
      </c>
      <c r="B1424" s="5" t="str">
        <f>VLOOKUP(H1424,city!$A$4:$C$352,2,FALSE)</f>
        <v>河南</v>
      </c>
      <c r="C1424" s="5" t="str">
        <f>VLOOKUP(H1424,city!$A$4:$C$352,3,FALSE)</f>
        <v>平顶山</v>
      </c>
      <c r="D1424" s="3" t="s">
        <v>1235</v>
      </c>
      <c r="E1424" s="3" t="s">
        <v>1236</v>
      </c>
      <c r="F1424" s="22" t="s">
        <v>1237</v>
      </c>
      <c r="G1424" s="23" t="s">
        <v>3733</v>
      </c>
      <c r="H1424" s="3">
        <f t="shared" si="44"/>
        <v>143</v>
      </c>
      <c r="I1424" s="3">
        <f>IF(VLOOKUP(H1423,city!$J$4:$K$352,2,FALSE)&gt;I1423,I1423+1,1)</f>
        <v>1</v>
      </c>
      <c r="J1424" s="3">
        <v>0</v>
      </c>
      <c r="K1424" s="3" t="s">
        <v>318</v>
      </c>
      <c r="L1424" s="3">
        <v>12</v>
      </c>
    </row>
    <row r="1425" spans="1:12">
      <c r="A1425" s="3">
        <f t="shared" si="45"/>
        <v>114302</v>
      </c>
      <c r="B1425" s="5" t="str">
        <f>VLOOKUP(H1425,city!$A$4:$C$352,2,FALSE)</f>
        <v>河南</v>
      </c>
      <c r="C1425" s="5" t="str">
        <f>VLOOKUP(H1425,city!$A$4:$C$352,3,FALSE)</f>
        <v>平顶山</v>
      </c>
      <c r="D1425" s="3" t="s">
        <v>1239</v>
      </c>
      <c r="E1425" s="3" t="s">
        <v>1240</v>
      </c>
      <c r="F1425" s="22" t="s">
        <v>1241</v>
      </c>
      <c r="G1425" s="23" t="s">
        <v>3734</v>
      </c>
      <c r="H1425" s="3">
        <f t="shared" si="44"/>
        <v>143</v>
      </c>
      <c r="I1425" s="3">
        <f>IF(VLOOKUP(H1424,city!$J$4:$K$352,2,FALSE)&gt;I1424,I1424+1,1)</f>
        <v>2</v>
      </c>
      <c r="J1425" s="3">
        <v>0</v>
      </c>
      <c r="K1425" s="3" t="s">
        <v>318</v>
      </c>
      <c r="L1425" s="3">
        <v>1</v>
      </c>
    </row>
    <row r="1426" spans="1:12">
      <c r="A1426" s="3">
        <f t="shared" si="45"/>
        <v>114303</v>
      </c>
      <c r="B1426" s="5" t="str">
        <f>VLOOKUP(H1426,city!$A$4:$C$352,2,FALSE)</f>
        <v>河南</v>
      </c>
      <c r="C1426" s="5" t="str">
        <f>VLOOKUP(H1426,city!$A$4:$C$352,3,FALSE)</f>
        <v>平顶山</v>
      </c>
      <c r="D1426" s="3" t="s">
        <v>1243</v>
      </c>
      <c r="E1426" s="3" t="s">
        <v>1244</v>
      </c>
      <c r="F1426" s="22" t="s">
        <v>1245</v>
      </c>
      <c r="G1426" s="23" t="s">
        <v>3735</v>
      </c>
      <c r="H1426" s="3">
        <f t="shared" si="44"/>
        <v>143</v>
      </c>
      <c r="I1426" s="3">
        <f>IF(VLOOKUP(H1425,city!$J$4:$K$352,2,FALSE)&gt;I1425,I1425+1,1)</f>
        <v>3</v>
      </c>
      <c r="J1426" s="3">
        <v>0</v>
      </c>
      <c r="K1426" s="3" t="s">
        <v>318</v>
      </c>
      <c r="L1426" s="3">
        <v>21</v>
      </c>
    </row>
    <row r="1427" spans="1:12">
      <c r="A1427" s="3">
        <f t="shared" si="45"/>
        <v>114304</v>
      </c>
      <c r="B1427" s="5" t="str">
        <f>VLOOKUP(H1427,city!$A$4:$C$352,2,FALSE)</f>
        <v>河南</v>
      </c>
      <c r="C1427" s="5" t="str">
        <f>VLOOKUP(H1427,city!$A$4:$C$352,3,FALSE)</f>
        <v>平顶山</v>
      </c>
      <c r="D1427" s="3" t="s">
        <v>1247</v>
      </c>
      <c r="E1427" s="3" t="s">
        <v>1248</v>
      </c>
      <c r="F1427" s="22" t="s">
        <v>1249</v>
      </c>
      <c r="G1427" s="23" t="s">
        <v>3736</v>
      </c>
      <c r="H1427" s="3">
        <f t="shared" si="44"/>
        <v>143</v>
      </c>
      <c r="I1427" s="3">
        <f>IF(VLOOKUP(H1426,city!$J$4:$K$352,2,FALSE)&gt;I1426,I1426+1,1)</f>
        <v>4</v>
      </c>
      <c r="J1427" s="3">
        <v>0</v>
      </c>
      <c r="K1427" s="3" t="s">
        <v>318</v>
      </c>
      <c r="L1427" s="3" t="e">
        <v>#N/A</v>
      </c>
    </row>
    <row r="1428" spans="1:12">
      <c r="A1428" s="3">
        <f t="shared" si="45"/>
        <v>114305</v>
      </c>
      <c r="B1428" s="5" t="str">
        <f>VLOOKUP(H1428,city!$A$4:$C$352,2,FALSE)</f>
        <v>河南</v>
      </c>
      <c r="C1428" s="5" t="str">
        <f>VLOOKUP(H1428,city!$A$4:$C$352,3,FALSE)</f>
        <v>平顶山</v>
      </c>
      <c r="D1428" s="3" t="s">
        <v>1251</v>
      </c>
      <c r="E1428" s="3" t="s">
        <v>1252</v>
      </c>
      <c r="F1428" s="22" t="s">
        <v>1253</v>
      </c>
      <c r="G1428" s="23" t="s">
        <v>3737</v>
      </c>
      <c r="H1428" s="3">
        <f t="shared" si="44"/>
        <v>143</v>
      </c>
      <c r="I1428" s="3">
        <f>IF(VLOOKUP(H1427,city!$J$4:$K$352,2,FALSE)&gt;I1427,I1427+1,1)</f>
        <v>5</v>
      </c>
      <c r="J1428" s="3">
        <v>0</v>
      </c>
      <c r="K1428" s="3" t="s">
        <v>318</v>
      </c>
      <c r="L1428" s="3">
        <v>10</v>
      </c>
    </row>
    <row r="1429" spans="1:12">
      <c r="A1429" s="3">
        <f t="shared" si="45"/>
        <v>114306</v>
      </c>
      <c r="B1429" s="5" t="str">
        <f>VLOOKUP(H1429,city!$A$4:$C$352,2,FALSE)</f>
        <v>河南</v>
      </c>
      <c r="C1429" s="5" t="str">
        <f>VLOOKUP(H1429,city!$A$4:$C$352,3,FALSE)</f>
        <v>平顶山</v>
      </c>
      <c r="D1429" s="3" t="s">
        <v>1255</v>
      </c>
      <c r="E1429" s="3" t="s">
        <v>1256</v>
      </c>
      <c r="F1429" s="22" t="s">
        <v>1257</v>
      </c>
      <c r="G1429" s="23" t="s">
        <v>3738</v>
      </c>
      <c r="H1429" s="3">
        <f t="shared" si="44"/>
        <v>143</v>
      </c>
      <c r="I1429" s="3">
        <f>IF(VLOOKUP(H1428,city!$J$4:$K$352,2,FALSE)&gt;I1428,I1428+1,1)</f>
        <v>6</v>
      </c>
      <c r="J1429" s="3">
        <v>0</v>
      </c>
      <c r="K1429" s="3" t="s">
        <v>318</v>
      </c>
      <c r="L1429" s="3">
        <v>8</v>
      </c>
    </row>
    <row r="1430" spans="1:12">
      <c r="A1430" s="3">
        <f t="shared" si="45"/>
        <v>114307</v>
      </c>
      <c r="B1430" s="5" t="str">
        <f>VLOOKUP(H1430,city!$A$4:$C$352,2,FALSE)</f>
        <v>河南</v>
      </c>
      <c r="C1430" s="5" t="str">
        <f>VLOOKUP(H1430,city!$A$4:$C$352,3,FALSE)</f>
        <v>平顶山</v>
      </c>
      <c r="D1430" s="3" t="s">
        <v>1259</v>
      </c>
      <c r="E1430" s="3" t="s">
        <v>1260</v>
      </c>
      <c r="F1430" s="22" t="s">
        <v>1261</v>
      </c>
      <c r="G1430" s="23" t="s">
        <v>3739</v>
      </c>
      <c r="H1430" s="3">
        <f t="shared" si="44"/>
        <v>143</v>
      </c>
      <c r="I1430" s="3">
        <f>IF(VLOOKUP(H1429,city!$J$4:$K$352,2,FALSE)&gt;I1429,I1429+1,1)</f>
        <v>7</v>
      </c>
      <c r="J1430" s="3">
        <v>0</v>
      </c>
      <c r="K1430" s="3" t="s">
        <v>318</v>
      </c>
      <c r="L1430" s="3">
        <v>16</v>
      </c>
    </row>
    <row r="1431" spans="1:12">
      <c r="A1431" s="3">
        <f t="shared" si="45"/>
        <v>114308</v>
      </c>
      <c r="B1431" s="5" t="str">
        <f>VLOOKUP(H1431,city!$A$4:$C$352,2,FALSE)</f>
        <v>河南</v>
      </c>
      <c r="C1431" s="5" t="str">
        <f>VLOOKUP(H1431,city!$A$4:$C$352,3,FALSE)</f>
        <v>平顶山</v>
      </c>
      <c r="D1431" s="3" t="s">
        <v>1263</v>
      </c>
      <c r="E1431" s="3" t="s">
        <v>1264</v>
      </c>
      <c r="F1431" s="22" t="s">
        <v>1265</v>
      </c>
      <c r="G1431" s="23" t="s">
        <v>3740</v>
      </c>
      <c r="H1431" s="3">
        <f t="shared" si="44"/>
        <v>143</v>
      </c>
      <c r="I1431" s="3">
        <f>IF(VLOOKUP(H1430,city!$J$4:$K$352,2,FALSE)&gt;I1430,I1430+1,1)</f>
        <v>8</v>
      </c>
      <c r="J1431" s="3">
        <v>0</v>
      </c>
      <c r="K1431" s="3" t="s">
        <v>318</v>
      </c>
      <c r="L1431" s="3">
        <v>3</v>
      </c>
    </row>
    <row r="1432" spans="1:12">
      <c r="A1432" s="3">
        <f t="shared" si="45"/>
        <v>114309</v>
      </c>
      <c r="B1432" s="5" t="str">
        <f>VLOOKUP(H1432,city!$A$4:$C$352,2,FALSE)</f>
        <v>河南</v>
      </c>
      <c r="C1432" s="5" t="str">
        <f>VLOOKUP(H1432,city!$A$4:$C$352,3,FALSE)</f>
        <v>平顶山</v>
      </c>
      <c r="D1432" s="3" t="s">
        <v>1267</v>
      </c>
      <c r="E1432" s="3" t="s">
        <v>1268</v>
      </c>
      <c r="F1432" s="22" t="s">
        <v>1269</v>
      </c>
      <c r="G1432" s="23" t="s">
        <v>3741</v>
      </c>
      <c r="H1432" s="3">
        <f t="shared" si="44"/>
        <v>143</v>
      </c>
      <c r="I1432" s="3">
        <f>IF(VLOOKUP(H1431,city!$J$4:$K$352,2,FALSE)&gt;I1431,I1431+1,1)</f>
        <v>9</v>
      </c>
      <c r="J1432" s="3">
        <v>0</v>
      </c>
      <c r="K1432" s="3" t="s">
        <v>318</v>
      </c>
      <c r="L1432" s="3">
        <v>5</v>
      </c>
    </row>
    <row r="1433" spans="1:12">
      <c r="A1433" s="3">
        <f t="shared" si="45"/>
        <v>114310</v>
      </c>
      <c r="B1433" s="5" t="str">
        <f>VLOOKUP(H1433,city!$A$4:$C$352,2,FALSE)</f>
        <v>河南</v>
      </c>
      <c r="C1433" s="5" t="str">
        <f>VLOOKUP(H1433,city!$A$4:$C$352,3,FALSE)</f>
        <v>平顶山</v>
      </c>
      <c r="D1433" s="3" t="s">
        <v>1271</v>
      </c>
      <c r="E1433" s="3" t="s">
        <v>1272</v>
      </c>
      <c r="F1433" s="22" t="s">
        <v>1273</v>
      </c>
      <c r="G1433" s="23" t="s">
        <v>3742</v>
      </c>
      <c r="H1433" s="3">
        <f t="shared" si="44"/>
        <v>143</v>
      </c>
      <c r="I1433" s="3">
        <f>IF(VLOOKUP(H1432,city!$J$4:$K$352,2,FALSE)&gt;I1432,I1432+1,1)</f>
        <v>10</v>
      </c>
      <c r="J1433" s="3">
        <v>0</v>
      </c>
      <c r="K1433" s="3" t="s">
        <v>318</v>
      </c>
      <c r="L1433" s="3">
        <v>12</v>
      </c>
    </row>
    <row r="1434" spans="1:12">
      <c r="A1434" s="3">
        <f t="shared" si="45"/>
        <v>114401</v>
      </c>
      <c r="B1434" s="5" t="str">
        <f>VLOOKUP(H1434,city!$A$4:$C$352,2,FALSE)</f>
        <v>河南</v>
      </c>
      <c r="C1434" s="5" t="str">
        <f>VLOOKUP(H1434,city!$A$4:$C$352,3,FALSE)</f>
        <v>安阳</v>
      </c>
      <c r="D1434" s="3" t="s">
        <v>1275</v>
      </c>
      <c r="E1434" s="3" t="s">
        <v>1276</v>
      </c>
      <c r="F1434" s="22" t="s">
        <v>1277</v>
      </c>
      <c r="G1434" s="23" t="s">
        <v>3743</v>
      </c>
      <c r="H1434" s="3">
        <f t="shared" si="44"/>
        <v>144</v>
      </c>
      <c r="I1434" s="3">
        <f>IF(VLOOKUP(H1433,city!$J$4:$K$352,2,FALSE)&gt;I1433,I1433+1,1)</f>
        <v>1</v>
      </c>
      <c r="J1434" s="3">
        <v>0</v>
      </c>
      <c r="K1434" s="3" t="s">
        <v>320</v>
      </c>
      <c r="L1434" s="3">
        <v>5</v>
      </c>
    </row>
    <row r="1435" spans="1:12">
      <c r="A1435" s="3">
        <f t="shared" si="45"/>
        <v>114402</v>
      </c>
      <c r="B1435" s="5" t="str">
        <f>VLOOKUP(H1435,city!$A$4:$C$352,2,FALSE)</f>
        <v>河南</v>
      </c>
      <c r="C1435" s="5" t="str">
        <f>VLOOKUP(H1435,city!$A$4:$C$352,3,FALSE)</f>
        <v>安阳</v>
      </c>
      <c r="D1435" s="3" t="s">
        <v>1279</v>
      </c>
      <c r="E1435" s="3" t="s">
        <v>1280</v>
      </c>
      <c r="F1435" s="22" t="s">
        <v>1281</v>
      </c>
      <c r="G1435" s="23" t="s">
        <v>3744</v>
      </c>
      <c r="H1435" s="3">
        <f t="shared" ref="H1435:H1498" si="46">IF(I1435&gt;I1434,H1434,H1434+1)</f>
        <v>144</v>
      </c>
      <c r="I1435" s="3">
        <f>IF(VLOOKUP(H1434,city!$J$4:$K$352,2,FALSE)&gt;I1434,I1434+1,1)</f>
        <v>2</v>
      </c>
      <c r="J1435" s="3">
        <v>0</v>
      </c>
      <c r="K1435" s="3" t="s">
        <v>320</v>
      </c>
      <c r="L1435" s="3">
        <v>8</v>
      </c>
    </row>
    <row r="1436" spans="1:12">
      <c r="A1436" s="3">
        <f t="shared" si="45"/>
        <v>114403</v>
      </c>
      <c r="B1436" s="5" t="str">
        <f>VLOOKUP(H1436,city!$A$4:$C$352,2,FALSE)</f>
        <v>河南</v>
      </c>
      <c r="C1436" s="5" t="str">
        <f>VLOOKUP(H1436,city!$A$4:$C$352,3,FALSE)</f>
        <v>安阳</v>
      </c>
      <c r="D1436" s="3" t="s">
        <v>1283</v>
      </c>
      <c r="E1436" s="3" t="s">
        <v>1284</v>
      </c>
      <c r="F1436" s="22" t="s">
        <v>1285</v>
      </c>
      <c r="G1436" s="23" t="s">
        <v>3745</v>
      </c>
      <c r="H1436" s="3">
        <f t="shared" si="46"/>
        <v>144</v>
      </c>
      <c r="I1436" s="3">
        <f>IF(VLOOKUP(H1435,city!$J$4:$K$352,2,FALSE)&gt;I1435,I1435+1,1)</f>
        <v>3</v>
      </c>
      <c r="J1436" s="3">
        <v>0</v>
      </c>
      <c r="K1436" s="3" t="s">
        <v>320</v>
      </c>
      <c r="L1436" s="3">
        <v>6</v>
      </c>
    </row>
    <row r="1437" spans="1:12">
      <c r="A1437" s="3">
        <f t="shared" si="45"/>
        <v>114404</v>
      </c>
      <c r="B1437" s="5" t="str">
        <f>VLOOKUP(H1437,city!$A$4:$C$352,2,FALSE)</f>
        <v>河南</v>
      </c>
      <c r="C1437" s="5" t="str">
        <f>VLOOKUP(H1437,city!$A$4:$C$352,3,FALSE)</f>
        <v>安阳</v>
      </c>
      <c r="D1437" s="3" t="s">
        <v>1287</v>
      </c>
      <c r="E1437" s="3" t="s">
        <v>1288</v>
      </c>
      <c r="F1437" s="22" t="s">
        <v>1289</v>
      </c>
      <c r="G1437" s="23" t="s">
        <v>3746</v>
      </c>
      <c r="H1437" s="3">
        <f t="shared" si="46"/>
        <v>144</v>
      </c>
      <c r="I1437" s="3">
        <f>IF(VLOOKUP(H1436,city!$J$4:$K$352,2,FALSE)&gt;I1436,I1436+1,1)</f>
        <v>4</v>
      </c>
      <c r="J1437" s="3">
        <v>0</v>
      </c>
      <c r="K1437" s="3" t="s">
        <v>320</v>
      </c>
      <c r="L1437" s="3">
        <v>11</v>
      </c>
    </row>
    <row r="1438" spans="1:12">
      <c r="A1438" s="3">
        <f t="shared" si="45"/>
        <v>114405</v>
      </c>
      <c r="B1438" s="5" t="str">
        <f>VLOOKUP(H1438,city!$A$4:$C$352,2,FALSE)</f>
        <v>河南</v>
      </c>
      <c r="C1438" s="5" t="str">
        <f>VLOOKUP(H1438,city!$A$4:$C$352,3,FALSE)</f>
        <v>安阳</v>
      </c>
      <c r="D1438" s="3" t="s">
        <v>1291</v>
      </c>
      <c r="E1438" s="3" t="s">
        <v>1292</v>
      </c>
      <c r="F1438" s="22" t="s">
        <v>1293</v>
      </c>
      <c r="G1438" s="23" t="s">
        <v>3747</v>
      </c>
      <c r="H1438" s="3">
        <f t="shared" si="46"/>
        <v>144</v>
      </c>
      <c r="I1438" s="3">
        <f>IF(VLOOKUP(H1437,city!$J$4:$K$352,2,FALSE)&gt;I1437,I1437+1,1)</f>
        <v>5</v>
      </c>
      <c r="J1438" s="3">
        <v>0</v>
      </c>
      <c r="K1438" s="3" t="s">
        <v>320</v>
      </c>
      <c r="L1438" s="3">
        <v>8</v>
      </c>
    </row>
    <row r="1439" spans="1:12">
      <c r="A1439" s="3">
        <f t="shared" si="45"/>
        <v>114406</v>
      </c>
      <c r="B1439" s="5" t="str">
        <f>VLOOKUP(H1439,city!$A$4:$C$352,2,FALSE)</f>
        <v>河南</v>
      </c>
      <c r="C1439" s="5" t="str">
        <f>VLOOKUP(H1439,city!$A$4:$C$352,3,FALSE)</f>
        <v>安阳</v>
      </c>
      <c r="D1439" s="3" t="s">
        <v>1295</v>
      </c>
      <c r="E1439" s="3" t="s">
        <v>1296</v>
      </c>
      <c r="F1439" s="22" t="s">
        <v>1297</v>
      </c>
      <c r="G1439" s="23" t="s">
        <v>3748</v>
      </c>
      <c r="H1439" s="3">
        <f t="shared" si="46"/>
        <v>144</v>
      </c>
      <c r="I1439" s="3">
        <f>IF(VLOOKUP(H1438,city!$J$4:$K$352,2,FALSE)&gt;I1438,I1438+1,1)</f>
        <v>6</v>
      </c>
      <c r="J1439" s="3">
        <v>0</v>
      </c>
      <c r="K1439" s="3" t="s">
        <v>320</v>
      </c>
      <c r="L1439" s="3">
        <v>11</v>
      </c>
    </row>
    <row r="1440" spans="1:12">
      <c r="A1440" s="3">
        <f t="shared" si="45"/>
        <v>114407</v>
      </c>
      <c r="B1440" s="5" t="str">
        <f>VLOOKUP(H1440,city!$A$4:$C$352,2,FALSE)</f>
        <v>河南</v>
      </c>
      <c r="C1440" s="5" t="str">
        <f>VLOOKUP(H1440,city!$A$4:$C$352,3,FALSE)</f>
        <v>安阳</v>
      </c>
      <c r="D1440" s="3" t="s">
        <v>1299</v>
      </c>
      <c r="E1440" s="3" t="s">
        <v>1300</v>
      </c>
      <c r="F1440" s="22" t="s">
        <v>1301</v>
      </c>
      <c r="G1440" s="23" t="s">
        <v>3749</v>
      </c>
      <c r="H1440" s="3">
        <f t="shared" si="46"/>
        <v>144</v>
      </c>
      <c r="I1440" s="3">
        <f>IF(VLOOKUP(H1439,city!$J$4:$K$352,2,FALSE)&gt;I1439,I1439+1,1)</f>
        <v>7</v>
      </c>
      <c r="J1440" s="3">
        <v>0</v>
      </c>
      <c r="K1440" s="3" t="s">
        <v>320</v>
      </c>
      <c r="L1440" s="3">
        <v>15</v>
      </c>
    </row>
    <row r="1441" spans="1:12">
      <c r="A1441" s="3">
        <f t="shared" si="45"/>
        <v>114408</v>
      </c>
      <c r="B1441" s="5" t="str">
        <f>VLOOKUP(H1441,city!$A$4:$C$352,2,FALSE)</f>
        <v>河南</v>
      </c>
      <c r="C1441" s="5" t="str">
        <f>VLOOKUP(H1441,city!$A$4:$C$352,3,FALSE)</f>
        <v>安阳</v>
      </c>
      <c r="D1441" s="3" t="s">
        <v>1303</v>
      </c>
      <c r="E1441" s="3" t="s">
        <v>1304</v>
      </c>
      <c r="F1441" s="22" t="s">
        <v>1305</v>
      </c>
      <c r="G1441" s="23" t="s">
        <v>3750</v>
      </c>
      <c r="H1441" s="3">
        <f t="shared" si="46"/>
        <v>144</v>
      </c>
      <c r="I1441" s="3">
        <f>IF(VLOOKUP(H1440,city!$J$4:$K$352,2,FALSE)&gt;I1440,I1440+1,1)</f>
        <v>8</v>
      </c>
      <c r="J1441" s="3">
        <v>0</v>
      </c>
      <c r="K1441" s="3" t="s">
        <v>320</v>
      </c>
      <c r="L1441" s="3">
        <v>5</v>
      </c>
    </row>
    <row r="1442" spans="1:12">
      <c r="A1442" s="3">
        <f t="shared" si="45"/>
        <v>114409</v>
      </c>
      <c r="B1442" s="5" t="str">
        <f>VLOOKUP(H1442,city!$A$4:$C$352,2,FALSE)</f>
        <v>河南</v>
      </c>
      <c r="C1442" s="5" t="str">
        <f>VLOOKUP(H1442,city!$A$4:$C$352,3,FALSE)</f>
        <v>安阳</v>
      </c>
      <c r="D1442" s="3" t="s">
        <v>1307</v>
      </c>
      <c r="E1442" s="3" t="s">
        <v>1308</v>
      </c>
      <c r="F1442" s="22" t="s">
        <v>1309</v>
      </c>
      <c r="G1442" s="23" t="s">
        <v>3751</v>
      </c>
      <c r="H1442" s="3">
        <f t="shared" si="46"/>
        <v>144</v>
      </c>
      <c r="I1442" s="3">
        <f>IF(VLOOKUP(H1441,city!$J$4:$K$352,2,FALSE)&gt;I1441,I1441+1,1)</f>
        <v>9</v>
      </c>
      <c r="J1442" s="3">
        <v>0</v>
      </c>
      <c r="K1442" s="3" t="s">
        <v>320</v>
      </c>
      <c r="L1442" s="3">
        <v>8</v>
      </c>
    </row>
    <row r="1443" spans="1:12">
      <c r="A1443" s="3">
        <f t="shared" si="45"/>
        <v>114410</v>
      </c>
      <c r="B1443" s="5" t="str">
        <f>VLOOKUP(H1443,city!$A$4:$C$352,2,FALSE)</f>
        <v>河南</v>
      </c>
      <c r="C1443" s="5" t="str">
        <f>VLOOKUP(H1443,city!$A$4:$C$352,3,FALSE)</f>
        <v>安阳</v>
      </c>
      <c r="D1443" s="3" t="s">
        <v>1311</v>
      </c>
      <c r="E1443" s="3" t="s">
        <v>1312</v>
      </c>
      <c r="F1443" s="22" t="s">
        <v>1313</v>
      </c>
      <c r="G1443" s="23" t="s">
        <v>3752</v>
      </c>
      <c r="H1443" s="3">
        <f t="shared" si="46"/>
        <v>144</v>
      </c>
      <c r="I1443" s="3">
        <f>IF(VLOOKUP(H1442,city!$J$4:$K$352,2,FALSE)&gt;I1442,I1442+1,1)</f>
        <v>10</v>
      </c>
      <c r="J1443" s="3">
        <v>0</v>
      </c>
      <c r="K1443" s="3" t="s">
        <v>320</v>
      </c>
      <c r="L1443" s="3">
        <v>4</v>
      </c>
    </row>
    <row r="1444" spans="1:12">
      <c r="A1444" s="3">
        <f t="shared" si="45"/>
        <v>114501</v>
      </c>
      <c r="B1444" s="5" t="str">
        <f>VLOOKUP(H1444,city!$A$4:$C$352,2,FALSE)</f>
        <v>河南</v>
      </c>
      <c r="C1444" s="5" t="str">
        <f>VLOOKUP(H1444,city!$A$4:$C$352,3,FALSE)</f>
        <v>鹤壁</v>
      </c>
      <c r="D1444" s="3" t="s">
        <v>918</v>
      </c>
      <c r="E1444" s="3" t="s">
        <v>919</v>
      </c>
      <c r="F1444" s="22" t="s">
        <v>920</v>
      </c>
      <c r="G1444" s="23" t="s">
        <v>3753</v>
      </c>
      <c r="H1444" s="3">
        <f t="shared" si="46"/>
        <v>145</v>
      </c>
      <c r="I1444" s="3">
        <f>IF(VLOOKUP(H1443,city!$J$4:$K$352,2,FALSE)&gt;I1443,I1443+1,1)</f>
        <v>1</v>
      </c>
      <c r="J1444" s="3">
        <v>0</v>
      </c>
      <c r="K1444" s="3" t="s">
        <v>322</v>
      </c>
      <c r="L1444" s="3" t="e">
        <v>#N/A</v>
      </c>
    </row>
    <row r="1445" spans="1:12">
      <c r="A1445" s="3">
        <f t="shared" si="45"/>
        <v>114502</v>
      </c>
      <c r="B1445" s="5" t="str">
        <f>VLOOKUP(H1445,city!$A$4:$C$352,2,FALSE)</f>
        <v>河南</v>
      </c>
      <c r="C1445" s="5" t="str">
        <f>VLOOKUP(H1445,city!$A$4:$C$352,3,FALSE)</f>
        <v>鹤壁</v>
      </c>
      <c r="D1445" s="3" t="s">
        <v>922</v>
      </c>
      <c r="E1445" s="3" t="s">
        <v>923</v>
      </c>
      <c r="F1445" s="22" t="s">
        <v>924</v>
      </c>
      <c r="G1445" s="23" t="s">
        <v>3754</v>
      </c>
      <c r="H1445" s="3">
        <f t="shared" si="46"/>
        <v>145</v>
      </c>
      <c r="I1445" s="3">
        <f>IF(VLOOKUP(H1444,city!$J$4:$K$352,2,FALSE)&gt;I1444,I1444+1,1)</f>
        <v>2</v>
      </c>
      <c r="J1445" s="3">
        <v>0</v>
      </c>
      <c r="K1445" s="3" t="s">
        <v>322</v>
      </c>
      <c r="L1445" s="3" t="e">
        <v>#N/A</v>
      </c>
    </row>
    <row r="1446" spans="1:12">
      <c r="A1446" s="3">
        <f t="shared" si="45"/>
        <v>114503</v>
      </c>
      <c r="B1446" s="5" t="str">
        <f>VLOOKUP(H1446,city!$A$4:$C$352,2,FALSE)</f>
        <v>河南</v>
      </c>
      <c r="C1446" s="5" t="str">
        <f>VLOOKUP(H1446,city!$A$4:$C$352,3,FALSE)</f>
        <v>鹤壁</v>
      </c>
      <c r="D1446" s="3" t="s">
        <v>926</v>
      </c>
      <c r="E1446" s="3" t="s">
        <v>927</v>
      </c>
      <c r="F1446" s="22" t="s">
        <v>928</v>
      </c>
      <c r="G1446" s="23" t="s">
        <v>3755</v>
      </c>
      <c r="H1446" s="3">
        <f t="shared" si="46"/>
        <v>145</v>
      </c>
      <c r="I1446" s="3">
        <f>IF(VLOOKUP(H1445,city!$J$4:$K$352,2,FALSE)&gt;I1445,I1445+1,1)</f>
        <v>3</v>
      </c>
      <c r="J1446" s="3">
        <v>0</v>
      </c>
      <c r="K1446" s="3" t="s">
        <v>322</v>
      </c>
      <c r="L1446" s="3">
        <v>12</v>
      </c>
    </row>
    <row r="1447" spans="1:12">
      <c r="A1447" s="3">
        <f t="shared" si="45"/>
        <v>114504</v>
      </c>
      <c r="B1447" s="5" t="str">
        <f>VLOOKUP(H1447,city!$A$4:$C$352,2,FALSE)</f>
        <v>河南</v>
      </c>
      <c r="C1447" s="5" t="str">
        <f>VLOOKUP(H1447,city!$A$4:$C$352,3,FALSE)</f>
        <v>鹤壁</v>
      </c>
      <c r="D1447" s="3" t="s">
        <v>930</v>
      </c>
      <c r="E1447" s="3" t="s">
        <v>931</v>
      </c>
      <c r="F1447" s="22" t="s">
        <v>932</v>
      </c>
      <c r="G1447" s="23" t="s">
        <v>3756</v>
      </c>
      <c r="H1447" s="3">
        <f t="shared" si="46"/>
        <v>145</v>
      </c>
      <c r="I1447" s="3">
        <f>IF(VLOOKUP(H1446,city!$J$4:$K$352,2,FALSE)&gt;I1446,I1446+1,1)</f>
        <v>4</v>
      </c>
      <c r="J1447" s="3">
        <v>0</v>
      </c>
      <c r="K1447" s="3" t="s">
        <v>322</v>
      </c>
      <c r="L1447" s="3">
        <v>8</v>
      </c>
    </row>
    <row r="1448" spans="1:12">
      <c r="A1448" s="3">
        <f t="shared" si="45"/>
        <v>114505</v>
      </c>
      <c r="B1448" s="5" t="str">
        <f>VLOOKUP(H1448,city!$A$4:$C$352,2,FALSE)</f>
        <v>河南</v>
      </c>
      <c r="C1448" s="5" t="str">
        <f>VLOOKUP(H1448,city!$A$4:$C$352,3,FALSE)</f>
        <v>鹤壁</v>
      </c>
      <c r="D1448" s="3" t="s">
        <v>934</v>
      </c>
      <c r="E1448" s="3" t="s">
        <v>935</v>
      </c>
      <c r="F1448" s="22" t="s">
        <v>936</v>
      </c>
      <c r="G1448" s="23" t="s">
        <v>3757</v>
      </c>
      <c r="H1448" s="3">
        <f t="shared" si="46"/>
        <v>145</v>
      </c>
      <c r="I1448" s="3">
        <f>IF(VLOOKUP(H1447,city!$J$4:$K$352,2,FALSE)&gt;I1447,I1447+1,1)</f>
        <v>5</v>
      </c>
      <c r="J1448" s="3">
        <v>0</v>
      </c>
      <c r="K1448" s="3" t="s">
        <v>322</v>
      </c>
      <c r="L1448" s="3" t="e">
        <v>#N/A</v>
      </c>
    </row>
    <row r="1449" spans="1:12">
      <c r="A1449" s="3">
        <f t="shared" si="45"/>
        <v>114506</v>
      </c>
      <c r="B1449" s="5" t="str">
        <f>VLOOKUP(H1449,city!$A$4:$C$352,2,FALSE)</f>
        <v>河南</v>
      </c>
      <c r="C1449" s="5" t="str">
        <f>VLOOKUP(H1449,city!$A$4:$C$352,3,FALSE)</f>
        <v>鹤壁</v>
      </c>
      <c r="D1449" s="3" t="s">
        <v>938</v>
      </c>
      <c r="E1449" s="3" t="s">
        <v>939</v>
      </c>
      <c r="F1449" s="22" t="s">
        <v>940</v>
      </c>
      <c r="G1449" s="23" t="s">
        <v>3758</v>
      </c>
      <c r="H1449" s="3">
        <f t="shared" si="46"/>
        <v>145</v>
      </c>
      <c r="I1449" s="3">
        <f>IF(VLOOKUP(H1448,city!$J$4:$K$352,2,FALSE)&gt;I1448,I1448+1,1)</f>
        <v>6</v>
      </c>
      <c r="J1449" s="3">
        <v>0</v>
      </c>
      <c r="K1449" s="3" t="s">
        <v>322</v>
      </c>
      <c r="L1449" s="3">
        <v>8</v>
      </c>
    </row>
    <row r="1450" spans="1:12">
      <c r="A1450" s="3">
        <f t="shared" si="45"/>
        <v>114507</v>
      </c>
      <c r="B1450" s="5" t="str">
        <f>VLOOKUP(H1450,city!$A$4:$C$352,2,FALSE)</f>
        <v>河南</v>
      </c>
      <c r="C1450" s="5" t="str">
        <f>VLOOKUP(H1450,city!$A$4:$C$352,3,FALSE)</f>
        <v>鹤壁</v>
      </c>
      <c r="D1450" s="3" t="s">
        <v>942</v>
      </c>
      <c r="E1450" s="3" t="s">
        <v>943</v>
      </c>
      <c r="F1450" s="22" t="s">
        <v>944</v>
      </c>
      <c r="G1450" s="23" t="s">
        <v>3759</v>
      </c>
      <c r="H1450" s="3">
        <f t="shared" si="46"/>
        <v>145</v>
      </c>
      <c r="I1450" s="3">
        <f>IF(VLOOKUP(H1449,city!$J$4:$K$352,2,FALSE)&gt;I1449,I1449+1,1)</f>
        <v>7</v>
      </c>
      <c r="J1450" s="3">
        <v>0</v>
      </c>
      <c r="K1450" s="3" t="s">
        <v>322</v>
      </c>
      <c r="L1450" s="3">
        <v>12</v>
      </c>
    </row>
    <row r="1451" spans="1:12">
      <c r="A1451" s="3">
        <f t="shared" si="45"/>
        <v>114508</v>
      </c>
      <c r="B1451" s="5" t="str">
        <f>VLOOKUP(H1451,city!$A$4:$C$352,2,FALSE)</f>
        <v>河南</v>
      </c>
      <c r="C1451" s="5" t="str">
        <f>VLOOKUP(H1451,city!$A$4:$C$352,3,FALSE)</f>
        <v>鹤壁</v>
      </c>
      <c r="D1451" s="3" t="s">
        <v>942</v>
      </c>
      <c r="E1451" s="3" t="s">
        <v>943</v>
      </c>
      <c r="F1451" s="22"/>
      <c r="G1451" s="23" t="s">
        <v>3760</v>
      </c>
      <c r="H1451" s="3">
        <f t="shared" si="46"/>
        <v>145</v>
      </c>
      <c r="I1451" s="3">
        <f>IF(VLOOKUP(H1450,city!$J$4:$K$352,2,FALSE)&gt;I1450,I1450+1,1)</f>
        <v>8</v>
      </c>
      <c r="J1451" s="3">
        <v>0</v>
      </c>
      <c r="K1451" s="3" t="s">
        <v>322</v>
      </c>
      <c r="L1451" s="3">
        <v>12</v>
      </c>
    </row>
    <row r="1452" spans="1:12">
      <c r="A1452" s="3">
        <f t="shared" si="45"/>
        <v>114509</v>
      </c>
      <c r="B1452" s="5" t="str">
        <f>VLOOKUP(H1452,city!$A$4:$C$352,2,FALSE)</f>
        <v>河南</v>
      </c>
      <c r="C1452" s="5" t="str">
        <f>VLOOKUP(H1452,city!$A$4:$C$352,3,FALSE)</f>
        <v>鹤壁</v>
      </c>
      <c r="D1452" s="3" t="s">
        <v>947</v>
      </c>
      <c r="E1452" s="3" t="s">
        <v>948</v>
      </c>
      <c r="F1452" s="22" t="s">
        <v>949</v>
      </c>
      <c r="G1452" s="23" t="s">
        <v>3761</v>
      </c>
      <c r="H1452" s="3">
        <f t="shared" si="46"/>
        <v>145</v>
      </c>
      <c r="I1452" s="3">
        <f>IF(VLOOKUP(H1451,city!$J$4:$K$352,2,FALSE)&gt;I1451,I1451+1,1)</f>
        <v>9</v>
      </c>
      <c r="J1452" s="3">
        <v>0</v>
      </c>
      <c r="K1452" s="3" t="s">
        <v>322</v>
      </c>
      <c r="L1452" s="3">
        <v>8</v>
      </c>
    </row>
    <row r="1453" spans="1:12">
      <c r="A1453" s="3">
        <f t="shared" si="45"/>
        <v>114510</v>
      </c>
      <c r="B1453" s="5" t="str">
        <f>VLOOKUP(H1453,city!$A$4:$C$352,2,FALSE)</f>
        <v>河南</v>
      </c>
      <c r="C1453" s="5" t="str">
        <f>VLOOKUP(H1453,city!$A$4:$C$352,3,FALSE)</f>
        <v>鹤壁</v>
      </c>
      <c r="D1453" s="3" t="s">
        <v>951</v>
      </c>
      <c r="E1453" s="3" t="s">
        <v>952</v>
      </c>
      <c r="F1453" s="22" t="s">
        <v>953</v>
      </c>
      <c r="G1453" s="23" t="s">
        <v>3762</v>
      </c>
      <c r="H1453" s="3">
        <f t="shared" si="46"/>
        <v>145</v>
      </c>
      <c r="I1453" s="3">
        <f>IF(VLOOKUP(H1452,city!$J$4:$K$352,2,FALSE)&gt;I1452,I1452+1,1)</f>
        <v>10</v>
      </c>
      <c r="J1453" s="3">
        <v>0</v>
      </c>
      <c r="K1453" s="3" t="s">
        <v>322</v>
      </c>
      <c r="L1453" s="3">
        <v>8</v>
      </c>
    </row>
    <row r="1454" spans="1:12">
      <c r="A1454" s="3">
        <f t="shared" si="45"/>
        <v>114601</v>
      </c>
      <c r="B1454" s="5" t="str">
        <f>VLOOKUP(H1454,city!$A$4:$C$352,2,FALSE)</f>
        <v>河南</v>
      </c>
      <c r="C1454" s="5" t="str">
        <f>VLOOKUP(H1454,city!$A$4:$C$352,3,FALSE)</f>
        <v>新乡</v>
      </c>
      <c r="D1454" s="3" t="s">
        <v>955</v>
      </c>
      <c r="E1454" s="3" t="s">
        <v>956</v>
      </c>
      <c r="F1454" s="22" t="s">
        <v>957</v>
      </c>
      <c r="G1454" s="23" t="s">
        <v>3763</v>
      </c>
      <c r="H1454" s="3">
        <f t="shared" si="46"/>
        <v>146</v>
      </c>
      <c r="I1454" s="3">
        <f>IF(VLOOKUP(H1453,city!$J$4:$K$352,2,FALSE)&gt;I1453,I1453+1,1)</f>
        <v>1</v>
      </c>
      <c r="J1454" s="3">
        <v>0</v>
      </c>
      <c r="K1454" s="3" t="s">
        <v>324</v>
      </c>
      <c r="L1454" s="3">
        <v>12</v>
      </c>
    </row>
    <row r="1455" spans="1:12">
      <c r="A1455" s="3">
        <f t="shared" si="45"/>
        <v>114602</v>
      </c>
      <c r="B1455" s="5" t="str">
        <f>VLOOKUP(H1455,city!$A$4:$C$352,2,FALSE)</f>
        <v>河南</v>
      </c>
      <c r="C1455" s="5" t="str">
        <f>VLOOKUP(H1455,city!$A$4:$C$352,3,FALSE)</f>
        <v>新乡</v>
      </c>
      <c r="D1455" s="3" t="s">
        <v>959</v>
      </c>
      <c r="E1455" s="3" t="s">
        <v>960</v>
      </c>
      <c r="F1455" s="22" t="s">
        <v>961</v>
      </c>
      <c r="G1455" s="23" t="s">
        <v>3764</v>
      </c>
      <c r="H1455" s="3">
        <f t="shared" si="46"/>
        <v>146</v>
      </c>
      <c r="I1455" s="3">
        <f>IF(VLOOKUP(H1454,city!$J$4:$K$352,2,FALSE)&gt;I1454,I1454+1,1)</f>
        <v>2</v>
      </c>
      <c r="J1455" s="3">
        <v>0</v>
      </c>
      <c r="K1455" s="3" t="s">
        <v>324</v>
      </c>
      <c r="L1455" s="3">
        <v>3</v>
      </c>
    </row>
    <row r="1456" spans="1:12">
      <c r="A1456" s="3">
        <f t="shared" si="45"/>
        <v>114603</v>
      </c>
      <c r="B1456" s="5" t="str">
        <f>VLOOKUP(H1456,city!$A$4:$C$352,2,FALSE)</f>
        <v>河南</v>
      </c>
      <c r="C1456" s="5" t="str">
        <f>VLOOKUP(H1456,city!$A$4:$C$352,3,FALSE)</f>
        <v>新乡</v>
      </c>
      <c r="D1456" s="3" t="s">
        <v>963</v>
      </c>
      <c r="E1456" s="3" t="s">
        <v>964</v>
      </c>
      <c r="F1456" s="22" t="s">
        <v>965</v>
      </c>
      <c r="G1456" s="23" t="s">
        <v>3765</v>
      </c>
      <c r="H1456" s="3">
        <f t="shared" si="46"/>
        <v>146</v>
      </c>
      <c r="I1456" s="3">
        <f>IF(VLOOKUP(H1455,city!$J$4:$K$352,2,FALSE)&gt;I1455,I1455+1,1)</f>
        <v>3</v>
      </c>
      <c r="J1456" s="3">
        <v>0</v>
      </c>
      <c r="K1456" s="3" t="s">
        <v>324</v>
      </c>
      <c r="L1456" s="3" t="e">
        <v>#N/A</v>
      </c>
    </row>
    <row r="1457" spans="1:12">
      <c r="A1457" s="3">
        <f t="shared" si="45"/>
        <v>114604</v>
      </c>
      <c r="B1457" s="5" t="str">
        <f>VLOOKUP(H1457,city!$A$4:$C$352,2,FALSE)</f>
        <v>河南</v>
      </c>
      <c r="C1457" s="5" t="str">
        <f>VLOOKUP(H1457,city!$A$4:$C$352,3,FALSE)</f>
        <v>新乡</v>
      </c>
      <c r="D1457" s="3" t="s">
        <v>967</v>
      </c>
      <c r="E1457" s="3" t="s">
        <v>968</v>
      </c>
      <c r="F1457" s="22" t="s">
        <v>969</v>
      </c>
      <c r="G1457" s="23" t="s">
        <v>3766</v>
      </c>
      <c r="H1457" s="3">
        <f t="shared" si="46"/>
        <v>146</v>
      </c>
      <c r="I1457" s="3">
        <f>IF(VLOOKUP(H1456,city!$J$4:$K$352,2,FALSE)&gt;I1456,I1456+1,1)</f>
        <v>4</v>
      </c>
      <c r="J1457" s="3">
        <v>0</v>
      </c>
      <c r="K1457" s="3" t="s">
        <v>324</v>
      </c>
      <c r="L1457" s="3">
        <v>12</v>
      </c>
    </row>
    <row r="1458" spans="1:12">
      <c r="A1458" s="3">
        <f t="shared" si="45"/>
        <v>114605</v>
      </c>
      <c r="B1458" s="5" t="str">
        <f>VLOOKUP(H1458,city!$A$4:$C$352,2,FALSE)</f>
        <v>河南</v>
      </c>
      <c r="C1458" s="5" t="str">
        <f>VLOOKUP(H1458,city!$A$4:$C$352,3,FALSE)</f>
        <v>新乡</v>
      </c>
      <c r="D1458" s="3" t="s">
        <v>971</v>
      </c>
      <c r="E1458" s="3" t="s">
        <v>972</v>
      </c>
      <c r="F1458" s="22" t="s">
        <v>973</v>
      </c>
      <c r="G1458" s="23" t="s">
        <v>3767</v>
      </c>
      <c r="H1458" s="3">
        <f t="shared" si="46"/>
        <v>146</v>
      </c>
      <c r="I1458" s="3">
        <f>IF(VLOOKUP(H1457,city!$J$4:$K$352,2,FALSE)&gt;I1457,I1457+1,1)</f>
        <v>5</v>
      </c>
      <c r="J1458" s="3">
        <v>0</v>
      </c>
      <c r="K1458" s="3" t="s">
        <v>324</v>
      </c>
      <c r="L1458" s="3" t="e">
        <v>#N/A</v>
      </c>
    </row>
    <row r="1459" spans="1:12">
      <c r="A1459" s="3">
        <f t="shared" si="45"/>
        <v>114606</v>
      </c>
      <c r="B1459" s="5" t="str">
        <f>VLOOKUP(H1459,city!$A$4:$C$352,2,FALSE)</f>
        <v>河南</v>
      </c>
      <c r="C1459" s="5" t="str">
        <f>VLOOKUP(H1459,city!$A$4:$C$352,3,FALSE)</f>
        <v>新乡</v>
      </c>
      <c r="D1459" s="3" t="s">
        <v>975</v>
      </c>
      <c r="E1459" s="3" t="s">
        <v>976</v>
      </c>
      <c r="F1459" s="22" t="s">
        <v>977</v>
      </c>
      <c r="G1459" s="23" t="s">
        <v>3768</v>
      </c>
      <c r="H1459" s="3">
        <f t="shared" si="46"/>
        <v>146</v>
      </c>
      <c r="I1459" s="3">
        <f>IF(VLOOKUP(H1458,city!$J$4:$K$352,2,FALSE)&gt;I1458,I1458+1,1)</f>
        <v>6</v>
      </c>
      <c r="J1459" s="3">
        <v>0</v>
      </c>
      <c r="K1459" s="3" t="s">
        <v>324</v>
      </c>
      <c r="L1459" s="3">
        <v>12</v>
      </c>
    </row>
    <row r="1460" spans="1:12">
      <c r="A1460" s="3">
        <f t="shared" si="45"/>
        <v>114607</v>
      </c>
      <c r="B1460" s="5" t="str">
        <f>VLOOKUP(H1460,city!$A$4:$C$352,2,FALSE)</f>
        <v>河南</v>
      </c>
      <c r="C1460" s="5" t="str">
        <f>VLOOKUP(H1460,city!$A$4:$C$352,3,FALSE)</f>
        <v>新乡</v>
      </c>
      <c r="D1460" s="3" t="s">
        <v>979</v>
      </c>
      <c r="E1460" s="3" t="s">
        <v>980</v>
      </c>
      <c r="F1460" s="22" t="s">
        <v>981</v>
      </c>
      <c r="G1460" s="23" t="s">
        <v>3769</v>
      </c>
      <c r="H1460" s="3">
        <f t="shared" si="46"/>
        <v>146</v>
      </c>
      <c r="I1460" s="3">
        <f>IF(VLOOKUP(H1459,city!$J$4:$K$352,2,FALSE)&gt;I1459,I1459+1,1)</f>
        <v>7</v>
      </c>
      <c r="J1460" s="3">
        <v>0</v>
      </c>
      <c r="K1460" s="3" t="s">
        <v>324</v>
      </c>
      <c r="L1460" s="3" t="e">
        <v>#N/A</v>
      </c>
    </row>
    <row r="1461" spans="1:12">
      <c r="A1461" s="3">
        <f t="shared" si="45"/>
        <v>114608</v>
      </c>
      <c r="B1461" s="5" t="str">
        <f>VLOOKUP(H1461,city!$A$4:$C$352,2,FALSE)</f>
        <v>河南</v>
      </c>
      <c r="C1461" s="5" t="str">
        <f>VLOOKUP(H1461,city!$A$4:$C$352,3,FALSE)</f>
        <v>新乡</v>
      </c>
      <c r="D1461" s="3" t="s">
        <v>983</v>
      </c>
      <c r="E1461" s="3" t="s">
        <v>984</v>
      </c>
      <c r="F1461" s="22" t="s">
        <v>985</v>
      </c>
      <c r="G1461" s="23" t="s">
        <v>3770</v>
      </c>
      <c r="H1461" s="3">
        <f t="shared" si="46"/>
        <v>146</v>
      </c>
      <c r="I1461" s="3">
        <f>IF(VLOOKUP(H1460,city!$J$4:$K$352,2,FALSE)&gt;I1460,I1460+1,1)</f>
        <v>8</v>
      </c>
      <c r="J1461" s="3">
        <v>0</v>
      </c>
      <c r="K1461" s="3" t="s">
        <v>324</v>
      </c>
      <c r="L1461" s="3" t="e">
        <v>#N/A</v>
      </c>
    </row>
    <row r="1462" spans="1:12">
      <c r="A1462" s="3">
        <f t="shared" si="45"/>
        <v>114609</v>
      </c>
      <c r="B1462" s="5" t="str">
        <f>VLOOKUP(H1462,city!$A$4:$C$352,2,FALSE)</f>
        <v>河南</v>
      </c>
      <c r="C1462" s="5" t="str">
        <f>VLOOKUP(H1462,city!$A$4:$C$352,3,FALSE)</f>
        <v>新乡</v>
      </c>
      <c r="D1462" s="3" t="s">
        <v>987</v>
      </c>
      <c r="E1462" s="3" t="s">
        <v>988</v>
      </c>
      <c r="F1462" s="22" t="s">
        <v>989</v>
      </c>
      <c r="G1462" s="23" t="s">
        <v>3771</v>
      </c>
      <c r="H1462" s="3">
        <f t="shared" si="46"/>
        <v>146</v>
      </c>
      <c r="I1462" s="3">
        <f>IF(VLOOKUP(H1461,city!$J$4:$K$352,2,FALSE)&gt;I1461,I1461+1,1)</f>
        <v>9</v>
      </c>
      <c r="J1462" s="3">
        <v>0</v>
      </c>
      <c r="K1462" s="3" t="s">
        <v>324</v>
      </c>
      <c r="L1462" s="3">
        <v>5</v>
      </c>
    </row>
    <row r="1463" spans="1:12">
      <c r="A1463" s="3">
        <f t="shared" si="45"/>
        <v>114610</v>
      </c>
      <c r="B1463" s="5" t="str">
        <f>VLOOKUP(H1463,city!$A$4:$C$352,2,FALSE)</f>
        <v>河南</v>
      </c>
      <c r="C1463" s="5" t="str">
        <f>VLOOKUP(H1463,city!$A$4:$C$352,3,FALSE)</f>
        <v>新乡</v>
      </c>
      <c r="D1463" s="3" t="s">
        <v>991</v>
      </c>
      <c r="E1463" s="3" t="s">
        <v>992</v>
      </c>
      <c r="F1463" s="22" t="s">
        <v>993</v>
      </c>
      <c r="G1463" s="23" t="s">
        <v>3772</v>
      </c>
      <c r="H1463" s="3">
        <f t="shared" si="46"/>
        <v>146</v>
      </c>
      <c r="I1463" s="3">
        <f>IF(VLOOKUP(H1462,city!$J$4:$K$352,2,FALSE)&gt;I1462,I1462+1,1)</f>
        <v>10</v>
      </c>
      <c r="J1463" s="3">
        <v>0</v>
      </c>
      <c r="K1463" s="3" t="s">
        <v>324</v>
      </c>
      <c r="L1463" s="3">
        <v>8</v>
      </c>
    </row>
    <row r="1464" spans="1:12">
      <c r="A1464" s="3">
        <f t="shared" si="45"/>
        <v>114701</v>
      </c>
      <c r="B1464" s="5" t="str">
        <f>VLOOKUP(H1464,city!$A$4:$C$352,2,FALSE)</f>
        <v>河南</v>
      </c>
      <c r="C1464" s="5" t="str">
        <f>VLOOKUP(H1464,city!$A$4:$C$352,3,FALSE)</f>
        <v>焦作</v>
      </c>
      <c r="D1464" s="3" t="s">
        <v>995</v>
      </c>
      <c r="E1464" s="3" t="s">
        <v>996</v>
      </c>
      <c r="F1464" s="22" t="s">
        <v>997</v>
      </c>
      <c r="G1464" s="23" t="s">
        <v>3773</v>
      </c>
      <c r="H1464" s="3">
        <f t="shared" si="46"/>
        <v>147</v>
      </c>
      <c r="I1464" s="3">
        <f>IF(VLOOKUP(H1463,city!$J$4:$K$352,2,FALSE)&gt;I1463,I1463+1,1)</f>
        <v>1</v>
      </c>
      <c r="J1464" s="3">
        <v>0</v>
      </c>
      <c r="K1464" s="3" t="s">
        <v>326</v>
      </c>
      <c r="L1464" s="3">
        <v>12</v>
      </c>
    </row>
    <row r="1465" spans="1:12">
      <c r="A1465" s="3">
        <f t="shared" si="45"/>
        <v>114702</v>
      </c>
      <c r="B1465" s="5" t="str">
        <f>VLOOKUP(H1465,city!$A$4:$C$352,2,FALSE)</f>
        <v>河南</v>
      </c>
      <c r="C1465" s="5" t="str">
        <f>VLOOKUP(H1465,city!$A$4:$C$352,3,FALSE)</f>
        <v>焦作</v>
      </c>
      <c r="D1465" s="3" t="s">
        <v>999</v>
      </c>
      <c r="E1465" s="3" t="s">
        <v>1000</v>
      </c>
      <c r="F1465" s="22" t="s">
        <v>1001</v>
      </c>
      <c r="G1465" s="23" t="s">
        <v>3774</v>
      </c>
      <c r="H1465" s="3">
        <f t="shared" si="46"/>
        <v>147</v>
      </c>
      <c r="I1465" s="3">
        <f>IF(VLOOKUP(H1464,city!$J$4:$K$352,2,FALSE)&gt;I1464,I1464+1,1)</f>
        <v>2</v>
      </c>
      <c r="J1465" s="3">
        <v>0</v>
      </c>
      <c r="K1465" s="3" t="s">
        <v>326</v>
      </c>
      <c r="L1465" s="3" t="e">
        <v>#N/A</v>
      </c>
    </row>
    <row r="1466" spans="1:12">
      <c r="A1466" s="3">
        <f t="shared" si="45"/>
        <v>114703</v>
      </c>
      <c r="B1466" s="5" t="str">
        <f>VLOOKUP(H1466,city!$A$4:$C$352,2,FALSE)</f>
        <v>河南</v>
      </c>
      <c r="C1466" s="5" t="str">
        <f>VLOOKUP(H1466,city!$A$4:$C$352,3,FALSE)</f>
        <v>焦作</v>
      </c>
      <c r="D1466" s="3" t="s">
        <v>1003</v>
      </c>
      <c r="E1466" s="3" t="s">
        <v>1004</v>
      </c>
      <c r="F1466" s="22" t="s">
        <v>1005</v>
      </c>
      <c r="G1466" s="23" t="s">
        <v>3775</v>
      </c>
      <c r="H1466" s="3">
        <f t="shared" si="46"/>
        <v>147</v>
      </c>
      <c r="I1466" s="3">
        <f>IF(VLOOKUP(H1465,city!$J$4:$K$352,2,FALSE)&gt;I1465,I1465+1,1)</f>
        <v>3</v>
      </c>
      <c r="J1466" s="3">
        <v>0</v>
      </c>
      <c r="K1466" s="3" t="s">
        <v>326</v>
      </c>
      <c r="L1466" s="3" t="e">
        <v>#N/A</v>
      </c>
    </row>
    <row r="1467" spans="1:12">
      <c r="A1467" s="3">
        <f t="shared" si="45"/>
        <v>114704</v>
      </c>
      <c r="B1467" s="5" t="str">
        <f>VLOOKUP(H1467,city!$A$4:$C$352,2,FALSE)</f>
        <v>河南</v>
      </c>
      <c r="C1467" s="5" t="str">
        <f>VLOOKUP(H1467,city!$A$4:$C$352,3,FALSE)</f>
        <v>焦作</v>
      </c>
      <c r="D1467" s="3" t="s">
        <v>1007</v>
      </c>
      <c r="E1467" s="3" t="s">
        <v>1008</v>
      </c>
      <c r="F1467" s="22" t="s">
        <v>1009</v>
      </c>
      <c r="G1467" s="23" t="s">
        <v>3776</v>
      </c>
      <c r="H1467" s="3">
        <f t="shared" si="46"/>
        <v>147</v>
      </c>
      <c r="I1467" s="3">
        <f>IF(VLOOKUP(H1466,city!$J$4:$K$352,2,FALSE)&gt;I1466,I1466+1,1)</f>
        <v>4</v>
      </c>
      <c r="J1467" s="3">
        <v>0</v>
      </c>
      <c r="K1467" s="3" t="s">
        <v>326</v>
      </c>
      <c r="L1467" s="3">
        <v>13</v>
      </c>
    </row>
    <row r="1468" spans="1:12">
      <c r="A1468" s="3">
        <f t="shared" si="45"/>
        <v>114705</v>
      </c>
      <c r="B1468" s="5" t="str">
        <f>VLOOKUP(H1468,city!$A$4:$C$352,2,FALSE)</f>
        <v>河南</v>
      </c>
      <c r="C1468" s="5" t="str">
        <f>VLOOKUP(H1468,city!$A$4:$C$352,3,FALSE)</f>
        <v>焦作</v>
      </c>
      <c r="D1468" s="3" t="s">
        <v>1011</v>
      </c>
      <c r="E1468" s="3" t="s">
        <v>1012</v>
      </c>
      <c r="F1468" s="22" t="s">
        <v>1013</v>
      </c>
      <c r="G1468" s="23" t="s">
        <v>3777</v>
      </c>
      <c r="H1468" s="3">
        <f t="shared" si="46"/>
        <v>147</v>
      </c>
      <c r="I1468" s="3">
        <f>IF(VLOOKUP(H1467,city!$J$4:$K$352,2,FALSE)&gt;I1467,I1467+1,1)</f>
        <v>5</v>
      </c>
      <c r="J1468" s="3">
        <v>0</v>
      </c>
      <c r="K1468" s="3" t="s">
        <v>326</v>
      </c>
      <c r="L1468" s="3">
        <v>8</v>
      </c>
    </row>
    <row r="1469" spans="1:12">
      <c r="A1469" s="3">
        <f t="shared" si="45"/>
        <v>114706</v>
      </c>
      <c r="B1469" s="5" t="str">
        <f>VLOOKUP(H1469,city!$A$4:$C$352,2,FALSE)</f>
        <v>河南</v>
      </c>
      <c r="C1469" s="5" t="str">
        <f>VLOOKUP(H1469,city!$A$4:$C$352,3,FALSE)</f>
        <v>焦作</v>
      </c>
      <c r="D1469" s="3" t="s">
        <v>1015</v>
      </c>
      <c r="E1469" s="3" t="s">
        <v>1016</v>
      </c>
      <c r="F1469" s="22" t="s">
        <v>1017</v>
      </c>
      <c r="G1469" s="23" t="s">
        <v>3778</v>
      </c>
      <c r="H1469" s="3">
        <f t="shared" si="46"/>
        <v>147</v>
      </c>
      <c r="I1469" s="3">
        <f>IF(VLOOKUP(H1468,city!$J$4:$K$352,2,FALSE)&gt;I1468,I1468+1,1)</f>
        <v>6</v>
      </c>
      <c r="J1469" s="3">
        <v>0</v>
      </c>
      <c r="K1469" s="3" t="s">
        <v>326</v>
      </c>
      <c r="L1469" s="3">
        <v>5</v>
      </c>
    </row>
    <row r="1470" spans="1:12">
      <c r="A1470" s="3">
        <f t="shared" si="45"/>
        <v>114707</v>
      </c>
      <c r="B1470" s="5" t="str">
        <f>VLOOKUP(H1470,city!$A$4:$C$352,2,FALSE)</f>
        <v>河南</v>
      </c>
      <c r="C1470" s="5" t="str">
        <f>VLOOKUP(H1470,city!$A$4:$C$352,3,FALSE)</f>
        <v>焦作</v>
      </c>
      <c r="D1470" s="3" t="s">
        <v>1019</v>
      </c>
      <c r="E1470" s="3" t="s">
        <v>1020</v>
      </c>
      <c r="F1470" s="22" t="s">
        <v>1021</v>
      </c>
      <c r="G1470" s="23" t="s">
        <v>3779</v>
      </c>
      <c r="H1470" s="3">
        <f t="shared" si="46"/>
        <v>147</v>
      </c>
      <c r="I1470" s="3">
        <f>IF(VLOOKUP(H1469,city!$J$4:$K$352,2,FALSE)&gt;I1469,I1469+1,1)</f>
        <v>7</v>
      </c>
      <c r="J1470" s="3">
        <v>0</v>
      </c>
      <c r="K1470" s="3" t="s">
        <v>326</v>
      </c>
      <c r="L1470" s="3">
        <v>4</v>
      </c>
    </row>
    <row r="1471" spans="1:12">
      <c r="A1471" s="3">
        <f t="shared" si="45"/>
        <v>114708</v>
      </c>
      <c r="B1471" s="5" t="str">
        <f>VLOOKUP(H1471,city!$A$4:$C$352,2,FALSE)</f>
        <v>河南</v>
      </c>
      <c r="C1471" s="5" t="str">
        <f>VLOOKUP(H1471,city!$A$4:$C$352,3,FALSE)</f>
        <v>焦作</v>
      </c>
      <c r="D1471" s="3" t="s">
        <v>1023</v>
      </c>
      <c r="E1471" s="3" t="s">
        <v>1024</v>
      </c>
      <c r="F1471" s="22" t="s">
        <v>1025</v>
      </c>
      <c r="G1471" s="23" t="s">
        <v>3780</v>
      </c>
      <c r="H1471" s="3">
        <f t="shared" si="46"/>
        <v>147</v>
      </c>
      <c r="I1471" s="3">
        <f>IF(VLOOKUP(H1470,city!$J$4:$K$352,2,FALSE)&gt;I1470,I1470+1,1)</f>
        <v>8</v>
      </c>
      <c r="J1471" s="3">
        <v>0</v>
      </c>
      <c r="K1471" s="3" t="s">
        <v>326</v>
      </c>
      <c r="L1471" s="3">
        <v>5</v>
      </c>
    </row>
    <row r="1472" spans="1:12">
      <c r="A1472" s="3">
        <f t="shared" si="45"/>
        <v>114709</v>
      </c>
      <c r="B1472" s="5" t="str">
        <f>VLOOKUP(H1472,city!$A$4:$C$352,2,FALSE)</f>
        <v>河南</v>
      </c>
      <c r="C1472" s="5" t="str">
        <f>VLOOKUP(H1472,city!$A$4:$C$352,3,FALSE)</f>
        <v>焦作</v>
      </c>
      <c r="D1472" s="3" t="s">
        <v>1027</v>
      </c>
      <c r="E1472" s="3" t="s">
        <v>1028</v>
      </c>
      <c r="F1472" s="22" t="s">
        <v>1029</v>
      </c>
      <c r="G1472" s="23" t="s">
        <v>3781</v>
      </c>
      <c r="H1472" s="3">
        <f t="shared" si="46"/>
        <v>147</v>
      </c>
      <c r="I1472" s="3">
        <f>IF(VLOOKUP(H1471,city!$J$4:$K$352,2,FALSE)&gt;I1471,I1471+1,1)</f>
        <v>9</v>
      </c>
      <c r="J1472" s="3">
        <v>0</v>
      </c>
      <c r="K1472" s="3" t="s">
        <v>326</v>
      </c>
      <c r="L1472" s="3">
        <v>8</v>
      </c>
    </row>
    <row r="1473" spans="1:12">
      <c r="A1473" s="3">
        <f t="shared" si="45"/>
        <v>114710</v>
      </c>
      <c r="B1473" s="5" t="str">
        <f>VLOOKUP(H1473,city!$A$4:$C$352,2,FALSE)</f>
        <v>河南</v>
      </c>
      <c r="C1473" s="5" t="str">
        <f>VLOOKUP(H1473,city!$A$4:$C$352,3,FALSE)</f>
        <v>焦作</v>
      </c>
      <c r="D1473" s="3" t="s">
        <v>1031</v>
      </c>
      <c r="E1473" s="3" t="s">
        <v>1032</v>
      </c>
      <c r="F1473" s="22" t="s">
        <v>1033</v>
      </c>
      <c r="G1473" s="23" t="s">
        <v>3782</v>
      </c>
      <c r="H1473" s="3">
        <f t="shared" si="46"/>
        <v>147</v>
      </c>
      <c r="I1473" s="3">
        <f>IF(VLOOKUP(H1472,city!$J$4:$K$352,2,FALSE)&gt;I1472,I1472+1,1)</f>
        <v>10</v>
      </c>
      <c r="J1473" s="3">
        <v>0</v>
      </c>
      <c r="K1473" s="3" t="s">
        <v>326</v>
      </c>
      <c r="L1473" s="3">
        <v>3</v>
      </c>
    </row>
    <row r="1474" spans="1:12">
      <c r="A1474" s="3">
        <f t="shared" si="45"/>
        <v>114801</v>
      </c>
      <c r="B1474" s="5" t="str">
        <f>VLOOKUP(H1474,city!$A$4:$C$352,2,FALSE)</f>
        <v>河南</v>
      </c>
      <c r="C1474" s="5" t="str">
        <f>VLOOKUP(H1474,city!$A$4:$C$352,3,FALSE)</f>
        <v>濮阳</v>
      </c>
      <c r="D1474" s="3" t="s">
        <v>1035</v>
      </c>
      <c r="E1474" s="3" t="s">
        <v>1036</v>
      </c>
      <c r="F1474" s="22" t="s">
        <v>1037</v>
      </c>
      <c r="G1474" s="23" t="s">
        <v>3783</v>
      </c>
      <c r="H1474" s="3">
        <f t="shared" si="46"/>
        <v>148</v>
      </c>
      <c r="I1474" s="3">
        <f>IF(VLOOKUP(H1473,city!$J$4:$K$352,2,FALSE)&gt;I1473,I1473+1,1)</f>
        <v>1</v>
      </c>
      <c r="J1474" s="3">
        <v>0</v>
      </c>
      <c r="K1474" s="3" t="s">
        <v>328</v>
      </c>
      <c r="L1474" s="3">
        <v>12</v>
      </c>
    </row>
    <row r="1475" spans="1:12">
      <c r="A1475" s="3">
        <f t="shared" si="45"/>
        <v>114802</v>
      </c>
      <c r="B1475" s="5" t="str">
        <f>VLOOKUP(H1475,city!$A$4:$C$352,2,FALSE)</f>
        <v>河南</v>
      </c>
      <c r="C1475" s="5" t="str">
        <f>VLOOKUP(H1475,city!$A$4:$C$352,3,FALSE)</f>
        <v>濮阳</v>
      </c>
      <c r="D1475" s="3" t="s">
        <v>1039</v>
      </c>
      <c r="E1475" s="3" t="s">
        <v>1040</v>
      </c>
      <c r="F1475" s="22" t="s">
        <v>1041</v>
      </c>
      <c r="G1475" s="23" t="s">
        <v>3784</v>
      </c>
      <c r="H1475" s="3">
        <f t="shared" si="46"/>
        <v>148</v>
      </c>
      <c r="I1475" s="3">
        <f>IF(VLOOKUP(H1474,city!$J$4:$K$352,2,FALSE)&gt;I1474,I1474+1,1)</f>
        <v>2</v>
      </c>
      <c r="J1475" s="3">
        <v>0</v>
      </c>
      <c r="K1475" s="3" t="s">
        <v>328</v>
      </c>
      <c r="L1475" s="3">
        <v>5</v>
      </c>
    </row>
    <row r="1476" spans="1:12">
      <c r="A1476" s="3">
        <f t="shared" si="45"/>
        <v>114803</v>
      </c>
      <c r="B1476" s="5" t="str">
        <f>VLOOKUP(H1476,city!$A$4:$C$352,2,FALSE)</f>
        <v>河南</v>
      </c>
      <c r="C1476" s="5" t="str">
        <f>VLOOKUP(H1476,city!$A$4:$C$352,3,FALSE)</f>
        <v>濮阳</v>
      </c>
      <c r="D1476" s="3" t="s">
        <v>1043</v>
      </c>
      <c r="E1476" s="3" t="s">
        <v>1044</v>
      </c>
      <c r="F1476" s="22" t="s">
        <v>1045</v>
      </c>
      <c r="G1476" s="23" t="s">
        <v>3785</v>
      </c>
      <c r="H1476" s="3">
        <f t="shared" si="46"/>
        <v>148</v>
      </c>
      <c r="I1476" s="3">
        <f>IF(VLOOKUP(H1475,city!$J$4:$K$352,2,FALSE)&gt;I1475,I1475+1,1)</f>
        <v>3</v>
      </c>
      <c r="J1476" s="3">
        <v>0</v>
      </c>
      <c r="K1476" s="3" t="s">
        <v>328</v>
      </c>
      <c r="L1476" s="3">
        <v>8</v>
      </c>
    </row>
    <row r="1477" spans="1:12">
      <c r="A1477" s="3">
        <f t="shared" ref="A1477:A1540" si="47">100000+H1477*100+I1477</f>
        <v>114804</v>
      </c>
      <c r="B1477" s="5" t="str">
        <f>VLOOKUP(H1477,city!$A$4:$C$352,2,FALSE)</f>
        <v>河南</v>
      </c>
      <c r="C1477" s="5" t="str">
        <f>VLOOKUP(H1477,city!$A$4:$C$352,3,FALSE)</f>
        <v>濮阳</v>
      </c>
      <c r="D1477" s="3" t="s">
        <v>1047</v>
      </c>
      <c r="E1477" s="3" t="s">
        <v>1048</v>
      </c>
      <c r="F1477" s="22" t="s">
        <v>1049</v>
      </c>
      <c r="G1477" s="23" t="s">
        <v>3786</v>
      </c>
      <c r="H1477" s="3">
        <f t="shared" si="46"/>
        <v>148</v>
      </c>
      <c r="I1477" s="3">
        <f>IF(VLOOKUP(H1476,city!$J$4:$K$352,2,FALSE)&gt;I1476,I1476+1,1)</f>
        <v>4</v>
      </c>
      <c r="J1477" s="3">
        <v>0</v>
      </c>
      <c r="K1477" s="3" t="s">
        <v>328</v>
      </c>
      <c r="L1477" s="3">
        <v>12</v>
      </c>
    </row>
    <row r="1478" spans="1:12">
      <c r="A1478" s="3">
        <f t="shared" si="47"/>
        <v>114805</v>
      </c>
      <c r="B1478" s="5" t="str">
        <f>VLOOKUP(H1478,city!$A$4:$C$352,2,FALSE)</f>
        <v>河南</v>
      </c>
      <c r="C1478" s="5" t="str">
        <f>VLOOKUP(H1478,city!$A$4:$C$352,3,FALSE)</f>
        <v>濮阳</v>
      </c>
      <c r="D1478" s="3" t="s">
        <v>1051</v>
      </c>
      <c r="E1478" s="3" t="s">
        <v>1052</v>
      </c>
      <c r="F1478" s="22" t="s">
        <v>1053</v>
      </c>
      <c r="G1478" s="23" t="s">
        <v>3787</v>
      </c>
      <c r="H1478" s="3">
        <f t="shared" si="46"/>
        <v>148</v>
      </c>
      <c r="I1478" s="3">
        <f>IF(VLOOKUP(H1477,city!$J$4:$K$352,2,FALSE)&gt;I1477,I1477+1,1)</f>
        <v>5</v>
      </c>
      <c r="J1478" s="3">
        <v>0</v>
      </c>
      <c r="K1478" s="3" t="s">
        <v>328</v>
      </c>
      <c r="L1478" s="3">
        <v>12</v>
      </c>
    </row>
    <row r="1479" spans="1:12">
      <c r="A1479" s="3">
        <f t="shared" si="47"/>
        <v>114806</v>
      </c>
      <c r="B1479" s="5" t="str">
        <f>VLOOKUP(H1479,city!$A$4:$C$352,2,FALSE)</f>
        <v>河南</v>
      </c>
      <c r="C1479" s="5" t="str">
        <f>VLOOKUP(H1479,city!$A$4:$C$352,3,FALSE)</f>
        <v>濮阳</v>
      </c>
      <c r="D1479" s="3" t="s">
        <v>1055</v>
      </c>
      <c r="E1479" s="3" t="s">
        <v>1056</v>
      </c>
      <c r="F1479" s="22" t="s">
        <v>1057</v>
      </c>
      <c r="G1479" s="23" t="s">
        <v>3788</v>
      </c>
      <c r="H1479" s="3">
        <f t="shared" si="46"/>
        <v>148</v>
      </c>
      <c r="I1479" s="3">
        <f>IF(VLOOKUP(H1478,city!$J$4:$K$352,2,FALSE)&gt;I1478,I1478+1,1)</f>
        <v>6</v>
      </c>
      <c r="J1479" s="3">
        <v>0</v>
      </c>
      <c r="K1479" s="3" t="s">
        <v>328</v>
      </c>
      <c r="L1479" s="3">
        <v>5</v>
      </c>
    </row>
    <row r="1480" spans="1:12">
      <c r="A1480" s="3">
        <f t="shared" si="47"/>
        <v>114807</v>
      </c>
      <c r="B1480" s="5" t="str">
        <f>VLOOKUP(H1480,city!$A$4:$C$352,2,FALSE)</f>
        <v>河南</v>
      </c>
      <c r="C1480" s="5" t="str">
        <f>VLOOKUP(H1480,city!$A$4:$C$352,3,FALSE)</f>
        <v>濮阳</v>
      </c>
      <c r="D1480" s="3" t="s">
        <v>1059</v>
      </c>
      <c r="E1480" s="3" t="s">
        <v>1060</v>
      </c>
      <c r="F1480" s="22" t="s">
        <v>1061</v>
      </c>
      <c r="G1480" s="23" t="s">
        <v>3789</v>
      </c>
      <c r="H1480" s="3">
        <f t="shared" si="46"/>
        <v>148</v>
      </c>
      <c r="I1480" s="3">
        <f>IF(VLOOKUP(H1479,city!$J$4:$K$352,2,FALSE)&gt;I1479,I1479+1,1)</f>
        <v>7</v>
      </c>
      <c r="J1480" s="3">
        <v>0</v>
      </c>
      <c r="K1480" s="3" t="s">
        <v>328</v>
      </c>
      <c r="L1480" s="3">
        <v>5</v>
      </c>
    </row>
    <row r="1481" spans="1:12">
      <c r="A1481" s="3">
        <f t="shared" si="47"/>
        <v>114808</v>
      </c>
      <c r="B1481" s="5" t="str">
        <f>VLOOKUP(H1481,city!$A$4:$C$352,2,FALSE)</f>
        <v>河南</v>
      </c>
      <c r="C1481" s="5" t="str">
        <f>VLOOKUP(H1481,city!$A$4:$C$352,3,FALSE)</f>
        <v>濮阳</v>
      </c>
      <c r="D1481" s="3" t="s">
        <v>1063</v>
      </c>
      <c r="E1481" s="3" t="s">
        <v>1064</v>
      </c>
      <c r="F1481" s="22" t="s">
        <v>1065</v>
      </c>
      <c r="G1481" s="23" t="s">
        <v>3790</v>
      </c>
      <c r="H1481" s="3">
        <f t="shared" si="46"/>
        <v>148</v>
      </c>
      <c r="I1481" s="3">
        <f>IF(VLOOKUP(H1480,city!$J$4:$K$352,2,FALSE)&gt;I1480,I1480+1,1)</f>
        <v>8</v>
      </c>
      <c r="J1481" s="3">
        <v>0</v>
      </c>
      <c r="K1481" s="3" t="s">
        <v>328</v>
      </c>
      <c r="L1481" s="3">
        <v>8</v>
      </c>
    </row>
    <row r="1482" spans="1:12">
      <c r="A1482" s="3">
        <f t="shared" si="47"/>
        <v>114809</v>
      </c>
      <c r="B1482" s="5" t="str">
        <f>VLOOKUP(H1482,city!$A$4:$C$352,2,FALSE)</f>
        <v>河南</v>
      </c>
      <c r="C1482" s="5" t="str">
        <f>VLOOKUP(H1482,city!$A$4:$C$352,3,FALSE)</f>
        <v>濮阳</v>
      </c>
      <c r="D1482" s="3" t="s">
        <v>1067</v>
      </c>
      <c r="E1482" s="3" t="s">
        <v>1068</v>
      </c>
      <c r="F1482" s="22" t="s">
        <v>1069</v>
      </c>
      <c r="G1482" s="23" t="s">
        <v>3791</v>
      </c>
      <c r="H1482" s="3">
        <f t="shared" si="46"/>
        <v>148</v>
      </c>
      <c r="I1482" s="3">
        <f>IF(VLOOKUP(H1481,city!$J$4:$K$352,2,FALSE)&gt;I1481,I1481+1,1)</f>
        <v>9</v>
      </c>
      <c r="J1482" s="3">
        <v>0</v>
      </c>
      <c r="K1482" s="3" t="s">
        <v>328</v>
      </c>
      <c r="L1482" s="3">
        <v>13</v>
      </c>
    </row>
    <row r="1483" spans="1:12">
      <c r="A1483" s="3">
        <f t="shared" si="47"/>
        <v>114810</v>
      </c>
      <c r="B1483" s="5" t="str">
        <f>VLOOKUP(H1483,city!$A$4:$C$352,2,FALSE)</f>
        <v>河南</v>
      </c>
      <c r="C1483" s="5" t="str">
        <f>VLOOKUP(H1483,city!$A$4:$C$352,3,FALSE)</f>
        <v>濮阳</v>
      </c>
      <c r="D1483" s="3" t="s">
        <v>1071</v>
      </c>
      <c r="E1483" s="3" t="s">
        <v>1072</v>
      </c>
      <c r="F1483" s="22" t="s">
        <v>1073</v>
      </c>
      <c r="G1483" s="23" t="s">
        <v>3792</v>
      </c>
      <c r="H1483" s="3">
        <f t="shared" si="46"/>
        <v>148</v>
      </c>
      <c r="I1483" s="3">
        <f>IF(VLOOKUP(H1482,city!$J$4:$K$352,2,FALSE)&gt;I1482,I1482+1,1)</f>
        <v>10</v>
      </c>
      <c r="J1483" s="3">
        <v>0</v>
      </c>
      <c r="K1483" s="3" t="s">
        <v>328</v>
      </c>
      <c r="L1483" s="3">
        <v>15</v>
      </c>
    </row>
    <row r="1484" spans="1:12">
      <c r="A1484" s="3">
        <f t="shared" si="47"/>
        <v>114901</v>
      </c>
      <c r="B1484" s="5" t="str">
        <f>VLOOKUP(H1484,city!$A$4:$C$352,2,FALSE)</f>
        <v>河南</v>
      </c>
      <c r="C1484" s="5" t="str">
        <f>VLOOKUP(H1484,city!$A$4:$C$352,3,FALSE)</f>
        <v>许昌</v>
      </c>
      <c r="D1484" s="3" t="s">
        <v>1075</v>
      </c>
      <c r="E1484" s="3" t="s">
        <v>1076</v>
      </c>
      <c r="F1484" s="22" t="s">
        <v>1077</v>
      </c>
      <c r="G1484" s="23" t="s">
        <v>3793</v>
      </c>
      <c r="H1484" s="3">
        <f t="shared" si="46"/>
        <v>149</v>
      </c>
      <c r="I1484" s="3">
        <f>IF(VLOOKUP(H1483,city!$J$4:$K$352,2,FALSE)&gt;I1483,I1483+1,1)</f>
        <v>1</v>
      </c>
      <c r="J1484" s="3">
        <v>0</v>
      </c>
      <c r="K1484" s="3" t="s">
        <v>330</v>
      </c>
      <c r="L1484" s="3" t="e">
        <v>#N/A</v>
      </c>
    </row>
    <row r="1485" spans="1:12">
      <c r="A1485" s="3">
        <f t="shared" si="47"/>
        <v>114902</v>
      </c>
      <c r="B1485" s="5" t="str">
        <f>VLOOKUP(H1485,city!$A$4:$C$352,2,FALSE)</f>
        <v>河南</v>
      </c>
      <c r="C1485" s="5" t="str">
        <f>VLOOKUP(H1485,city!$A$4:$C$352,3,FALSE)</f>
        <v>许昌</v>
      </c>
      <c r="D1485" s="3" t="s">
        <v>1079</v>
      </c>
      <c r="E1485" s="3" t="s">
        <v>1080</v>
      </c>
      <c r="F1485" s="22" t="s">
        <v>1081</v>
      </c>
      <c r="G1485" s="23" t="s">
        <v>3794</v>
      </c>
      <c r="H1485" s="3">
        <f t="shared" si="46"/>
        <v>149</v>
      </c>
      <c r="I1485" s="3">
        <f>IF(VLOOKUP(H1484,city!$J$4:$K$352,2,FALSE)&gt;I1484,I1484+1,1)</f>
        <v>2</v>
      </c>
      <c r="J1485" s="3">
        <v>0</v>
      </c>
      <c r="K1485" s="3" t="s">
        <v>330</v>
      </c>
      <c r="L1485" s="3">
        <v>15</v>
      </c>
    </row>
    <row r="1486" spans="1:12">
      <c r="A1486" s="3">
        <f t="shared" si="47"/>
        <v>114903</v>
      </c>
      <c r="B1486" s="5" t="str">
        <f>VLOOKUP(H1486,city!$A$4:$C$352,2,FALSE)</f>
        <v>河南</v>
      </c>
      <c r="C1486" s="5" t="str">
        <f>VLOOKUP(H1486,city!$A$4:$C$352,3,FALSE)</f>
        <v>许昌</v>
      </c>
      <c r="D1486" s="3" t="s">
        <v>1083</v>
      </c>
      <c r="E1486" s="3" t="s">
        <v>1084</v>
      </c>
      <c r="F1486" s="22" t="s">
        <v>1085</v>
      </c>
      <c r="G1486" s="23" t="s">
        <v>3795</v>
      </c>
      <c r="H1486" s="3">
        <f t="shared" si="46"/>
        <v>149</v>
      </c>
      <c r="I1486" s="3">
        <f>IF(VLOOKUP(H1485,city!$J$4:$K$352,2,FALSE)&gt;I1485,I1485+1,1)</f>
        <v>3</v>
      </c>
      <c r="J1486" s="3">
        <v>0</v>
      </c>
      <c r="K1486" s="3" t="s">
        <v>330</v>
      </c>
      <c r="L1486" s="3">
        <v>15</v>
      </c>
    </row>
    <row r="1487" spans="1:12">
      <c r="A1487" s="3">
        <f t="shared" si="47"/>
        <v>114904</v>
      </c>
      <c r="B1487" s="5" t="str">
        <f>VLOOKUP(H1487,city!$A$4:$C$352,2,FALSE)</f>
        <v>河南</v>
      </c>
      <c r="C1487" s="5" t="str">
        <f>VLOOKUP(H1487,city!$A$4:$C$352,3,FALSE)</f>
        <v>许昌</v>
      </c>
      <c r="D1487" s="3" t="s">
        <v>1087</v>
      </c>
      <c r="E1487" s="3" t="s">
        <v>1088</v>
      </c>
      <c r="F1487" s="22" t="s">
        <v>1089</v>
      </c>
      <c r="G1487" s="23" t="s">
        <v>3796</v>
      </c>
      <c r="H1487" s="3">
        <f t="shared" si="46"/>
        <v>149</v>
      </c>
      <c r="I1487" s="3">
        <f>IF(VLOOKUP(H1486,city!$J$4:$K$352,2,FALSE)&gt;I1486,I1486+1,1)</f>
        <v>4</v>
      </c>
      <c r="J1487" s="3">
        <v>0</v>
      </c>
      <c r="K1487" s="3" t="s">
        <v>330</v>
      </c>
      <c r="L1487" s="3">
        <v>8</v>
      </c>
    </row>
    <row r="1488" spans="1:12">
      <c r="A1488" s="3">
        <f t="shared" si="47"/>
        <v>114905</v>
      </c>
      <c r="B1488" s="5" t="str">
        <f>VLOOKUP(H1488,city!$A$4:$C$352,2,FALSE)</f>
        <v>河南</v>
      </c>
      <c r="C1488" s="5" t="str">
        <f>VLOOKUP(H1488,city!$A$4:$C$352,3,FALSE)</f>
        <v>许昌</v>
      </c>
      <c r="D1488" s="3" t="s">
        <v>1091</v>
      </c>
      <c r="E1488" s="3" t="s">
        <v>1092</v>
      </c>
      <c r="F1488" s="22" t="s">
        <v>1093</v>
      </c>
      <c r="G1488" s="23" t="s">
        <v>3797</v>
      </c>
      <c r="H1488" s="3">
        <f t="shared" si="46"/>
        <v>149</v>
      </c>
      <c r="I1488" s="3">
        <f>IF(VLOOKUP(H1487,city!$J$4:$K$352,2,FALSE)&gt;I1487,I1487+1,1)</f>
        <v>5</v>
      </c>
      <c r="J1488" s="3">
        <v>0</v>
      </c>
      <c r="K1488" s="3" t="s">
        <v>330</v>
      </c>
      <c r="L1488" s="3" t="e">
        <v>#N/A</v>
      </c>
    </row>
    <row r="1489" spans="1:12">
      <c r="A1489" s="3">
        <f t="shared" si="47"/>
        <v>114906</v>
      </c>
      <c r="B1489" s="5" t="str">
        <f>VLOOKUP(H1489,city!$A$4:$C$352,2,FALSE)</f>
        <v>河南</v>
      </c>
      <c r="C1489" s="5" t="str">
        <f>VLOOKUP(H1489,city!$A$4:$C$352,3,FALSE)</f>
        <v>许昌</v>
      </c>
      <c r="D1489" s="3" t="s">
        <v>1095</v>
      </c>
      <c r="E1489" s="3" t="s">
        <v>1096</v>
      </c>
      <c r="F1489" s="22" t="s">
        <v>1097</v>
      </c>
      <c r="G1489" s="23" t="s">
        <v>3798</v>
      </c>
      <c r="H1489" s="3">
        <f t="shared" si="46"/>
        <v>149</v>
      </c>
      <c r="I1489" s="3">
        <f>IF(VLOOKUP(H1488,city!$J$4:$K$352,2,FALSE)&gt;I1488,I1488+1,1)</f>
        <v>6</v>
      </c>
      <c r="J1489" s="3">
        <v>0</v>
      </c>
      <c r="K1489" s="3" t="s">
        <v>330</v>
      </c>
      <c r="L1489" s="3" t="e">
        <v>#N/A</v>
      </c>
    </row>
    <row r="1490" spans="1:12">
      <c r="A1490" s="3">
        <f t="shared" si="47"/>
        <v>114907</v>
      </c>
      <c r="B1490" s="5" t="str">
        <f>VLOOKUP(H1490,city!$A$4:$C$352,2,FALSE)</f>
        <v>河南</v>
      </c>
      <c r="C1490" s="5" t="str">
        <f>VLOOKUP(H1490,city!$A$4:$C$352,3,FALSE)</f>
        <v>许昌</v>
      </c>
      <c r="D1490" s="3" t="s">
        <v>1099</v>
      </c>
      <c r="E1490" s="3" t="s">
        <v>1100</v>
      </c>
      <c r="F1490" s="22" t="s">
        <v>1101</v>
      </c>
      <c r="G1490" s="23" t="s">
        <v>3799</v>
      </c>
      <c r="H1490" s="3">
        <f t="shared" si="46"/>
        <v>149</v>
      </c>
      <c r="I1490" s="3">
        <f>IF(VLOOKUP(H1489,city!$J$4:$K$352,2,FALSE)&gt;I1489,I1489+1,1)</f>
        <v>7</v>
      </c>
      <c r="J1490" s="3">
        <v>0</v>
      </c>
      <c r="K1490" s="3" t="s">
        <v>330</v>
      </c>
      <c r="L1490" s="3" t="e">
        <v>#N/A</v>
      </c>
    </row>
    <row r="1491" spans="1:12">
      <c r="A1491" s="3">
        <f t="shared" si="47"/>
        <v>114908</v>
      </c>
      <c r="B1491" s="5" t="str">
        <f>VLOOKUP(H1491,city!$A$4:$C$352,2,FALSE)</f>
        <v>河南</v>
      </c>
      <c r="C1491" s="5" t="str">
        <f>VLOOKUP(H1491,city!$A$4:$C$352,3,FALSE)</f>
        <v>许昌</v>
      </c>
      <c r="D1491" s="3" t="s">
        <v>1103</v>
      </c>
      <c r="E1491" s="3" t="s">
        <v>1104</v>
      </c>
      <c r="F1491" s="22" t="s">
        <v>1105</v>
      </c>
      <c r="G1491" s="23" t="s">
        <v>3800</v>
      </c>
      <c r="H1491" s="3">
        <f t="shared" si="46"/>
        <v>149</v>
      </c>
      <c r="I1491" s="3">
        <f>IF(VLOOKUP(H1490,city!$J$4:$K$352,2,FALSE)&gt;I1490,I1490+1,1)</f>
        <v>8</v>
      </c>
      <c r="J1491" s="3">
        <v>0</v>
      </c>
      <c r="K1491" s="3" t="s">
        <v>330</v>
      </c>
      <c r="L1491" s="3">
        <v>12</v>
      </c>
    </row>
    <row r="1492" spans="1:12">
      <c r="A1492" s="3">
        <f t="shared" si="47"/>
        <v>114909</v>
      </c>
      <c r="B1492" s="5" t="str">
        <f>VLOOKUP(H1492,city!$A$4:$C$352,2,FALSE)</f>
        <v>河南</v>
      </c>
      <c r="C1492" s="5" t="str">
        <f>VLOOKUP(H1492,city!$A$4:$C$352,3,FALSE)</f>
        <v>许昌</v>
      </c>
      <c r="D1492" s="3" t="s">
        <v>1107</v>
      </c>
      <c r="E1492" s="3" t="s">
        <v>1108</v>
      </c>
      <c r="F1492" s="22" t="s">
        <v>1109</v>
      </c>
      <c r="G1492" s="23" t="s">
        <v>3801</v>
      </c>
      <c r="H1492" s="3">
        <f t="shared" si="46"/>
        <v>149</v>
      </c>
      <c r="I1492" s="3">
        <f>IF(VLOOKUP(H1491,city!$J$4:$K$352,2,FALSE)&gt;I1491,I1491+1,1)</f>
        <v>9</v>
      </c>
      <c r="J1492" s="3">
        <v>0</v>
      </c>
      <c r="K1492" s="3" t="s">
        <v>330</v>
      </c>
      <c r="L1492" s="3">
        <v>12</v>
      </c>
    </row>
    <row r="1493" spans="1:12">
      <c r="A1493" s="3">
        <f t="shared" si="47"/>
        <v>114910</v>
      </c>
      <c r="B1493" s="5" t="str">
        <f>VLOOKUP(H1493,city!$A$4:$C$352,2,FALSE)</f>
        <v>河南</v>
      </c>
      <c r="C1493" s="5" t="str">
        <f>VLOOKUP(H1493,city!$A$4:$C$352,3,FALSE)</f>
        <v>许昌</v>
      </c>
      <c r="D1493" s="3" t="s">
        <v>1111</v>
      </c>
      <c r="E1493" s="3" t="s">
        <v>1112</v>
      </c>
      <c r="F1493" s="22" t="s">
        <v>1113</v>
      </c>
      <c r="G1493" s="23" t="s">
        <v>3802</v>
      </c>
      <c r="H1493" s="3">
        <f t="shared" si="46"/>
        <v>149</v>
      </c>
      <c r="I1493" s="3">
        <f>IF(VLOOKUP(H1492,city!$J$4:$K$352,2,FALSE)&gt;I1492,I1492+1,1)</f>
        <v>10</v>
      </c>
      <c r="J1493" s="3">
        <v>0</v>
      </c>
      <c r="K1493" s="3" t="s">
        <v>330</v>
      </c>
      <c r="L1493" s="3">
        <v>8</v>
      </c>
    </row>
    <row r="1494" spans="1:12">
      <c r="A1494" s="3">
        <f t="shared" si="47"/>
        <v>115001</v>
      </c>
      <c r="B1494" s="5" t="str">
        <f>VLOOKUP(H1494,city!$A$4:$C$352,2,FALSE)</f>
        <v>河南</v>
      </c>
      <c r="C1494" s="5" t="str">
        <f>VLOOKUP(H1494,city!$A$4:$C$352,3,FALSE)</f>
        <v>漯河</v>
      </c>
      <c r="D1494" s="3" t="s">
        <v>1115</v>
      </c>
      <c r="E1494" s="3" t="s">
        <v>1116</v>
      </c>
      <c r="F1494" s="22" t="s">
        <v>1117</v>
      </c>
      <c r="G1494" s="23" t="s">
        <v>3803</v>
      </c>
      <c r="H1494" s="3">
        <f t="shared" si="46"/>
        <v>150</v>
      </c>
      <c r="I1494" s="3">
        <f>IF(VLOOKUP(H1493,city!$J$4:$K$352,2,FALSE)&gt;I1493,I1493+1,1)</f>
        <v>1</v>
      </c>
      <c r="J1494" s="3">
        <v>0</v>
      </c>
      <c r="K1494" s="3" t="s">
        <v>332</v>
      </c>
      <c r="L1494" s="3" t="e">
        <v>#N/A</v>
      </c>
    </row>
    <row r="1495" spans="1:12">
      <c r="A1495" s="3">
        <f t="shared" si="47"/>
        <v>115002</v>
      </c>
      <c r="B1495" s="5" t="str">
        <f>VLOOKUP(H1495,city!$A$4:$C$352,2,FALSE)</f>
        <v>河南</v>
      </c>
      <c r="C1495" s="5" t="str">
        <f>VLOOKUP(H1495,city!$A$4:$C$352,3,FALSE)</f>
        <v>漯河</v>
      </c>
      <c r="D1495" s="3" t="s">
        <v>1119</v>
      </c>
      <c r="E1495" s="3" t="s">
        <v>1120</v>
      </c>
      <c r="F1495" s="22" t="s">
        <v>1121</v>
      </c>
      <c r="G1495" s="23" t="s">
        <v>3804</v>
      </c>
      <c r="H1495" s="3">
        <f t="shared" si="46"/>
        <v>150</v>
      </c>
      <c r="I1495" s="3">
        <f>IF(VLOOKUP(H1494,city!$J$4:$K$352,2,FALSE)&gt;I1494,I1494+1,1)</f>
        <v>2</v>
      </c>
      <c r="J1495" s="3">
        <v>0</v>
      </c>
      <c r="K1495" s="3" t="s">
        <v>332</v>
      </c>
      <c r="L1495" s="3">
        <v>8</v>
      </c>
    </row>
    <row r="1496" spans="1:12">
      <c r="A1496" s="3">
        <f t="shared" si="47"/>
        <v>115003</v>
      </c>
      <c r="B1496" s="5" t="str">
        <f>VLOOKUP(H1496,city!$A$4:$C$352,2,FALSE)</f>
        <v>河南</v>
      </c>
      <c r="C1496" s="5" t="str">
        <f>VLOOKUP(H1496,city!$A$4:$C$352,3,FALSE)</f>
        <v>漯河</v>
      </c>
      <c r="D1496" s="3" t="s">
        <v>1123</v>
      </c>
      <c r="E1496" s="3" t="s">
        <v>1124</v>
      </c>
      <c r="F1496" s="22" t="s">
        <v>1125</v>
      </c>
      <c r="G1496" s="23" t="s">
        <v>3805</v>
      </c>
      <c r="H1496" s="3">
        <f t="shared" si="46"/>
        <v>150</v>
      </c>
      <c r="I1496" s="3">
        <f>IF(VLOOKUP(H1495,city!$J$4:$K$352,2,FALSE)&gt;I1495,I1495+1,1)</f>
        <v>3</v>
      </c>
      <c r="J1496" s="3">
        <v>0</v>
      </c>
      <c r="K1496" s="3" t="s">
        <v>332</v>
      </c>
      <c r="L1496" s="3">
        <v>12</v>
      </c>
    </row>
    <row r="1497" spans="1:12">
      <c r="A1497" s="3">
        <f t="shared" si="47"/>
        <v>115004</v>
      </c>
      <c r="B1497" s="5" t="str">
        <f>VLOOKUP(H1497,city!$A$4:$C$352,2,FALSE)</f>
        <v>河南</v>
      </c>
      <c r="C1497" s="5" t="str">
        <f>VLOOKUP(H1497,city!$A$4:$C$352,3,FALSE)</f>
        <v>漯河</v>
      </c>
      <c r="D1497" s="3" t="s">
        <v>1127</v>
      </c>
      <c r="E1497" s="3" t="s">
        <v>1128</v>
      </c>
      <c r="F1497" s="22" t="s">
        <v>1129</v>
      </c>
      <c r="G1497" s="23" t="s">
        <v>3806</v>
      </c>
      <c r="H1497" s="3">
        <f t="shared" si="46"/>
        <v>150</v>
      </c>
      <c r="I1497" s="3">
        <f>IF(VLOOKUP(H1496,city!$J$4:$K$352,2,FALSE)&gt;I1496,I1496+1,1)</f>
        <v>4</v>
      </c>
      <c r="J1497" s="3">
        <v>0</v>
      </c>
      <c r="K1497" s="3" t="s">
        <v>332</v>
      </c>
      <c r="L1497" s="3">
        <v>12</v>
      </c>
    </row>
    <row r="1498" spans="1:12">
      <c r="A1498" s="3">
        <f t="shared" si="47"/>
        <v>115005</v>
      </c>
      <c r="B1498" s="5" t="str">
        <f>VLOOKUP(H1498,city!$A$4:$C$352,2,FALSE)</f>
        <v>河南</v>
      </c>
      <c r="C1498" s="5" t="str">
        <f>VLOOKUP(H1498,city!$A$4:$C$352,3,FALSE)</f>
        <v>漯河</v>
      </c>
      <c r="D1498" s="3" t="s">
        <v>1131</v>
      </c>
      <c r="E1498" s="3" t="s">
        <v>1132</v>
      </c>
      <c r="F1498" s="22" t="s">
        <v>1133</v>
      </c>
      <c r="G1498" s="23" t="s">
        <v>3807</v>
      </c>
      <c r="H1498" s="3">
        <f t="shared" si="46"/>
        <v>150</v>
      </c>
      <c r="I1498" s="3">
        <f>IF(VLOOKUP(H1497,city!$J$4:$K$352,2,FALSE)&gt;I1497,I1497+1,1)</f>
        <v>5</v>
      </c>
      <c r="J1498" s="3">
        <v>0</v>
      </c>
      <c r="K1498" s="3" t="s">
        <v>332</v>
      </c>
      <c r="L1498" s="3" t="e">
        <v>#N/A</v>
      </c>
    </row>
    <row r="1499" spans="1:12">
      <c r="A1499" s="3">
        <f t="shared" si="47"/>
        <v>115006</v>
      </c>
      <c r="B1499" s="5" t="str">
        <f>VLOOKUP(H1499,city!$A$4:$C$352,2,FALSE)</f>
        <v>河南</v>
      </c>
      <c r="C1499" s="5" t="str">
        <f>VLOOKUP(H1499,city!$A$4:$C$352,3,FALSE)</f>
        <v>漯河</v>
      </c>
      <c r="D1499" s="3" t="s">
        <v>1135</v>
      </c>
      <c r="E1499" s="3" t="s">
        <v>1136</v>
      </c>
      <c r="F1499" s="22" t="s">
        <v>1137</v>
      </c>
      <c r="G1499" s="23" t="s">
        <v>3808</v>
      </c>
      <c r="H1499" s="3">
        <f t="shared" ref="H1499:H1562" si="48">IF(I1499&gt;I1498,H1498,H1498+1)</f>
        <v>150</v>
      </c>
      <c r="I1499" s="3">
        <f>IF(VLOOKUP(H1498,city!$J$4:$K$352,2,FALSE)&gt;I1498,I1498+1,1)</f>
        <v>6</v>
      </c>
      <c r="J1499" s="3">
        <v>0</v>
      </c>
      <c r="K1499" s="3" t="s">
        <v>332</v>
      </c>
      <c r="L1499" s="3" t="e">
        <v>#N/A</v>
      </c>
    </row>
    <row r="1500" spans="1:12">
      <c r="A1500" s="3">
        <f t="shared" si="47"/>
        <v>115007</v>
      </c>
      <c r="B1500" s="5" t="str">
        <f>VLOOKUP(H1500,city!$A$4:$C$352,2,FALSE)</f>
        <v>河南</v>
      </c>
      <c r="C1500" s="5" t="str">
        <f>VLOOKUP(H1500,city!$A$4:$C$352,3,FALSE)</f>
        <v>漯河</v>
      </c>
      <c r="D1500" s="3" t="s">
        <v>1139</v>
      </c>
      <c r="E1500" s="3" t="s">
        <v>1140</v>
      </c>
      <c r="F1500" s="22" t="s">
        <v>1141</v>
      </c>
      <c r="G1500" s="23" t="s">
        <v>3809</v>
      </c>
      <c r="H1500" s="3">
        <f t="shared" si="48"/>
        <v>150</v>
      </c>
      <c r="I1500" s="3">
        <f>IF(VLOOKUP(H1499,city!$J$4:$K$352,2,FALSE)&gt;I1499,I1499+1,1)</f>
        <v>7</v>
      </c>
      <c r="J1500" s="3">
        <v>0</v>
      </c>
      <c r="K1500" s="3" t="s">
        <v>332</v>
      </c>
      <c r="L1500" s="3">
        <v>8</v>
      </c>
    </row>
    <row r="1501" spans="1:12">
      <c r="A1501" s="3">
        <f t="shared" si="47"/>
        <v>115008</v>
      </c>
      <c r="B1501" s="5" t="str">
        <f>VLOOKUP(H1501,city!$A$4:$C$352,2,FALSE)</f>
        <v>河南</v>
      </c>
      <c r="C1501" s="5" t="str">
        <f>VLOOKUP(H1501,city!$A$4:$C$352,3,FALSE)</f>
        <v>漯河</v>
      </c>
      <c r="D1501" s="3" t="s">
        <v>1143</v>
      </c>
      <c r="E1501" s="3" t="s">
        <v>1144</v>
      </c>
      <c r="F1501" s="22" t="s">
        <v>1145</v>
      </c>
      <c r="G1501" s="23" t="s">
        <v>3810</v>
      </c>
      <c r="H1501" s="3">
        <f t="shared" si="48"/>
        <v>150</v>
      </c>
      <c r="I1501" s="3">
        <f>IF(VLOOKUP(H1500,city!$J$4:$K$352,2,FALSE)&gt;I1500,I1500+1,1)</f>
        <v>8</v>
      </c>
      <c r="J1501" s="3">
        <v>0</v>
      </c>
      <c r="K1501" s="3" t="s">
        <v>332</v>
      </c>
      <c r="L1501" s="3" t="e">
        <v>#N/A</v>
      </c>
    </row>
    <row r="1502" spans="1:12">
      <c r="A1502" s="3">
        <f t="shared" si="47"/>
        <v>115009</v>
      </c>
      <c r="B1502" s="5" t="str">
        <f>VLOOKUP(H1502,city!$A$4:$C$352,2,FALSE)</f>
        <v>河南</v>
      </c>
      <c r="C1502" s="5" t="str">
        <f>VLOOKUP(H1502,city!$A$4:$C$352,3,FALSE)</f>
        <v>漯河</v>
      </c>
      <c r="D1502" s="3" t="s">
        <v>1147</v>
      </c>
      <c r="E1502" s="3" t="s">
        <v>1148</v>
      </c>
      <c r="F1502" s="22" t="s">
        <v>1149</v>
      </c>
      <c r="G1502" s="23" t="s">
        <v>3811</v>
      </c>
      <c r="H1502" s="3">
        <f t="shared" si="48"/>
        <v>150</v>
      </c>
      <c r="I1502" s="3">
        <f>IF(VLOOKUP(H1501,city!$J$4:$K$352,2,FALSE)&gt;I1501,I1501+1,1)</f>
        <v>9</v>
      </c>
      <c r="J1502" s="3">
        <v>0</v>
      </c>
      <c r="K1502" s="3" t="s">
        <v>332</v>
      </c>
      <c r="L1502" s="3">
        <v>8</v>
      </c>
    </row>
    <row r="1503" spans="1:12">
      <c r="A1503" s="3">
        <f t="shared" si="47"/>
        <v>115010</v>
      </c>
      <c r="B1503" s="5" t="str">
        <f>VLOOKUP(H1503,city!$A$4:$C$352,2,FALSE)</f>
        <v>河南</v>
      </c>
      <c r="C1503" s="5" t="str">
        <f>VLOOKUP(H1503,city!$A$4:$C$352,3,FALSE)</f>
        <v>漯河</v>
      </c>
      <c r="D1503" s="3" t="s">
        <v>1151</v>
      </c>
      <c r="E1503" s="3" t="s">
        <v>1152</v>
      </c>
      <c r="F1503" s="22" t="s">
        <v>1153</v>
      </c>
      <c r="G1503" s="23" t="s">
        <v>3812</v>
      </c>
      <c r="H1503" s="3">
        <f t="shared" si="48"/>
        <v>150</v>
      </c>
      <c r="I1503" s="3">
        <f>IF(VLOOKUP(H1502,city!$J$4:$K$352,2,FALSE)&gt;I1502,I1502+1,1)</f>
        <v>10</v>
      </c>
      <c r="J1503" s="3">
        <v>0</v>
      </c>
      <c r="K1503" s="3" t="s">
        <v>332</v>
      </c>
      <c r="L1503" s="3">
        <v>8</v>
      </c>
    </row>
    <row r="1504" spans="1:12">
      <c r="A1504" s="3">
        <f t="shared" si="47"/>
        <v>115101</v>
      </c>
      <c r="B1504" s="5" t="str">
        <f>VLOOKUP(H1504,city!$A$4:$C$352,2,FALSE)</f>
        <v>河南</v>
      </c>
      <c r="C1504" s="5" t="str">
        <f>VLOOKUP(H1504,city!$A$4:$C$352,3,FALSE)</f>
        <v>三门峡</v>
      </c>
      <c r="D1504" s="3" t="s">
        <v>1155</v>
      </c>
      <c r="E1504" s="3" t="s">
        <v>1156</v>
      </c>
      <c r="F1504" s="22" t="s">
        <v>1157</v>
      </c>
      <c r="G1504" s="23" t="s">
        <v>3813</v>
      </c>
      <c r="H1504" s="3">
        <f t="shared" si="48"/>
        <v>151</v>
      </c>
      <c r="I1504" s="3">
        <f>IF(VLOOKUP(H1503,city!$J$4:$K$352,2,FALSE)&gt;I1503,I1503+1,1)</f>
        <v>1</v>
      </c>
      <c r="J1504" s="3">
        <v>0</v>
      </c>
      <c r="K1504" s="3" t="s">
        <v>334</v>
      </c>
      <c r="L1504" s="3" t="e">
        <v>#N/A</v>
      </c>
    </row>
    <row r="1505" spans="1:12">
      <c r="A1505" s="3">
        <f t="shared" si="47"/>
        <v>115102</v>
      </c>
      <c r="B1505" s="5" t="str">
        <f>VLOOKUP(H1505,city!$A$4:$C$352,2,FALSE)</f>
        <v>河南</v>
      </c>
      <c r="C1505" s="5" t="str">
        <f>VLOOKUP(H1505,city!$A$4:$C$352,3,FALSE)</f>
        <v>三门峡</v>
      </c>
      <c r="D1505" s="3" t="s">
        <v>1159</v>
      </c>
      <c r="E1505" s="3" t="s">
        <v>1160</v>
      </c>
      <c r="F1505" s="22" t="s">
        <v>1161</v>
      </c>
      <c r="G1505" s="23" t="s">
        <v>3814</v>
      </c>
      <c r="H1505" s="3">
        <f t="shared" si="48"/>
        <v>151</v>
      </c>
      <c r="I1505" s="3">
        <f>IF(VLOOKUP(H1504,city!$J$4:$K$352,2,FALSE)&gt;I1504,I1504+1,1)</f>
        <v>2</v>
      </c>
      <c r="J1505" s="3">
        <v>0</v>
      </c>
      <c r="K1505" s="3" t="s">
        <v>334</v>
      </c>
      <c r="L1505" s="3">
        <v>3</v>
      </c>
    </row>
    <row r="1506" spans="1:12">
      <c r="A1506" s="3">
        <f t="shared" si="47"/>
        <v>115103</v>
      </c>
      <c r="B1506" s="5" t="str">
        <f>VLOOKUP(H1506,city!$A$4:$C$352,2,FALSE)</f>
        <v>河南</v>
      </c>
      <c r="C1506" s="5" t="str">
        <f>VLOOKUP(H1506,city!$A$4:$C$352,3,FALSE)</f>
        <v>三门峡</v>
      </c>
      <c r="D1506" s="3" t="s">
        <v>1163</v>
      </c>
      <c r="E1506" s="3" t="s">
        <v>1164</v>
      </c>
      <c r="F1506" s="22" t="s">
        <v>1165</v>
      </c>
      <c r="G1506" s="23" t="s">
        <v>3815</v>
      </c>
      <c r="H1506" s="3">
        <f t="shared" si="48"/>
        <v>151</v>
      </c>
      <c r="I1506" s="3">
        <f>IF(VLOOKUP(H1505,city!$J$4:$K$352,2,FALSE)&gt;I1505,I1505+1,1)</f>
        <v>3</v>
      </c>
      <c r="J1506" s="3">
        <v>0</v>
      </c>
      <c r="K1506" s="3" t="s">
        <v>334</v>
      </c>
      <c r="L1506" s="3">
        <v>7</v>
      </c>
    </row>
    <row r="1507" spans="1:12">
      <c r="A1507" s="3">
        <f t="shared" si="47"/>
        <v>115104</v>
      </c>
      <c r="B1507" s="5" t="str">
        <f>VLOOKUP(H1507,city!$A$4:$C$352,2,FALSE)</f>
        <v>河南</v>
      </c>
      <c r="C1507" s="5" t="str">
        <f>VLOOKUP(H1507,city!$A$4:$C$352,3,FALSE)</f>
        <v>三门峡</v>
      </c>
      <c r="D1507" s="3" t="s">
        <v>1167</v>
      </c>
      <c r="E1507" s="3" t="s">
        <v>1168</v>
      </c>
      <c r="F1507" s="22" t="s">
        <v>1169</v>
      </c>
      <c r="G1507" s="23" t="s">
        <v>3816</v>
      </c>
      <c r="H1507" s="3">
        <f t="shared" si="48"/>
        <v>151</v>
      </c>
      <c r="I1507" s="3">
        <f>IF(VLOOKUP(H1506,city!$J$4:$K$352,2,FALSE)&gt;I1506,I1506+1,1)</f>
        <v>4</v>
      </c>
      <c r="J1507" s="3">
        <v>0</v>
      </c>
      <c r="K1507" s="3" t="s">
        <v>334</v>
      </c>
      <c r="L1507" s="3">
        <v>16</v>
      </c>
    </row>
    <row r="1508" spans="1:12">
      <c r="A1508" s="3">
        <f t="shared" si="47"/>
        <v>115105</v>
      </c>
      <c r="B1508" s="5" t="str">
        <f>VLOOKUP(H1508,city!$A$4:$C$352,2,FALSE)</f>
        <v>河南</v>
      </c>
      <c r="C1508" s="5" t="str">
        <f>VLOOKUP(H1508,city!$A$4:$C$352,3,FALSE)</f>
        <v>三门峡</v>
      </c>
      <c r="D1508" s="3" t="s">
        <v>1171</v>
      </c>
      <c r="E1508" s="3" t="s">
        <v>1172</v>
      </c>
      <c r="F1508" s="22" t="s">
        <v>1173</v>
      </c>
      <c r="G1508" s="23" t="s">
        <v>3817</v>
      </c>
      <c r="H1508" s="3">
        <f t="shared" si="48"/>
        <v>151</v>
      </c>
      <c r="I1508" s="3">
        <f>IF(VLOOKUP(H1507,city!$J$4:$K$352,2,FALSE)&gt;I1507,I1507+1,1)</f>
        <v>5</v>
      </c>
      <c r="J1508" s="3">
        <v>0</v>
      </c>
      <c r="K1508" s="3" t="s">
        <v>334</v>
      </c>
      <c r="L1508" s="3">
        <v>2</v>
      </c>
    </row>
    <row r="1509" spans="1:12">
      <c r="A1509" s="3">
        <f t="shared" si="47"/>
        <v>115106</v>
      </c>
      <c r="B1509" s="5" t="str">
        <f>VLOOKUP(H1509,city!$A$4:$C$352,2,FALSE)</f>
        <v>河南</v>
      </c>
      <c r="C1509" s="5" t="str">
        <f>VLOOKUP(H1509,city!$A$4:$C$352,3,FALSE)</f>
        <v>三门峡</v>
      </c>
      <c r="D1509" s="3" t="s">
        <v>1175</v>
      </c>
      <c r="E1509" s="3" t="s">
        <v>1176</v>
      </c>
      <c r="F1509" s="22" t="s">
        <v>1177</v>
      </c>
      <c r="G1509" s="23" t="s">
        <v>3818</v>
      </c>
      <c r="H1509" s="3">
        <f t="shared" si="48"/>
        <v>151</v>
      </c>
      <c r="I1509" s="3">
        <f>IF(VLOOKUP(H1508,city!$J$4:$K$352,2,FALSE)&gt;I1508,I1508+1,1)</f>
        <v>6</v>
      </c>
      <c r="J1509" s="3">
        <v>0</v>
      </c>
      <c r="K1509" s="3" t="s">
        <v>334</v>
      </c>
      <c r="L1509" s="3" t="e">
        <v>#N/A</v>
      </c>
    </row>
    <row r="1510" spans="1:12">
      <c r="A1510" s="3">
        <f t="shared" si="47"/>
        <v>115107</v>
      </c>
      <c r="B1510" s="5" t="str">
        <f>VLOOKUP(H1510,city!$A$4:$C$352,2,FALSE)</f>
        <v>河南</v>
      </c>
      <c r="C1510" s="5" t="str">
        <f>VLOOKUP(H1510,city!$A$4:$C$352,3,FALSE)</f>
        <v>三门峡</v>
      </c>
      <c r="D1510" s="3" t="s">
        <v>1179</v>
      </c>
      <c r="E1510" s="3" t="s">
        <v>1180</v>
      </c>
      <c r="F1510" s="22" t="s">
        <v>1181</v>
      </c>
      <c r="G1510" s="23" t="s">
        <v>3819</v>
      </c>
      <c r="H1510" s="3">
        <f t="shared" si="48"/>
        <v>151</v>
      </c>
      <c r="I1510" s="3">
        <f>IF(VLOOKUP(H1509,city!$J$4:$K$352,2,FALSE)&gt;I1509,I1509+1,1)</f>
        <v>7</v>
      </c>
      <c r="J1510" s="3">
        <v>0</v>
      </c>
      <c r="K1510" s="3" t="s">
        <v>334</v>
      </c>
      <c r="L1510" s="3">
        <v>8</v>
      </c>
    </row>
    <row r="1511" spans="1:12">
      <c r="A1511" s="3">
        <f t="shared" si="47"/>
        <v>115108</v>
      </c>
      <c r="B1511" s="5" t="str">
        <f>VLOOKUP(H1511,city!$A$4:$C$352,2,FALSE)</f>
        <v>河南</v>
      </c>
      <c r="C1511" s="5" t="str">
        <f>VLOOKUP(H1511,city!$A$4:$C$352,3,FALSE)</f>
        <v>三门峡</v>
      </c>
      <c r="D1511" s="3" t="s">
        <v>1183</v>
      </c>
      <c r="E1511" s="3" t="s">
        <v>1184</v>
      </c>
      <c r="F1511" s="22" t="s">
        <v>1185</v>
      </c>
      <c r="G1511" s="23" t="s">
        <v>3820</v>
      </c>
      <c r="H1511" s="3">
        <f t="shared" si="48"/>
        <v>151</v>
      </c>
      <c r="I1511" s="3">
        <f>IF(VLOOKUP(H1510,city!$J$4:$K$352,2,FALSE)&gt;I1510,I1510+1,1)</f>
        <v>8</v>
      </c>
      <c r="J1511" s="3">
        <v>0</v>
      </c>
      <c r="K1511" s="3" t="s">
        <v>334</v>
      </c>
      <c r="L1511" s="3" t="e">
        <v>#N/A</v>
      </c>
    </row>
    <row r="1512" spans="1:12">
      <c r="A1512" s="3">
        <f t="shared" si="47"/>
        <v>115109</v>
      </c>
      <c r="B1512" s="5" t="str">
        <f>VLOOKUP(H1512,city!$A$4:$C$352,2,FALSE)</f>
        <v>河南</v>
      </c>
      <c r="C1512" s="5" t="str">
        <f>VLOOKUP(H1512,city!$A$4:$C$352,3,FALSE)</f>
        <v>三门峡</v>
      </c>
      <c r="D1512" s="3" t="s">
        <v>1187</v>
      </c>
      <c r="E1512" s="3" t="s">
        <v>1188</v>
      </c>
      <c r="F1512" s="22" t="s">
        <v>1189</v>
      </c>
      <c r="G1512" s="23" t="s">
        <v>3821</v>
      </c>
      <c r="H1512" s="3">
        <f t="shared" si="48"/>
        <v>151</v>
      </c>
      <c r="I1512" s="3">
        <f>IF(VLOOKUP(H1511,city!$J$4:$K$352,2,FALSE)&gt;I1511,I1511+1,1)</f>
        <v>9</v>
      </c>
      <c r="J1512" s="3">
        <v>0</v>
      </c>
      <c r="K1512" s="3" t="s">
        <v>334</v>
      </c>
      <c r="L1512" s="3">
        <v>2</v>
      </c>
    </row>
    <row r="1513" spans="1:12">
      <c r="A1513" s="3">
        <f t="shared" si="47"/>
        <v>115110</v>
      </c>
      <c r="B1513" s="5" t="str">
        <f>VLOOKUP(H1513,city!$A$4:$C$352,2,FALSE)</f>
        <v>河南</v>
      </c>
      <c r="C1513" s="5" t="str">
        <f>VLOOKUP(H1513,city!$A$4:$C$352,3,FALSE)</f>
        <v>三门峡</v>
      </c>
      <c r="D1513" s="3" t="s">
        <v>1191</v>
      </c>
      <c r="E1513" s="3" t="s">
        <v>1192</v>
      </c>
      <c r="F1513" s="22" t="s">
        <v>1193</v>
      </c>
      <c r="G1513" s="23" t="s">
        <v>3822</v>
      </c>
      <c r="H1513" s="3">
        <f t="shared" si="48"/>
        <v>151</v>
      </c>
      <c r="I1513" s="3">
        <f>IF(VLOOKUP(H1512,city!$J$4:$K$352,2,FALSE)&gt;I1512,I1512+1,1)</f>
        <v>10</v>
      </c>
      <c r="J1513" s="3">
        <v>0</v>
      </c>
      <c r="K1513" s="3" t="s">
        <v>334</v>
      </c>
      <c r="L1513" s="3" t="e">
        <v>#N/A</v>
      </c>
    </row>
    <row r="1514" spans="1:12">
      <c r="A1514" s="3">
        <f t="shared" si="47"/>
        <v>115201</v>
      </c>
      <c r="B1514" s="5" t="str">
        <f>VLOOKUP(H1514,city!$A$4:$C$352,2,FALSE)</f>
        <v>河南</v>
      </c>
      <c r="C1514" s="5" t="str">
        <f>VLOOKUP(H1514,city!$A$4:$C$352,3,FALSE)</f>
        <v>商丘</v>
      </c>
      <c r="D1514" s="3" t="s">
        <v>1195</v>
      </c>
      <c r="E1514" s="3" t="s">
        <v>1196</v>
      </c>
      <c r="F1514" s="24" t="s">
        <v>1197</v>
      </c>
      <c r="G1514" s="23" t="s">
        <v>3823</v>
      </c>
      <c r="H1514" s="3">
        <f t="shared" si="48"/>
        <v>152</v>
      </c>
      <c r="I1514" s="3">
        <f>IF(VLOOKUP(H1513,city!$J$4:$K$352,2,FALSE)&gt;I1513,I1513+1,1)</f>
        <v>1</v>
      </c>
      <c r="J1514" s="3">
        <v>0</v>
      </c>
      <c r="K1514" s="3" t="s">
        <v>336</v>
      </c>
      <c r="L1514" s="3" t="e">
        <v>#N/A</v>
      </c>
    </row>
    <row r="1515" spans="1:12">
      <c r="A1515" s="3">
        <f t="shared" si="47"/>
        <v>115202</v>
      </c>
      <c r="B1515" s="5" t="str">
        <f>VLOOKUP(H1515,city!$A$4:$C$352,2,FALSE)</f>
        <v>河南</v>
      </c>
      <c r="C1515" s="5" t="str">
        <f>VLOOKUP(H1515,city!$A$4:$C$352,3,FALSE)</f>
        <v>商丘</v>
      </c>
      <c r="D1515" s="3" t="s">
        <v>1199</v>
      </c>
      <c r="E1515" s="3" t="s">
        <v>1200</v>
      </c>
      <c r="F1515" s="22" t="s">
        <v>1201</v>
      </c>
      <c r="G1515" s="23" t="s">
        <v>3824</v>
      </c>
      <c r="H1515" s="3">
        <f t="shared" si="48"/>
        <v>152</v>
      </c>
      <c r="I1515" s="3">
        <f>IF(VLOOKUP(H1514,city!$J$4:$K$352,2,FALSE)&gt;I1514,I1514+1,1)</f>
        <v>2</v>
      </c>
      <c r="J1515" s="3">
        <v>0</v>
      </c>
      <c r="K1515" s="3" t="s">
        <v>336</v>
      </c>
      <c r="L1515" s="3">
        <v>4</v>
      </c>
    </row>
    <row r="1516" spans="1:12">
      <c r="A1516" s="3">
        <f t="shared" si="47"/>
        <v>115203</v>
      </c>
      <c r="B1516" s="5" t="str">
        <f>VLOOKUP(H1516,city!$A$4:$C$352,2,FALSE)</f>
        <v>河南</v>
      </c>
      <c r="C1516" s="5" t="str">
        <f>VLOOKUP(H1516,city!$A$4:$C$352,3,FALSE)</f>
        <v>商丘</v>
      </c>
      <c r="D1516" s="3" t="s">
        <v>1203</v>
      </c>
      <c r="E1516" s="3" t="s">
        <v>1204</v>
      </c>
      <c r="F1516" s="22" t="s">
        <v>1205</v>
      </c>
      <c r="G1516" s="23" t="s">
        <v>3825</v>
      </c>
      <c r="H1516" s="3">
        <f t="shared" si="48"/>
        <v>152</v>
      </c>
      <c r="I1516" s="3">
        <f>IF(VLOOKUP(H1515,city!$J$4:$K$352,2,FALSE)&gt;I1515,I1515+1,1)</f>
        <v>3</v>
      </c>
      <c r="J1516" s="3">
        <v>0</v>
      </c>
      <c r="K1516" s="3" t="s">
        <v>336</v>
      </c>
      <c r="L1516" s="3">
        <v>3</v>
      </c>
    </row>
    <row r="1517" spans="1:12">
      <c r="A1517" s="3">
        <f t="shared" si="47"/>
        <v>115204</v>
      </c>
      <c r="B1517" s="5" t="str">
        <f>VLOOKUP(H1517,city!$A$4:$C$352,2,FALSE)</f>
        <v>河南</v>
      </c>
      <c r="C1517" s="5" t="str">
        <f>VLOOKUP(H1517,city!$A$4:$C$352,3,FALSE)</f>
        <v>商丘</v>
      </c>
      <c r="D1517" s="3" t="s">
        <v>1207</v>
      </c>
      <c r="E1517" s="3" t="s">
        <v>1208</v>
      </c>
      <c r="F1517" s="22" t="s">
        <v>1209</v>
      </c>
      <c r="G1517" s="23" t="s">
        <v>3826</v>
      </c>
      <c r="H1517" s="3">
        <f t="shared" si="48"/>
        <v>152</v>
      </c>
      <c r="I1517" s="3">
        <f>IF(VLOOKUP(H1516,city!$J$4:$K$352,2,FALSE)&gt;I1516,I1516+1,1)</f>
        <v>4</v>
      </c>
      <c r="J1517" s="3">
        <v>0</v>
      </c>
      <c r="K1517" s="3" t="s">
        <v>336</v>
      </c>
      <c r="L1517" s="3">
        <v>13</v>
      </c>
    </row>
    <row r="1518" spans="1:12">
      <c r="A1518" s="3">
        <f t="shared" si="47"/>
        <v>115205</v>
      </c>
      <c r="B1518" s="5" t="str">
        <f>VLOOKUP(H1518,city!$A$4:$C$352,2,FALSE)</f>
        <v>河南</v>
      </c>
      <c r="C1518" s="5" t="str">
        <f>VLOOKUP(H1518,city!$A$4:$C$352,3,FALSE)</f>
        <v>商丘</v>
      </c>
      <c r="D1518" s="3" t="s">
        <v>1211</v>
      </c>
      <c r="E1518" s="3" t="s">
        <v>1212</v>
      </c>
      <c r="F1518" s="22" t="s">
        <v>1213</v>
      </c>
      <c r="G1518" s="23" t="s">
        <v>3827</v>
      </c>
      <c r="H1518" s="3">
        <f t="shared" si="48"/>
        <v>152</v>
      </c>
      <c r="I1518" s="3">
        <f>IF(VLOOKUP(H1517,city!$J$4:$K$352,2,FALSE)&gt;I1517,I1517+1,1)</f>
        <v>5</v>
      </c>
      <c r="J1518" s="3">
        <v>0</v>
      </c>
      <c r="K1518" s="3" t="s">
        <v>336</v>
      </c>
      <c r="L1518" s="3">
        <v>12</v>
      </c>
    </row>
    <row r="1519" spans="1:12">
      <c r="A1519" s="3">
        <f t="shared" si="47"/>
        <v>115206</v>
      </c>
      <c r="B1519" s="5" t="str">
        <f>VLOOKUP(H1519,city!$A$4:$C$352,2,FALSE)</f>
        <v>河南</v>
      </c>
      <c r="C1519" s="5" t="str">
        <f>VLOOKUP(H1519,city!$A$4:$C$352,3,FALSE)</f>
        <v>商丘</v>
      </c>
      <c r="D1519" s="3" t="s">
        <v>1215</v>
      </c>
      <c r="E1519" s="3" t="s">
        <v>1216</v>
      </c>
      <c r="F1519" s="22" t="s">
        <v>1217</v>
      </c>
      <c r="G1519" s="23" t="s">
        <v>3828</v>
      </c>
      <c r="H1519" s="3">
        <f t="shared" si="48"/>
        <v>152</v>
      </c>
      <c r="I1519" s="3">
        <f>IF(VLOOKUP(H1518,city!$J$4:$K$352,2,FALSE)&gt;I1518,I1518+1,1)</f>
        <v>6</v>
      </c>
      <c r="J1519" s="3">
        <v>0</v>
      </c>
      <c r="K1519" s="3" t="s">
        <v>336</v>
      </c>
      <c r="L1519" s="3">
        <v>12</v>
      </c>
    </row>
    <row r="1520" spans="1:12">
      <c r="A1520" s="3">
        <f t="shared" si="47"/>
        <v>115207</v>
      </c>
      <c r="B1520" s="5" t="str">
        <f>VLOOKUP(H1520,city!$A$4:$C$352,2,FALSE)</f>
        <v>河南</v>
      </c>
      <c r="C1520" s="5" t="str">
        <f>VLOOKUP(H1520,city!$A$4:$C$352,3,FALSE)</f>
        <v>商丘</v>
      </c>
      <c r="D1520" s="3" t="s">
        <v>1219</v>
      </c>
      <c r="E1520" s="3" t="s">
        <v>1220</v>
      </c>
      <c r="F1520" s="22" t="s">
        <v>1221</v>
      </c>
      <c r="G1520" s="23" t="s">
        <v>3829</v>
      </c>
      <c r="H1520" s="3">
        <f t="shared" si="48"/>
        <v>152</v>
      </c>
      <c r="I1520" s="3">
        <f>IF(VLOOKUP(H1519,city!$J$4:$K$352,2,FALSE)&gt;I1519,I1519+1,1)</f>
        <v>7</v>
      </c>
      <c r="J1520" s="3">
        <v>0</v>
      </c>
      <c r="K1520" s="3" t="s">
        <v>336</v>
      </c>
      <c r="L1520" s="3">
        <v>8</v>
      </c>
    </row>
    <row r="1521" spans="1:12">
      <c r="A1521" s="3">
        <f t="shared" si="47"/>
        <v>115208</v>
      </c>
      <c r="B1521" s="5" t="str">
        <f>VLOOKUP(H1521,city!$A$4:$C$352,2,FALSE)</f>
        <v>河南</v>
      </c>
      <c r="C1521" s="5" t="str">
        <f>VLOOKUP(H1521,city!$A$4:$C$352,3,FALSE)</f>
        <v>商丘</v>
      </c>
      <c r="D1521" s="3" t="s">
        <v>1223</v>
      </c>
      <c r="E1521" s="3" t="s">
        <v>1224</v>
      </c>
      <c r="F1521" s="22" t="s">
        <v>1225</v>
      </c>
      <c r="G1521" s="23" t="s">
        <v>3830</v>
      </c>
      <c r="H1521" s="3">
        <f t="shared" si="48"/>
        <v>152</v>
      </c>
      <c r="I1521" s="3">
        <f>IF(VLOOKUP(H1520,city!$J$4:$K$352,2,FALSE)&gt;I1520,I1520+1,1)</f>
        <v>8</v>
      </c>
      <c r="J1521" s="3">
        <v>0</v>
      </c>
      <c r="K1521" s="3" t="s">
        <v>336</v>
      </c>
      <c r="L1521" s="3" t="e">
        <v>#N/A</v>
      </c>
    </row>
    <row r="1522" spans="1:12">
      <c r="A1522" s="3">
        <f t="shared" si="47"/>
        <v>115209</v>
      </c>
      <c r="B1522" s="5" t="str">
        <f>VLOOKUP(H1522,city!$A$4:$C$352,2,FALSE)</f>
        <v>河南</v>
      </c>
      <c r="C1522" s="5" t="str">
        <f>VLOOKUP(H1522,city!$A$4:$C$352,3,FALSE)</f>
        <v>商丘</v>
      </c>
      <c r="D1522" s="3" t="s">
        <v>1227</v>
      </c>
      <c r="E1522" s="3" t="s">
        <v>1228</v>
      </c>
      <c r="F1522" s="22" t="s">
        <v>1229</v>
      </c>
      <c r="G1522" s="23" t="s">
        <v>3831</v>
      </c>
      <c r="H1522" s="3">
        <f t="shared" si="48"/>
        <v>152</v>
      </c>
      <c r="I1522" s="3">
        <f>IF(VLOOKUP(H1521,city!$J$4:$K$352,2,FALSE)&gt;I1521,I1521+1,1)</f>
        <v>9</v>
      </c>
      <c r="J1522" s="3">
        <v>0</v>
      </c>
      <c r="K1522" s="3" t="s">
        <v>336</v>
      </c>
      <c r="L1522" s="3">
        <v>8</v>
      </c>
    </row>
    <row r="1523" spans="1:12">
      <c r="A1523" s="3">
        <f t="shared" si="47"/>
        <v>115210</v>
      </c>
      <c r="B1523" s="5" t="str">
        <f>VLOOKUP(H1523,city!$A$4:$C$352,2,FALSE)</f>
        <v>河南</v>
      </c>
      <c r="C1523" s="5" t="str">
        <f>VLOOKUP(H1523,city!$A$4:$C$352,3,FALSE)</f>
        <v>商丘</v>
      </c>
      <c r="D1523" s="3" t="s">
        <v>1231</v>
      </c>
      <c r="E1523" s="3" t="s">
        <v>1232</v>
      </c>
      <c r="F1523" s="22" t="s">
        <v>1233</v>
      </c>
      <c r="G1523" s="23" t="s">
        <v>3832</v>
      </c>
      <c r="H1523" s="3">
        <f t="shared" si="48"/>
        <v>152</v>
      </c>
      <c r="I1523" s="3">
        <f>IF(VLOOKUP(H1522,city!$J$4:$K$352,2,FALSE)&gt;I1522,I1522+1,1)</f>
        <v>10</v>
      </c>
      <c r="J1523" s="3">
        <v>0</v>
      </c>
      <c r="K1523" s="3" t="s">
        <v>336</v>
      </c>
      <c r="L1523" s="3">
        <v>5</v>
      </c>
    </row>
    <row r="1524" spans="1:12">
      <c r="A1524" s="3">
        <f t="shared" si="47"/>
        <v>115301</v>
      </c>
      <c r="B1524" s="5" t="str">
        <f>VLOOKUP(H1524,city!$A$4:$C$352,2,FALSE)</f>
        <v>河南</v>
      </c>
      <c r="C1524" s="5" t="str">
        <f>VLOOKUP(H1524,city!$A$4:$C$352,3,FALSE)</f>
        <v>周口</v>
      </c>
      <c r="D1524" s="3" t="s">
        <v>1235</v>
      </c>
      <c r="E1524" s="3" t="s">
        <v>1236</v>
      </c>
      <c r="F1524" s="22" t="s">
        <v>1237</v>
      </c>
      <c r="G1524" s="23" t="s">
        <v>3833</v>
      </c>
      <c r="H1524" s="3">
        <f t="shared" si="48"/>
        <v>153</v>
      </c>
      <c r="I1524" s="3">
        <f>IF(VLOOKUP(H1523,city!$J$4:$K$352,2,FALSE)&gt;I1523,I1523+1,1)</f>
        <v>1</v>
      </c>
      <c r="J1524" s="3">
        <v>0</v>
      </c>
      <c r="K1524" s="3" t="s">
        <v>338</v>
      </c>
      <c r="L1524" s="3">
        <v>12</v>
      </c>
    </row>
    <row r="1525" spans="1:12">
      <c r="A1525" s="3">
        <f t="shared" si="47"/>
        <v>115302</v>
      </c>
      <c r="B1525" s="5" t="str">
        <f>VLOOKUP(H1525,city!$A$4:$C$352,2,FALSE)</f>
        <v>河南</v>
      </c>
      <c r="C1525" s="5" t="str">
        <f>VLOOKUP(H1525,city!$A$4:$C$352,3,FALSE)</f>
        <v>周口</v>
      </c>
      <c r="D1525" s="3" t="s">
        <v>1239</v>
      </c>
      <c r="E1525" s="3" t="s">
        <v>1240</v>
      </c>
      <c r="F1525" s="22" t="s">
        <v>1241</v>
      </c>
      <c r="G1525" s="23" t="s">
        <v>3834</v>
      </c>
      <c r="H1525" s="3">
        <f t="shared" si="48"/>
        <v>153</v>
      </c>
      <c r="I1525" s="3">
        <f>IF(VLOOKUP(H1524,city!$J$4:$K$352,2,FALSE)&gt;I1524,I1524+1,1)</f>
        <v>2</v>
      </c>
      <c r="J1525" s="3">
        <v>0</v>
      </c>
      <c r="K1525" s="3" t="s">
        <v>338</v>
      </c>
      <c r="L1525" s="3">
        <v>1</v>
      </c>
    </row>
    <row r="1526" spans="1:12">
      <c r="A1526" s="3">
        <f t="shared" si="47"/>
        <v>115303</v>
      </c>
      <c r="B1526" s="5" t="str">
        <f>VLOOKUP(H1526,city!$A$4:$C$352,2,FALSE)</f>
        <v>河南</v>
      </c>
      <c r="C1526" s="5" t="str">
        <f>VLOOKUP(H1526,city!$A$4:$C$352,3,FALSE)</f>
        <v>周口</v>
      </c>
      <c r="D1526" s="3" t="s">
        <v>1243</v>
      </c>
      <c r="E1526" s="3" t="s">
        <v>1244</v>
      </c>
      <c r="F1526" s="22" t="s">
        <v>1245</v>
      </c>
      <c r="G1526" s="23" t="s">
        <v>3835</v>
      </c>
      <c r="H1526" s="3">
        <f t="shared" si="48"/>
        <v>153</v>
      </c>
      <c r="I1526" s="3">
        <f>IF(VLOOKUP(H1525,city!$J$4:$K$352,2,FALSE)&gt;I1525,I1525+1,1)</f>
        <v>3</v>
      </c>
      <c r="J1526" s="3">
        <v>0</v>
      </c>
      <c r="K1526" s="3" t="s">
        <v>338</v>
      </c>
      <c r="L1526" s="3">
        <v>21</v>
      </c>
    </row>
    <row r="1527" spans="1:12">
      <c r="A1527" s="3">
        <f t="shared" si="47"/>
        <v>115304</v>
      </c>
      <c r="B1527" s="5" t="str">
        <f>VLOOKUP(H1527,city!$A$4:$C$352,2,FALSE)</f>
        <v>河南</v>
      </c>
      <c r="C1527" s="5" t="str">
        <f>VLOOKUP(H1527,city!$A$4:$C$352,3,FALSE)</f>
        <v>周口</v>
      </c>
      <c r="D1527" s="3" t="s">
        <v>1247</v>
      </c>
      <c r="E1527" s="3" t="s">
        <v>1248</v>
      </c>
      <c r="F1527" s="22" t="s">
        <v>1249</v>
      </c>
      <c r="G1527" s="23" t="s">
        <v>3836</v>
      </c>
      <c r="H1527" s="3">
        <f t="shared" si="48"/>
        <v>153</v>
      </c>
      <c r="I1527" s="3">
        <f>IF(VLOOKUP(H1526,city!$J$4:$K$352,2,FALSE)&gt;I1526,I1526+1,1)</f>
        <v>4</v>
      </c>
      <c r="J1527" s="3">
        <v>0</v>
      </c>
      <c r="K1527" s="3" t="s">
        <v>338</v>
      </c>
      <c r="L1527" s="3" t="e">
        <v>#N/A</v>
      </c>
    </row>
    <row r="1528" spans="1:12">
      <c r="A1528" s="3">
        <f t="shared" si="47"/>
        <v>115305</v>
      </c>
      <c r="B1528" s="5" t="str">
        <f>VLOOKUP(H1528,city!$A$4:$C$352,2,FALSE)</f>
        <v>河南</v>
      </c>
      <c r="C1528" s="5" t="str">
        <f>VLOOKUP(H1528,city!$A$4:$C$352,3,FALSE)</f>
        <v>周口</v>
      </c>
      <c r="D1528" s="3" t="s">
        <v>1251</v>
      </c>
      <c r="E1528" s="3" t="s">
        <v>1252</v>
      </c>
      <c r="F1528" s="22" t="s">
        <v>1253</v>
      </c>
      <c r="G1528" s="23" t="s">
        <v>3837</v>
      </c>
      <c r="H1528" s="3">
        <f t="shared" si="48"/>
        <v>153</v>
      </c>
      <c r="I1528" s="3">
        <f>IF(VLOOKUP(H1527,city!$J$4:$K$352,2,FALSE)&gt;I1527,I1527+1,1)</f>
        <v>5</v>
      </c>
      <c r="J1528" s="3">
        <v>0</v>
      </c>
      <c r="K1528" s="3" t="s">
        <v>338</v>
      </c>
      <c r="L1528" s="3">
        <v>10</v>
      </c>
    </row>
    <row r="1529" spans="1:12">
      <c r="A1529" s="3">
        <f t="shared" si="47"/>
        <v>115306</v>
      </c>
      <c r="B1529" s="5" t="str">
        <f>VLOOKUP(H1529,city!$A$4:$C$352,2,FALSE)</f>
        <v>河南</v>
      </c>
      <c r="C1529" s="5" t="str">
        <f>VLOOKUP(H1529,city!$A$4:$C$352,3,FALSE)</f>
        <v>周口</v>
      </c>
      <c r="D1529" s="3" t="s">
        <v>1255</v>
      </c>
      <c r="E1529" s="3" t="s">
        <v>1256</v>
      </c>
      <c r="F1529" s="22" t="s">
        <v>1257</v>
      </c>
      <c r="G1529" s="23" t="s">
        <v>3838</v>
      </c>
      <c r="H1529" s="3">
        <f t="shared" si="48"/>
        <v>153</v>
      </c>
      <c r="I1529" s="3">
        <f>IF(VLOOKUP(H1528,city!$J$4:$K$352,2,FALSE)&gt;I1528,I1528+1,1)</f>
        <v>6</v>
      </c>
      <c r="J1529" s="3">
        <v>0</v>
      </c>
      <c r="K1529" s="3" t="s">
        <v>338</v>
      </c>
      <c r="L1529" s="3">
        <v>8</v>
      </c>
    </row>
    <row r="1530" spans="1:12">
      <c r="A1530" s="3">
        <f t="shared" si="47"/>
        <v>115307</v>
      </c>
      <c r="B1530" s="5" t="str">
        <f>VLOOKUP(H1530,city!$A$4:$C$352,2,FALSE)</f>
        <v>河南</v>
      </c>
      <c r="C1530" s="5" t="str">
        <f>VLOOKUP(H1530,city!$A$4:$C$352,3,FALSE)</f>
        <v>周口</v>
      </c>
      <c r="D1530" s="3" t="s">
        <v>1259</v>
      </c>
      <c r="E1530" s="3" t="s">
        <v>1260</v>
      </c>
      <c r="F1530" s="22" t="s">
        <v>1261</v>
      </c>
      <c r="G1530" s="23" t="s">
        <v>3839</v>
      </c>
      <c r="H1530" s="3">
        <f t="shared" si="48"/>
        <v>153</v>
      </c>
      <c r="I1530" s="3">
        <f>IF(VLOOKUP(H1529,city!$J$4:$K$352,2,FALSE)&gt;I1529,I1529+1,1)</f>
        <v>7</v>
      </c>
      <c r="J1530" s="3">
        <v>0</v>
      </c>
      <c r="K1530" s="3" t="s">
        <v>338</v>
      </c>
      <c r="L1530" s="3">
        <v>16</v>
      </c>
    </row>
    <row r="1531" spans="1:12">
      <c r="A1531" s="3">
        <f t="shared" si="47"/>
        <v>115308</v>
      </c>
      <c r="B1531" s="5" t="str">
        <f>VLOOKUP(H1531,city!$A$4:$C$352,2,FALSE)</f>
        <v>河南</v>
      </c>
      <c r="C1531" s="5" t="str">
        <f>VLOOKUP(H1531,city!$A$4:$C$352,3,FALSE)</f>
        <v>周口</v>
      </c>
      <c r="D1531" s="3" t="s">
        <v>1263</v>
      </c>
      <c r="E1531" s="3" t="s">
        <v>1264</v>
      </c>
      <c r="F1531" s="22" t="s">
        <v>1265</v>
      </c>
      <c r="G1531" s="23" t="s">
        <v>3840</v>
      </c>
      <c r="H1531" s="3">
        <f t="shared" si="48"/>
        <v>153</v>
      </c>
      <c r="I1531" s="3">
        <f>IF(VLOOKUP(H1530,city!$J$4:$K$352,2,FALSE)&gt;I1530,I1530+1,1)</f>
        <v>8</v>
      </c>
      <c r="J1531" s="3">
        <v>0</v>
      </c>
      <c r="K1531" s="3" t="s">
        <v>338</v>
      </c>
      <c r="L1531" s="3">
        <v>3</v>
      </c>
    </row>
    <row r="1532" spans="1:12">
      <c r="A1532" s="3">
        <f t="shared" si="47"/>
        <v>115309</v>
      </c>
      <c r="B1532" s="5" t="str">
        <f>VLOOKUP(H1532,city!$A$4:$C$352,2,FALSE)</f>
        <v>河南</v>
      </c>
      <c r="C1532" s="5" t="str">
        <f>VLOOKUP(H1532,city!$A$4:$C$352,3,FALSE)</f>
        <v>周口</v>
      </c>
      <c r="D1532" s="3" t="s">
        <v>1267</v>
      </c>
      <c r="E1532" s="3" t="s">
        <v>1268</v>
      </c>
      <c r="F1532" s="22" t="s">
        <v>1269</v>
      </c>
      <c r="G1532" s="23" t="s">
        <v>3841</v>
      </c>
      <c r="H1532" s="3">
        <f t="shared" si="48"/>
        <v>153</v>
      </c>
      <c r="I1532" s="3">
        <f>IF(VLOOKUP(H1531,city!$J$4:$K$352,2,FALSE)&gt;I1531,I1531+1,1)</f>
        <v>9</v>
      </c>
      <c r="J1532" s="3">
        <v>0</v>
      </c>
      <c r="K1532" s="3" t="s">
        <v>338</v>
      </c>
      <c r="L1532" s="3">
        <v>5</v>
      </c>
    </row>
    <row r="1533" spans="1:12">
      <c r="A1533" s="3">
        <f t="shared" si="47"/>
        <v>115310</v>
      </c>
      <c r="B1533" s="5" t="str">
        <f>VLOOKUP(H1533,city!$A$4:$C$352,2,FALSE)</f>
        <v>河南</v>
      </c>
      <c r="C1533" s="5" t="str">
        <f>VLOOKUP(H1533,city!$A$4:$C$352,3,FALSE)</f>
        <v>周口</v>
      </c>
      <c r="D1533" s="3" t="s">
        <v>1271</v>
      </c>
      <c r="E1533" s="3" t="s">
        <v>1272</v>
      </c>
      <c r="F1533" s="22" t="s">
        <v>1273</v>
      </c>
      <c r="G1533" s="23" t="s">
        <v>3842</v>
      </c>
      <c r="H1533" s="3">
        <f t="shared" si="48"/>
        <v>153</v>
      </c>
      <c r="I1533" s="3">
        <f>IF(VLOOKUP(H1532,city!$J$4:$K$352,2,FALSE)&gt;I1532,I1532+1,1)</f>
        <v>10</v>
      </c>
      <c r="J1533" s="3">
        <v>0</v>
      </c>
      <c r="K1533" s="3" t="s">
        <v>338</v>
      </c>
      <c r="L1533" s="3">
        <v>12</v>
      </c>
    </row>
    <row r="1534" spans="1:12">
      <c r="A1534" s="3">
        <f t="shared" si="47"/>
        <v>115401</v>
      </c>
      <c r="B1534" s="5" t="str">
        <f>VLOOKUP(H1534,city!$A$4:$C$352,2,FALSE)</f>
        <v>河南</v>
      </c>
      <c r="C1534" s="5" t="str">
        <f>VLOOKUP(H1534,city!$A$4:$C$352,3,FALSE)</f>
        <v>驻马店</v>
      </c>
      <c r="D1534" s="3" t="s">
        <v>1275</v>
      </c>
      <c r="E1534" s="3" t="s">
        <v>1276</v>
      </c>
      <c r="F1534" s="22" t="s">
        <v>1277</v>
      </c>
      <c r="G1534" s="23" t="s">
        <v>3843</v>
      </c>
      <c r="H1534" s="3">
        <f t="shared" si="48"/>
        <v>154</v>
      </c>
      <c r="I1534" s="3">
        <f>IF(VLOOKUP(H1533,city!$J$4:$K$352,2,FALSE)&gt;I1533,I1533+1,1)</f>
        <v>1</v>
      </c>
      <c r="J1534" s="3">
        <v>0</v>
      </c>
      <c r="K1534" s="3" t="s">
        <v>340</v>
      </c>
      <c r="L1534" s="3">
        <v>5</v>
      </c>
    </row>
    <row r="1535" spans="1:12">
      <c r="A1535" s="3">
        <f t="shared" si="47"/>
        <v>115402</v>
      </c>
      <c r="B1535" s="5" t="str">
        <f>VLOOKUP(H1535,city!$A$4:$C$352,2,FALSE)</f>
        <v>河南</v>
      </c>
      <c r="C1535" s="5" t="str">
        <f>VLOOKUP(H1535,city!$A$4:$C$352,3,FALSE)</f>
        <v>驻马店</v>
      </c>
      <c r="D1535" s="3" t="s">
        <v>1279</v>
      </c>
      <c r="E1535" s="3" t="s">
        <v>1280</v>
      </c>
      <c r="F1535" s="22" t="s">
        <v>1281</v>
      </c>
      <c r="G1535" s="23" t="s">
        <v>3844</v>
      </c>
      <c r="H1535" s="3">
        <f t="shared" si="48"/>
        <v>154</v>
      </c>
      <c r="I1535" s="3">
        <f>IF(VLOOKUP(H1534,city!$J$4:$K$352,2,FALSE)&gt;I1534,I1534+1,1)</f>
        <v>2</v>
      </c>
      <c r="J1535" s="3">
        <v>0</v>
      </c>
      <c r="K1535" s="3" t="s">
        <v>340</v>
      </c>
      <c r="L1535" s="3">
        <v>8</v>
      </c>
    </row>
    <row r="1536" spans="1:12">
      <c r="A1536" s="3">
        <f t="shared" si="47"/>
        <v>115403</v>
      </c>
      <c r="B1536" s="5" t="str">
        <f>VLOOKUP(H1536,city!$A$4:$C$352,2,FALSE)</f>
        <v>河南</v>
      </c>
      <c r="C1536" s="5" t="str">
        <f>VLOOKUP(H1536,city!$A$4:$C$352,3,FALSE)</f>
        <v>驻马店</v>
      </c>
      <c r="D1536" s="3" t="s">
        <v>1283</v>
      </c>
      <c r="E1536" s="3" t="s">
        <v>1284</v>
      </c>
      <c r="F1536" s="22" t="s">
        <v>1285</v>
      </c>
      <c r="G1536" s="23" t="s">
        <v>3845</v>
      </c>
      <c r="H1536" s="3">
        <f t="shared" si="48"/>
        <v>154</v>
      </c>
      <c r="I1536" s="3">
        <f>IF(VLOOKUP(H1535,city!$J$4:$K$352,2,FALSE)&gt;I1535,I1535+1,1)</f>
        <v>3</v>
      </c>
      <c r="J1536" s="3">
        <v>0</v>
      </c>
      <c r="K1536" s="3" t="s">
        <v>340</v>
      </c>
      <c r="L1536" s="3">
        <v>6</v>
      </c>
    </row>
    <row r="1537" spans="1:12">
      <c r="A1537" s="3">
        <f t="shared" si="47"/>
        <v>115404</v>
      </c>
      <c r="B1537" s="5" t="str">
        <f>VLOOKUP(H1537,city!$A$4:$C$352,2,FALSE)</f>
        <v>河南</v>
      </c>
      <c r="C1537" s="5" t="str">
        <f>VLOOKUP(H1537,city!$A$4:$C$352,3,FALSE)</f>
        <v>驻马店</v>
      </c>
      <c r="D1537" s="3" t="s">
        <v>1287</v>
      </c>
      <c r="E1537" s="3" t="s">
        <v>1288</v>
      </c>
      <c r="F1537" s="22" t="s">
        <v>1289</v>
      </c>
      <c r="G1537" s="23" t="s">
        <v>3846</v>
      </c>
      <c r="H1537" s="3">
        <f t="shared" si="48"/>
        <v>154</v>
      </c>
      <c r="I1537" s="3">
        <f>IF(VLOOKUP(H1536,city!$J$4:$K$352,2,FALSE)&gt;I1536,I1536+1,1)</f>
        <v>4</v>
      </c>
      <c r="J1537" s="3">
        <v>0</v>
      </c>
      <c r="K1537" s="3" t="s">
        <v>340</v>
      </c>
      <c r="L1537" s="3">
        <v>11</v>
      </c>
    </row>
    <row r="1538" spans="1:12">
      <c r="A1538" s="3">
        <f t="shared" si="47"/>
        <v>115405</v>
      </c>
      <c r="B1538" s="5" t="str">
        <f>VLOOKUP(H1538,city!$A$4:$C$352,2,FALSE)</f>
        <v>河南</v>
      </c>
      <c r="C1538" s="5" t="str">
        <f>VLOOKUP(H1538,city!$A$4:$C$352,3,FALSE)</f>
        <v>驻马店</v>
      </c>
      <c r="D1538" s="3" t="s">
        <v>1291</v>
      </c>
      <c r="E1538" s="3" t="s">
        <v>1292</v>
      </c>
      <c r="F1538" s="22" t="s">
        <v>1293</v>
      </c>
      <c r="G1538" s="23" t="s">
        <v>3847</v>
      </c>
      <c r="H1538" s="3">
        <f t="shared" si="48"/>
        <v>154</v>
      </c>
      <c r="I1538" s="3">
        <f>IF(VLOOKUP(H1537,city!$J$4:$K$352,2,FALSE)&gt;I1537,I1537+1,1)</f>
        <v>5</v>
      </c>
      <c r="J1538" s="3">
        <v>0</v>
      </c>
      <c r="K1538" s="3" t="s">
        <v>340</v>
      </c>
      <c r="L1538" s="3">
        <v>8</v>
      </c>
    </row>
    <row r="1539" spans="1:12">
      <c r="A1539" s="3">
        <f t="shared" si="47"/>
        <v>115406</v>
      </c>
      <c r="B1539" s="5" t="str">
        <f>VLOOKUP(H1539,city!$A$4:$C$352,2,FALSE)</f>
        <v>河南</v>
      </c>
      <c r="C1539" s="5" t="str">
        <f>VLOOKUP(H1539,city!$A$4:$C$352,3,FALSE)</f>
        <v>驻马店</v>
      </c>
      <c r="D1539" s="3" t="s">
        <v>1295</v>
      </c>
      <c r="E1539" s="3" t="s">
        <v>1296</v>
      </c>
      <c r="F1539" s="22" t="s">
        <v>1297</v>
      </c>
      <c r="G1539" s="23" t="s">
        <v>3848</v>
      </c>
      <c r="H1539" s="3">
        <f t="shared" si="48"/>
        <v>154</v>
      </c>
      <c r="I1539" s="3">
        <f>IF(VLOOKUP(H1538,city!$J$4:$K$352,2,FALSE)&gt;I1538,I1538+1,1)</f>
        <v>6</v>
      </c>
      <c r="J1539" s="3">
        <v>0</v>
      </c>
      <c r="K1539" s="3" t="s">
        <v>340</v>
      </c>
      <c r="L1539" s="3">
        <v>11</v>
      </c>
    </row>
    <row r="1540" spans="1:12">
      <c r="A1540" s="3">
        <f t="shared" si="47"/>
        <v>115407</v>
      </c>
      <c r="B1540" s="5" t="str">
        <f>VLOOKUP(H1540,city!$A$4:$C$352,2,FALSE)</f>
        <v>河南</v>
      </c>
      <c r="C1540" s="5" t="str">
        <f>VLOOKUP(H1540,city!$A$4:$C$352,3,FALSE)</f>
        <v>驻马店</v>
      </c>
      <c r="D1540" s="3" t="s">
        <v>1299</v>
      </c>
      <c r="E1540" s="3" t="s">
        <v>1300</v>
      </c>
      <c r="F1540" s="22" t="s">
        <v>1301</v>
      </c>
      <c r="G1540" s="23" t="s">
        <v>3849</v>
      </c>
      <c r="H1540" s="3">
        <f t="shared" si="48"/>
        <v>154</v>
      </c>
      <c r="I1540" s="3">
        <f>IF(VLOOKUP(H1539,city!$J$4:$K$352,2,FALSE)&gt;I1539,I1539+1,1)</f>
        <v>7</v>
      </c>
      <c r="J1540" s="3">
        <v>0</v>
      </c>
      <c r="K1540" s="3" t="s">
        <v>340</v>
      </c>
      <c r="L1540" s="3">
        <v>15</v>
      </c>
    </row>
    <row r="1541" spans="1:12">
      <c r="A1541" s="3">
        <f t="shared" ref="A1541:A1604" si="49">100000+H1541*100+I1541</f>
        <v>115408</v>
      </c>
      <c r="B1541" s="5" t="str">
        <f>VLOOKUP(H1541,city!$A$4:$C$352,2,FALSE)</f>
        <v>河南</v>
      </c>
      <c r="C1541" s="5" t="str">
        <f>VLOOKUP(H1541,city!$A$4:$C$352,3,FALSE)</f>
        <v>驻马店</v>
      </c>
      <c r="D1541" s="3" t="s">
        <v>1303</v>
      </c>
      <c r="E1541" s="3" t="s">
        <v>1304</v>
      </c>
      <c r="F1541" s="22" t="s">
        <v>1305</v>
      </c>
      <c r="G1541" s="23" t="s">
        <v>3850</v>
      </c>
      <c r="H1541" s="3">
        <f t="shared" si="48"/>
        <v>154</v>
      </c>
      <c r="I1541" s="3">
        <f>IF(VLOOKUP(H1540,city!$J$4:$K$352,2,FALSE)&gt;I1540,I1540+1,1)</f>
        <v>8</v>
      </c>
      <c r="J1541" s="3">
        <v>0</v>
      </c>
      <c r="K1541" s="3" t="s">
        <v>340</v>
      </c>
      <c r="L1541" s="3">
        <v>5</v>
      </c>
    </row>
    <row r="1542" spans="1:12">
      <c r="A1542" s="3">
        <f t="shared" si="49"/>
        <v>115409</v>
      </c>
      <c r="B1542" s="5" t="str">
        <f>VLOOKUP(H1542,city!$A$4:$C$352,2,FALSE)</f>
        <v>河南</v>
      </c>
      <c r="C1542" s="5" t="str">
        <f>VLOOKUP(H1542,city!$A$4:$C$352,3,FALSE)</f>
        <v>驻马店</v>
      </c>
      <c r="D1542" s="3" t="s">
        <v>1307</v>
      </c>
      <c r="E1542" s="3" t="s">
        <v>1308</v>
      </c>
      <c r="F1542" s="22" t="s">
        <v>1309</v>
      </c>
      <c r="G1542" s="23" t="s">
        <v>3851</v>
      </c>
      <c r="H1542" s="3">
        <f t="shared" si="48"/>
        <v>154</v>
      </c>
      <c r="I1542" s="3">
        <f>IF(VLOOKUP(H1541,city!$J$4:$K$352,2,FALSE)&gt;I1541,I1541+1,1)</f>
        <v>9</v>
      </c>
      <c r="J1542" s="3">
        <v>0</v>
      </c>
      <c r="K1542" s="3" t="s">
        <v>340</v>
      </c>
      <c r="L1542" s="3">
        <v>8</v>
      </c>
    </row>
    <row r="1543" spans="1:12">
      <c r="A1543" s="3">
        <f t="shared" si="49"/>
        <v>115410</v>
      </c>
      <c r="B1543" s="5" t="str">
        <f>VLOOKUP(H1543,city!$A$4:$C$352,2,FALSE)</f>
        <v>河南</v>
      </c>
      <c r="C1543" s="5" t="str">
        <f>VLOOKUP(H1543,city!$A$4:$C$352,3,FALSE)</f>
        <v>驻马店</v>
      </c>
      <c r="D1543" s="3" t="s">
        <v>1311</v>
      </c>
      <c r="E1543" s="3" t="s">
        <v>1312</v>
      </c>
      <c r="F1543" s="22" t="s">
        <v>1313</v>
      </c>
      <c r="G1543" s="23" t="s">
        <v>3852</v>
      </c>
      <c r="H1543" s="3">
        <f t="shared" si="48"/>
        <v>154</v>
      </c>
      <c r="I1543" s="3">
        <f>IF(VLOOKUP(H1542,city!$J$4:$K$352,2,FALSE)&gt;I1542,I1542+1,1)</f>
        <v>10</v>
      </c>
      <c r="J1543" s="3">
        <v>0</v>
      </c>
      <c r="K1543" s="3" t="s">
        <v>340</v>
      </c>
      <c r="L1543" s="3">
        <v>4</v>
      </c>
    </row>
    <row r="1544" spans="1:12">
      <c r="A1544" s="3">
        <f t="shared" si="49"/>
        <v>115501</v>
      </c>
      <c r="B1544" s="5" t="str">
        <f>VLOOKUP(H1544,city!$A$4:$C$352,2,FALSE)</f>
        <v>河南</v>
      </c>
      <c r="C1544" s="5" t="str">
        <f>VLOOKUP(H1544,city!$A$4:$C$352,3,FALSE)</f>
        <v>南阳</v>
      </c>
      <c r="D1544" s="3" t="s">
        <v>918</v>
      </c>
      <c r="E1544" s="3" t="s">
        <v>919</v>
      </c>
      <c r="F1544" s="22" t="s">
        <v>920</v>
      </c>
      <c r="G1544" s="23" t="s">
        <v>3853</v>
      </c>
      <c r="H1544" s="3">
        <f t="shared" si="48"/>
        <v>155</v>
      </c>
      <c r="I1544" s="3">
        <f>IF(VLOOKUP(H1543,city!$J$4:$K$352,2,FALSE)&gt;I1543,I1543+1,1)</f>
        <v>1</v>
      </c>
      <c r="J1544" s="3">
        <v>0</v>
      </c>
      <c r="K1544" s="3" t="s">
        <v>342</v>
      </c>
      <c r="L1544" s="3" t="e">
        <v>#N/A</v>
      </c>
    </row>
    <row r="1545" spans="1:12">
      <c r="A1545" s="3">
        <f t="shared" si="49"/>
        <v>115502</v>
      </c>
      <c r="B1545" s="5" t="str">
        <f>VLOOKUP(H1545,city!$A$4:$C$352,2,FALSE)</f>
        <v>河南</v>
      </c>
      <c r="C1545" s="5" t="str">
        <f>VLOOKUP(H1545,city!$A$4:$C$352,3,FALSE)</f>
        <v>南阳</v>
      </c>
      <c r="D1545" s="3" t="s">
        <v>922</v>
      </c>
      <c r="E1545" s="3" t="s">
        <v>923</v>
      </c>
      <c r="F1545" s="22" t="s">
        <v>924</v>
      </c>
      <c r="G1545" s="23" t="s">
        <v>3854</v>
      </c>
      <c r="H1545" s="3">
        <f t="shared" si="48"/>
        <v>155</v>
      </c>
      <c r="I1545" s="3">
        <f>IF(VLOOKUP(H1544,city!$J$4:$K$352,2,FALSE)&gt;I1544,I1544+1,1)</f>
        <v>2</v>
      </c>
      <c r="J1545" s="3">
        <v>0</v>
      </c>
      <c r="K1545" s="3" t="s">
        <v>342</v>
      </c>
      <c r="L1545" s="3" t="e">
        <v>#N/A</v>
      </c>
    </row>
    <row r="1546" spans="1:12">
      <c r="A1546" s="3">
        <f t="shared" si="49"/>
        <v>115503</v>
      </c>
      <c r="B1546" s="5" t="str">
        <f>VLOOKUP(H1546,city!$A$4:$C$352,2,FALSE)</f>
        <v>河南</v>
      </c>
      <c r="C1546" s="5" t="str">
        <f>VLOOKUP(H1546,city!$A$4:$C$352,3,FALSE)</f>
        <v>南阳</v>
      </c>
      <c r="D1546" s="3" t="s">
        <v>926</v>
      </c>
      <c r="E1546" s="3" t="s">
        <v>927</v>
      </c>
      <c r="F1546" s="22" t="s">
        <v>928</v>
      </c>
      <c r="G1546" s="23" t="s">
        <v>3855</v>
      </c>
      <c r="H1546" s="3">
        <f t="shared" si="48"/>
        <v>155</v>
      </c>
      <c r="I1546" s="3">
        <f>IF(VLOOKUP(H1545,city!$J$4:$K$352,2,FALSE)&gt;I1545,I1545+1,1)</f>
        <v>3</v>
      </c>
      <c r="J1546" s="3">
        <v>0</v>
      </c>
      <c r="K1546" s="3" t="s">
        <v>342</v>
      </c>
      <c r="L1546" s="3">
        <v>12</v>
      </c>
    </row>
    <row r="1547" spans="1:12">
      <c r="A1547" s="3">
        <f t="shared" si="49"/>
        <v>115504</v>
      </c>
      <c r="B1547" s="5" t="str">
        <f>VLOOKUP(H1547,city!$A$4:$C$352,2,FALSE)</f>
        <v>河南</v>
      </c>
      <c r="C1547" s="5" t="str">
        <f>VLOOKUP(H1547,city!$A$4:$C$352,3,FALSE)</f>
        <v>南阳</v>
      </c>
      <c r="D1547" s="3" t="s">
        <v>930</v>
      </c>
      <c r="E1547" s="3" t="s">
        <v>931</v>
      </c>
      <c r="F1547" s="22" t="s">
        <v>932</v>
      </c>
      <c r="G1547" s="23" t="s">
        <v>3856</v>
      </c>
      <c r="H1547" s="3">
        <f t="shared" si="48"/>
        <v>155</v>
      </c>
      <c r="I1547" s="3">
        <f>IF(VLOOKUP(H1546,city!$J$4:$K$352,2,FALSE)&gt;I1546,I1546+1,1)</f>
        <v>4</v>
      </c>
      <c r="J1547" s="3">
        <v>0</v>
      </c>
      <c r="K1547" s="3" t="s">
        <v>342</v>
      </c>
      <c r="L1547" s="3">
        <v>8</v>
      </c>
    </row>
    <row r="1548" spans="1:12">
      <c r="A1548" s="3">
        <f t="shared" si="49"/>
        <v>115505</v>
      </c>
      <c r="B1548" s="5" t="str">
        <f>VLOOKUP(H1548,city!$A$4:$C$352,2,FALSE)</f>
        <v>河南</v>
      </c>
      <c r="C1548" s="5" t="str">
        <f>VLOOKUP(H1548,city!$A$4:$C$352,3,FALSE)</f>
        <v>南阳</v>
      </c>
      <c r="D1548" s="3" t="s">
        <v>934</v>
      </c>
      <c r="E1548" s="3" t="s">
        <v>935</v>
      </c>
      <c r="F1548" s="22" t="s">
        <v>936</v>
      </c>
      <c r="G1548" s="23" t="s">
        <v>3857</v>
      </c>
      <c r="H1548" s="3">
        <f t="shared" si="48"/>
        <v>155</v>
      </c>
      <c r="I1548" s="3">
        <f>IF(VLOOKUP(H1547,city!$J$4:$K$352,2,FALSE)&gt;I1547,I1547+1,1)</f>
        <v>5</v>
      </c>
      <c r="J1548" s="3">
        <v>0</v>
      </c>
      <c r="K1548" s="3" t="s">
        <v>342</v>
      </c>
      <c r="L1548" s="3" t="e">
        <v>#N/A</v>
      </c>
    </row>
    <row r="1549" spans="1:12">
      <c r="A1549" s="3">
        <f t="shared" si="49"/>
        <v>115506</v>
      </c>
      <c r="B1549" s="5" t="str">
        <f>VLOOKUP(H1549,city!$A$4:$C$352,2,FALSE)</f>
        <v>河南</v>
      </c>
      <c r="C1549" s="5" t="str">
        <f>VLOOKUP(H1549,city!$A$4:$C$352,3,FALSE)</f>
        <v>南阳</v>
      </c>
      <c r="D1549" s="3" t="s">
        <v>938</v>
      </c>
      <c r="E1549" s="3" t="s">
        <v>939</v>
      </c>
      <c r="F1549" s="22" t="s">
        <v>940</v>
      </c>
      <c r="G1549" s="23" t="s">
        <v>3858</v>
      </c>
      <c r="H1549" s="3">
        <f t="shared" si="48"/>
        <v>155</v>
      </c>
      <c r="I1549" s="3">
        <f>IF(VLOOKUP(H1548,city!$J$4:$K$352,2,FALSE)&gt;I1548,I1548+1,1)</f>
        <v>6</v>
      </c>
      <c r="J1549" s="3">
        <v>0</v>
      </c>
      <c r="K1549" s="3" t="s">
        <v>342</v>
      </c>
      <c r="L1549" s="3">
        <v>8</v>
      </c>
    </row>
    <row r="1550" spans="1:12">
      <c r="A1550" s="3">
        <f t="shared" si="49"/>
        <v>115507</v>
      </c>
      <c r="B1550" s="5" t="str">
        <f>VLOOKUP(H1550,city!$A$4:$C$352,2,FALSE)</f>
        <v>河南</v>
      </c>
      <c r="C1550" s="5" t="str">
        <f>VLOOKUP(H1550,city!$A$4:$C$352,3,FALSE)</f>
        <v>南阳</v>
      </c>
      <c r="D1550" s="3" t="s">
        <v>942</v>
      </c>
      <c r="E1550" s="3" t="s">
        <v>943</v>
      </c>
      <c r="F1550" s="22" t="s">
        <v>944</v>
      </c>
      <c r="G1550" s="23" t="s">
        <v>3859</v>
      </c>
      <c r="H1550" s="3">
        <f t="shared" si="48"/>
        <v>155</v>
      </c>
      <c r="I1550" s="3">
        <f>IF(VLOOKUP(H1549,city!$J$4:$K$352,2,FALSE)&gt;I1549,I1549+1,1)</f>
        <v>7</v>
      </c>
      <c r="J1550" s="3">
        <v>0</v>
      </c>
      <c r="K1550" s="3" t="s">
        <v>342</v>
      </c>
      <c r="L1550" s="3">
        <v>12</v>
      </c>
    </row>
    <row r="1551" spans="1:12">
      <c r="A1551" s="3">
        <f t="shared" si="49"/>
        <v>115508</v>
      </c>
      <c r="B1551" s="5" t="str">
        <f>VLOOKUP(H1551,city!$A$4:$C$352,2,FALSE)</f>
        <v>河南</v>
      </c>
      <c r="C1551" s="5" t="str">
        <f>VLOOKUP(H1551,city!$A$4:$C$352,3,FALSE)</f>
        <v>南阳</v>
      </c>
      <c r="D1551" s="3" t="s">
        <v>942</v>
      </c>
      <c r="E1551" s="3" t="s">
        <v>943</v>
      </c>
      <c r="F1551" s="22"/>
      <c r="G1551" s="23" t="s">
        <v>3860</v>
      </c>
      <c r="H1551" s="3">
        <f t="shared" si="48"/>
        <v>155</v>
      </c>
      <c r="I1551" s="3">
        <f>IF(VLOOKUP(H1550,city!$J$4:$K$352,2,FALSE)&gt;I1550,I1550+1,1)</f>
        <v>8</v>
      </c>
      <c r="J1551" s="3">
        <v>0</v>
      </c>
      <c r="K1551" s="3" t="s">
        <v>342</v>
      </c>
      <c r="L1551" s="3">
        <v>12</v>
      </c>
    </row>
    <row r="1552" spans="1:12">
      <c r="A1552" s="3">
        <f t="shared" si="49"/>
        <v>115509</v>
      </c>
      <c r="B1552" s="5" t="str">
        <f>VLOOKUP(H1552,city!$A$4:$C$352,2,FALSE)</f>
        <v>河南</v>
      </c>
      <c r="C1552" s="5" t="str">
        <f>VLOOKUP(H1552,city!$A$4:$C$352,3,FALSE)</f>
        <v>南阳</v>
      </c>
      <c r="D1552" s="3" t="s">
        <v>947</v>
      </c>
      <c r="E1552" s="3" t="s">
        <v>948</v>
      </c>
      <c r="F1552" s="22" t="s">
        <v>949</v>
      </c>
      <c r="G1552" s="23" t="s">
        <v>3861</v>
      </c>
      <c r="H1552" s="3">
        <f t="shared" si="48"/>
        <v>155</v>
      </c>
      <c r="I1552" s="3">
        <f>IF(VLOOKUP(H1551,city!$J$4:$K$352,2,FALSE)&gt;I1551,I1551+1,1)</f>
        <v>9</v>
      </c>
      <c r="J1552" s="3">
        <v>0</v>
      </c>
      <c r="K1552" s="3" t="s">
        <v>342</v>
      </c>
      <c r="L1552" s="3">
        <v>8</v>
      </c>
    </row>
    <row r="1553" spans="1:12">
      <c r="A1553" s="3">
        <f t="shared" si="49"/>
        <v>115510</v>
      </c>
      <c r="B1553" s="5" t="str">
        <f>VLOOKUP(H1553,city!$A$4:$C$352,2,FALSE)</f>
        <v>河南</v>
      </c>
      <c r="C1553" s="5" t="str">
        <f>VLOOKUP(H1553,city!$A$4:$C$352,3,FALSE)</f>
        <v>南阳</v>
      </c>
      <c r="D1553" s="3" t="s">
        <v>951</v>
      </c>
      <c r="E1553" s="3" t="s">
        <v>952</v>
      </c>
      <c r="F1553" s="22" t="s">
        <v>953</v>
      </c>
      <c r="G1553" s="23" t="s">
        <v>3862</v>
      </c>
      <c r="H1553" s="3">
        <f t="shared" si="48"/>
        <v>155</v>
      </c>
      <c r="I1553" s="3">
        <f>IF(VLOOKUP(H1552,city!$J$4:$K$352,2,FALSE)&gt;I1552,I1552+1,1)</f>
        <v>10</v>
      </c>
      <c r="J1553" s="3">
        <v>0</v>
      </c>
      <c r="K1553" s="3" t="s">
        <v>342</v>
      </c>
      <c r="L1553" s="3">
        <v>8</v>
      </c>
    </row>
    <row r="1554" spans="1:12">
      <c r="A1554" s="3">
        <f t="shared" si="49"/>
        <v>115601</v>
      </c>
      <c r="B1554" s="5" t="str">
        <f>VLOOKUP(H1554,city!$A$4:$C$352,2,FALSE)</f>
        <v>河南</v>
      </c>
      <c r="C1554" s="5" t="str">
        <f>VLOOKUP(H1554,city!$A$4:$C$352,3,FALSE)</f>
        <v>信阳</v>
      </c>
      <c r="D1554" s="3" t="s">
        <v>955</v>
      </c>
      <c r="E1554" s="3" t="s">
        <v>956</v>
      </c>
      <c r="F1554" s="22" t="s">
        <v>957</v>
      </c>
      <c r="G1554" s="23" t="s">
        <v>3863</v>
      </c>
      <c r="H1554" s="3">
        <f t="shared" si="48"/>
        <v>156</v>
      </c>
      <c r="I1554" s="3">
        <f>IF(VLOOKUP(H1553,city!$J$4:$K$352,2,FALSE)&gt;I1553,I1553+1,1)</f>
        <v>1</v>
      </c>
      <c r="J1554" s="3">
        <v>0</v>
      </c>
      <c r="K1554" s="3" t="s">
        <v>344</v>
      </c>
      <c r="L1554" s="3">
        <v>12</v>
      </c>
    </row>
    <row r="1555" spans="1:12">
      <c r="A1555" s="3">
        <f t="shared" si="49"/>
        <v>115602</v>
      </c>
      <c r="B1555" s="5" t="str">
        <f>VLOOKUP(H1555,city!$A$4:$C$352,2,FALSE)</f>
        <v>河南</v>
      </c>
      <c r="C1555" s="5" t="str">
        <f>VLOOKUP(H1555,city!$A$4:$C$352,3,FALSE)</f>
        <v>信阳</v>
      </c>
      <c r="D1555" s="3" t="s">
        <v>959</v>
      </c>
      <c r="E1555" s="3" t="s">
        <v>960</v>
      </c>
      <c r="F1555" s="22" t="s">
        <v>961</v>
      </c>
      <c r="G1555" s="23" t="s">
        <v>3864</v>
      </c>
      <c r="H1555" s="3">
        <f t="shared" si="48"/>
        <v>156</v>
      </c>
      <c r="I1555" s="3">
        <f>IF(VLOOKUP(H1554,city!$J$4:$K$352,2,FALSE)&gt;I1554,I1554+1,1)</f>
        <v>2</v>
      </c>
      <c r="J1555" s="3">
        <v>0</v>
      </c>
      <c r="K1555" s="3" t="s">
        <v>344</v>
      </c>
      <c r="L1555" s="3">
        <v>3</v>
      </c>
    </row>
    <row r="1556" spans="1:12">
      <c r="A1556" s="3">
        <f t="shared" si="49"/>
        <v>115603</v>
      </c>
      <c r="B1556" s="5" t="str">
        <f>VLOOKUP(H1556,city!$A$4:$C$352,2,FALSE)</f>
        <v>河南</v>
      </c>
      <c r="C1556" s="5" t="str">
        <f>VLOOKUP(H1556,city!$A$4:$C$352,3,FALSE)</f>
        <v>信阳</v>
      </c>
      <c r="D1556" s="3" t="s">
        <v>963</v>
      </c>
      <c r="E1556" s="3" t="s">
        <v>964</v>
      </c>
      <c r="F1556" s="22" t="s">
        <v>965</v>
      </c>
      <c r="G1556" s="23" t="s">
        <v>3865</v>
      </c>
      <c r="H1556" s="3">
        <f t="shared" si="48"/>
        <v>156</v>
      </c>
      <c r="I1556" s="3">
        <f>IF(VLOOKUP(H1555,city!$J$4:$K$352,2,FALSE)&gt;I1555,I1555+1,1)</f>
        <v>3</v>
      </c>
      <c r="J1556" s="3">
        <v>0</v>
      </c>
      <c r="K1556" s="3" t="s">
        <v>344</v>
      </c>
      <c r="L1556" s="3" t="e">
        <v>#N/A</v>
      </c>
    </row>
    <row r="1557" spans="1:12">
      <c r="A1557" s="3">
        <f t="shared" si="49"/>
        <v>115604</v>
      </c>
      <c r="B1557" s="5" t="str">
        <f>VLOOKUP(H1557,city!$A$4:$C$352,2,FALSE)</f>
        <v>河南</v>
      </c>
      <c r="C1557" s="5" t="str">
        <f>VLOOKUP(H1557,city!$A$4:$C$352,3,FALSE)</f>
        <v>信阳</v>
      </c>
      <c r="D1557" s="3" t="s">
        <v>967</v>
      </c>
      <c r="E1557" s="3" t="s">
        <v>968</v>
      </c>
      <c r="F1557" s="22" t="s">
        <v>969</v>
      </c>
      <c r="G1557" s="23" t="s">
        <v>3866</v>
      </c>
      <c r="H1557" s="3">
        <f t="shared" si="48"/>
        <v>156</v>
      </c>
      <c r="I1557" s="3">
        <f>IF(VLOOKUP(H1556,city!$J$4:$K$352,2,FALSE)&gt;I1556,I1556+1,1)</f>
        <v>4</v>
      </c>
      <c r="J1557" s="3">
        <v>0</v>
      </c>
      <c r="K1557" s="3" t="s">
        <v>344</v>
      </c>
      <c r="L1557" s="3">
        <v>12</v>
      </c>
    </row>
    <row r="1558" spans="1:12">
      <c r="A1558" s="3">
        <f t="shared" si="49"/>
        <v>115605</v>
      </c>
      <c r="B1558" s="5" t="str">
        <f>VLOOKUP(H1558,city!$A$4:$C$352,2,FALSE)</f>
        <v>河南</v>
      </c>
      <c r="C1558" s="5" t="str">
        <f>VLOOKUP(H1558,city!$A$4:$C$352,3,FALSE)</f>
        <v>信阳</v>
      </c>
      <c r="D1558" s="3" t="s">
        <v>971</v>
      </c>
      <c r="E1558" s="3" t="s">
        <v>972</v>
      </c>
      <c r="F1558" s="22" t="s">
        <v>973</v>
      </c>
      <c r="G1558" s="23" t="s">
        <v>3867</v>
      </c>
      <c r="H1558" s="3">
        <f t="shared" si="48"/>
        <v>156</v>
      </c>
      <c r="I1558" s="3">
        <f>IF(VLOOKUP(H1557,city!$J$4:$K$352,2,FALSE)&gt;I1557,I1557+1,1)</f>
        <v>5</v>
      </c>
      <c r="J1558" s="3">
        <v>0</v>
      </c>
      <c r="K1558" s="3" t="s">
        <v>344</v>
      </c>
      <c r="L1558" s="3" t="e">
        <v>#N/A</v>
      </c>
    </row>
    <row r="1559" spans="1:12">
      <c r="A1559" s="3">
        <f t="shared" si="49"/>
        <v>115606</v>
      </c>
      <c r="B1559" s="5" t="str">
        <f>VLOOKUP(H1559,city!$A$4:$C$352,2,FALSE)</f>
        <v>河南</v>
      </c>
      <c r="C1559" s="5" t="str">
        <f>VLOOKUP(H1559,city!$A$4:$C$352,3,FALSE)</f>
        <v>信阳</v>
      </c>
      <c r="D1559" s="3" t="s">
        <v>975</v>
      </c>
      <c r="E1559" s="3" t="s">
        <v>976</v>
      </c>
      <c r="F1559" s="22" t="s">
        <v>977</v>
      </c>
      <c r="G1559" s="23" t="s">
        <v>3868</v>
      </c>
      <c r="H1559" s="3">
        <f t="shared" si="48"/>
        <v>156</v>
      </c>
      <c r="I1559" s="3">
        <f>IF(VLOOKUP(H1558,city!$J$4:$K$352,2,FALSE)&gt;I1558,I1558+1,1)</f>
        <v>6</v>
      </c>
      <c r="J1559" s="3">
        <v>0</v>
      </c>
      <c r="K1559" s="3" t="s">
        <v>344</v>
      </c>
      <c r="L1559" s="3">
        <v>12</v>
      </c>
    </row>
    <row r="1560" spans="1:12">
      <c r="A1560" s="3">
        <f t="shared" si="49"/>
        <v>115607</v>
      </c>
      <c r="B1560" s="5" t="str">
        <f>VLOOKUP(H1560,city!$A$4:$C$352,2,FALSE)</f>
        <v>河南</v>
      </c>
      <c r="C1560" s="5" t="str">
        <f>VLOOKUP(H1560,city!$A$4:$C$352,3,FALSE)</f>
        <v>信阳</v>
      </c>
      <c r="D1560" s="3" t="s">
        <v>979</v>
      </c>
      <c r="E1560" s="3" t="s">
        <v>980</v>
      </c>
      <c r="F1560" s="22" t="s">
        <v>981</v>
      </c>
      <c r="G1560" s="23" t="s">
        <v>3869</v>
      </c>
      <c r="H1560" s="3">
        <f t="shared" si="48"/>
        <v>156</v>
      </c>
      <c r="I1560" s="3">
        <f>IF(VLOOKUP(H1559,city!$J$4:$K$352,2,FALSE)&gt;I1559,I1559+1,1)</f>
        <v>7</v>
      </c>
      <c r="J1560" s="3">
        <v>0</v>
      </c>
      <c r="K1560" s="3" t="s">
        <v>344</v>
      </c>
      <c r="L1560" s="3" t="e">
        <v>#N/A</v>
      </c>
    </row>
    <row r="1561" spans="1:12">
      <c r="A1561" s="3">
        <f t="shared" si="49"/>
        <v>115608</v>
      </c>
      <c r="B1561" s="5" t="str">
        <f>VLOOKUP(H1561,city!$A$4:$C$352,2,FALSE)</f>
        <v>河南</v>
      </c>
      <c r="C1561" s="5" t="str">
        <f>VLOOKUP(H1561,city!$A$4:$C$352,3,FALSE)</f>
        <v>信阳</v>
      </c>
      <c r="D1561" s="3" t="s">
        <v>983</v>
      </c>
      <c r="E1561" s="3" t="s">
        <v>984</v>
      </c>
      <c r="F1561" s="22" t="s">
        <v>985</v>
      </c>
      <c r="G1561" s="23" t="s">
        <v>3870</v>
      </c>
      <c r="H1561" s="3">
        <f t="shared" si="48"/>
        <v>156</v>
      </c>
      <c r="I1561" s="3">
        <f>IF(VLOOKUP(H1560,city!$J$4:$K$352,2,FALSE)&gt;I1560,I1560+1,1)</f>
        <v>8</v>
      </c>
      <c r="J1561" s="3">
        <v>0</v>
      </c>
      <c r="K1561" s="3" t="s">
        <v>344</v>
      </c>
      <c r="L1561" s="3" t="e">
        <v>#N/A</v>
      </c>
    </row>
    <row r="1562" spans="1:12">
      <c r="A1562" s="3">
        <f t="shared" si="49"/>
        <v>115609</v>
      </c>
      <c r="B1562" s="5" t="str">
        <f>VLOOKUP(H1562,city!$A$4:$C$352,2,FALSE)</f>
        <v>河南</v>
      </c>
      <c r="C1562" s="5" t="str">
        <f>VLOOKUP(H1562,city!$A$4:$C$352,3,FALSE)</f>
        <v>信阳</v>
      </c>
      <c r="D1562" s="3" t="s">
        <v>987</v>
      </c>
      <c r="E1562" s="3" t="s">
        <v>988</v>
      </c>
      <c r="F1562" s="22" t="s">
        <v>989</v>
      </c>
      <c r="G1562" s="23" t="s">
        <v>3871</v>
      </c>
      <c r="H1562" s="3">
        <f t="shared" si="48"/>
        <v>156</v>
      </c>
      <c r="I1562" s="3">
        <f>IF(VLOOKUP(H1561,city!$J$4:$K$352,2,FALSE)&gt;I1561,I1561+1,1)</f>
        <v>9</v>
      </c>
      <c r="J1562" s="3">
        <v>0</v>
      </c>
      <c r="K1562" s="3" t="s">
        <v>344</v>
      </c>
      <c r="L1562" s="3">
        <v>5</v>
      </c>
    </row>
    <row r="1563" spans="1:12">
      <c r="A1563" s="3">
        <f t="shared" si="49"/>
        <v>115610</v>
      </c>
      <c r="B1563" s="5" t="str">
        <f>VLOOKUP(H1563,city!$A$4:$C$352,2,FALSE)</f>
        <v>河南</v>
      </c>
      <c r="C1563" s="5" t="str">
        <f>VLOOKUP(H1563,city!$A$4:$C$352,3,FALSE)</f>
        <v>信阳</v>
      </c>
      <c r="D1563" s="3" t="s">
        <v>991</v>
      </c>
      <c r="E1563" s="3" t="s">
        <v>992</v>
      </c>
      <c r="F1563" s="22" t="s">
        <v>993</v>
      </c>
      <c r="G1563" s="23" t="s">
        <v>3872</v>
      </c>
      <c r="H1563" s="3">
        <f t="shared" ref="H1563:H1626" si="50">IF(I1563&gt;I1562,H1562,H1562+1)</f>
        <v>156</v>
      </c>
      <c r="I1563" s="3">
        <f>IF(VLOOKUP(H1562,city!$J$4:$K$352,2,FALSE)&gt;I1562,I1562+1,1)</f>
        <v>10</v>
      </c>
      <c r="J1563" s="3">
        <v>0</v>
      </c>
      <c r="K1563" s="3" t="s">
        <v>344</v>
      </c>
      <c r="L1563" s="3">
        <v>8</v>
      </c>
    </row>
    <row r="1564" spans="1:12">
      <c r="A1564" s="3">
        <f t="shared" si="49"/>
        <v>115701</v>
      </c>
      <c r="B1564" s="5" t="str">
        <f>VLOOKUP(H1564,city!$A$4:$C$352,2,FALSE)</f>
        <v>湖北</v>
      </c>
      <c r="C1564" s="5" t="str">
        <f>VLOOKUP(H1564,city!$A$4:$C$352,3,FALSE)</f>
        <v>武汉</v>
      </c>
      <c r="D1564" s="3" t="s">
        <v>995</v>
      </c>
      <c r="E1564" s="3" t="s">
        <v>996</v>
      </c>
      <c r="F1564" s="22" t="s">
        <v>997</v>
      </c>
      <c r="G1564" s="23" t="s">
        <v>3873</v>
      </c>
      <c r="H1564" s="3">
        <f t="shared" si="50"/>
        <v>157</v>
      </c>
      <c r="I1564" s="3">
        <f>IF(VLOOKUP(H1563,city!$J$4:$K$352,2,FALSE)&gt;I1563,I1563+1,1)</f>
        <v>1</v>
      </c>
      <c r="J1564" s="3">
        <v>0</v>
      </c>
      <c r="K1564" s="3" t="s">
        <v>347</v>
      </c>
      <c r="L1564" s="3">
        <v>12</v>
      </c>
    </row>
    <row r="1565" spans="1:12">
      <c r="A1565" s="3">
        <f t="shared" si="49"/>
        <v>115702</v>
      </c>
      <c r="B1565" s="5" t="str">
        <f>VLOOKUP(H1565,city!$A$4:$C$352,2,FALSE)</f>
        <v>湖北</v>
      </c>
      <c r="C1565" s="5" t="str">
        <f>VLOOKUP(H1565,city!$A$4:$C$352,3,FALSE)</f>
        <v>武汉</v>
      </c>
      <c r="D1565" s="3" t="s">
        <v>999</v>
      </c>
      <c r="E1565" s="3" t="s">
        <v>1000</v>
      </c>
      <c r="F1565" s="22" t="s">
        <v>1001</v>
      </c>
      <c r="G1565" s="23" t="s">
        <v>3874</v>
      </c>
      <c r="H1565" s="3">
        <f t="shared" si="50"/>
        <v>157</v>
      </c>
      <c r="I1565" s="3">
        <f>IF(VLOOKUP(H1564,city!$J$4:$K$352,2,FALSE)&gt;I1564,I1564+1,1)</f>
        <v>2</v>
      </c>
      <c r="J1565" s="3">
        <v>0</v>
      </c>
      <c r="K1565" s="3" t="s">
        <v>347</v>
      </c>
      <c r="L1565" s="3" t="e">
        <v>#N/A</v>
      </c>
    </row>
    <row r="1566" spans="1:12">
      <c r="A1566" s="3">
        <f t="shared" si="49"/>
        <v>115703</v>
      </c>
      <c r="B1566" s="5" t="str">
        <f>VLOOKUP(H1566,city!$A$4:$C$352,2,FALSE)</f>
        <v>湖北</v>
      </c>
      <c r="C1566" s="5" t="str">
        <f>VLOOKUP(H1566,city!$A$4:$C$352,3,FALSE)</f>
        <v>武汉</v>
      </c>
      <c r="D1566" s="3" t="s">
        <v>1003</v>
      </c>
      <c r="E1566" s="3" t="s">
        <v>1004</v>
      </c>
      <c r="F1566" s="22" t="s">
        <v>1005</v>
      </c>
      <c r="G1566" s="23" t="s">
        <v>3875</v>
      </c>
      <c r="H1566" s="3">
        <f t="shared" si="50"/>
        <v>157</v>
      </c>
      <c r="I1566" s="3">
        <f>IF(VLOOKUP(H1565,city!$J$4:$K$352,2,FALSE)&gt;I1565,I1565+1,1)</f>
        <v>3</v>
      </c>
      <c r="J1566" s="3">
        <v>0</v>
      </c>
      <c r="K1566" s="3" t="s">
        <v>347</v>
      </c>
      <c r="L1566" s="3" t="e">
        <v>#N/A</v>
      </c>
    </row>
    <row r="1567" spans="1:12">
      <c r="A1567" s="3">
        <f t="shared" si="49"/>
        <v>115704</v>
      </c>
      <c r="B1567" s="5" t="str">
        <f>VLOOKUP(H1567,city!$A$4:$C$352,2,FALSE)</f>
        <v>湖北</v>
      </c>
      <c r="C1567" s="5" t="str">
        <f>VLOOKUP(H1567,city!$A$4:$C$352,3,FALSE)</f>
        <v>武汉</v>
      </c>
      <c r="D1567" s="3" t="s">
        <v>1007</v>
      </c>
      <c r="E1567" s="3" t="s">
        <v>1008</v>
      </c>
      <c r="F1567" s="22" t="s">
        <v>1009</v>
      </c>
      <c r="G1567" s="23" t="s">
        <v>3876</v>
      </c>
      <c r="H1567" s="3">
        <f t="shared" si="50"/>
        <v>157</v>
      </c>
      <c r="I1567" s="3">
        <f>IF(VLOOKUP(H1566,city!$J$4:$K$352,2,FALSE)&gt;I1566,I1566+1,1)</f>
        <v>4</v>
      </c>
      <c r="J1567" s="3">
        <v>0</v>
      </c>
      <c r="K1567" s="3" t="s">
        <v>347</v>
      </c>
      <c r="L1567" s="3">
        <v>13</v>
      </c>
    </row>
    <row r="1568" spans="1:12">
      <c r="A1568" s="3">
        <f t="shared" si="49"/>
        <v>115705</v>
      </c>
      <c r="B1568" s="5" t="str">
        <f>VLOOKUP(H1568,city!$A$4:$C$352,2,FALSE)</f>
        <v>湖北</v>
      </c>
      <c r="C1568" s="5" t="str">
        <f>VLOOKUP(H1568,city!$A$4:$C$352,3,FALSE)</f>
        <v>武汉</v>
      </c>
      <c r="D1568" s="3" t="s">
        <v>1011</v>
      </c>
      <c r="E1568" s="3" t="s">
        <v>1012</v>
      </c>
      <c r="F1568" s="22" t="s">
        <v>1013</v>
      </c>
      <c r="G1568" s="23" t="s">
        <v>3877</v>
      </c>
      <c r="H1568" s="3">
        <f t="shared" si="50"/>
        <v>157</v>
      </c>
      <c r="I1568" s="3">
        <f>IF(VLOOKUP(H1567,city!$J$4:$K$352,2,FALSE)&gt;I1567,I1567+1,1)</f>
        <v>5</v>
      </c>
      <c r="J1568" s="3">
        <v>0</v>
      </c>
      <c r="K1568" s="3" t="s">
        <v>347</v>
      </c>
      <c r="L1568" s="3">
        <v>8</v>
      </c>
    </row>
    <row r="1569" spans="1:12">
      <c r="A1569" s="3">
        <f t="shared" si="49"/>
        <v>115706</v>
      </c>
      <c r="B1569" s="5" t="str">
        <f>VLOOKUP(H1569,city!$A$4:$C$352,2,FALSE)</f>
        <v>湖北</v>
      </c>
      <c r="C1569" s="5" t="str">
        <f>VLOOKUP(H1569,city!$A$4:$C$352,3,FALSE)</f>
        <v>武汉</v>
      </c>
      <c r="D1569" s="3" t="s">
        <v>1015</v>
      </c>
      <c r="E1569" s="3" t="s">
        <v>1016</v>
      </c>
      <c r="F1569" s="22" t="s">
        <v>1017</v>
      </c>
      <c r="G1569" s="23" t="s">
        <v>3878</v>
      </c>
      <c r="H1569" s="3">
        <f t="shared" si="50"/>
        <v>157</v>
      </c>
      <c r="I1569" s="3">
        <f>IF(VLOOKUP(H1568,city!$J$4:$K$352,2,FALSE)&gt;I1568,I1568+1,1)</f>
        <v>6</v>
      </c>
      <c r="J1569" s="3">
        <v>0</v>
      </c>
      <c r="K1569" s="3" t="s">
        <v>347</v>
      </c>
      <c r="L1569" s="3">
        <v>5</v>
      </c>
    </row>
    <row r="1570" spans="1:12">
      <c r="A1570" s="3">
        <f t="shared" si="49"/>
        <v>115707</v>
      </c>
      <c r="B1570" s="5" t="str">
        <f>VLOOKUP(H1570,city!$A$4:$C$352,2,FALSE)</f>
        <v>湖北</v>
      </c>
      <c r="C1570" s="5" t="str">
        <f>VLOOKUP(H1570,city!$A$4:$C$352,3,FALSE)</f>
        <v>武汉</v>
      </c>
      <c r="D1570" s="3" t="s">
        <v>1019</v>
      </c>
      <c r="E1570" s="3" t="s">
        <v>1020</v>
      </c>
      <c r="F1570" s="22" t="s">
        <v>1021</v>
      </c>
      <c r="G1570" s="23" t="s">
        <v>3879</v>
      </c>
      <c r="H1570" s="3">
        <f t="shared" si="50"/>
        <v>157</v>
      </c>
      <c r="I1570" s="3">
        <f>IF(VLOOKUP(H1569,city!$J$4:$K$352,2,FALSE)&gt;I1569,I1569+1,1)</f>
        <v>7</v>
      </c>
      <c r="J1570" s="3">
        <v>0</v>
      </c>
      <c r="K1570" s="3" t="s">
        <v>347</v>
      </c>
      <c r="L1570" s="3">
        <v>4</v>
      </c>
    </row>
    <row r="1571" spans="1:12">
      <c r="A1571" s="3">
        <f t="shared" si="49"/>
        <v>115708</v>
      </c>
      <c r="B1571" s="5" t="str">
        <f>VLOOKUP(H1571,city!$A$4:$C$352,2,FALSE)</f>
        <v>湖北</v>
      </c>
      <c r="C1571" s="5" t="str">
        <f>VLOOKUP(H1571,city!$A$4:$C$352,3,FALSE)</f>
        <v>武汉</v>
      </c>
      <c r="D1571" s="3" t="s">
        <v>1023</v>
      </c>
      <c r="E1571" s="3" t="s">
        <v>1024</v>
      </c>
      <c r="F1571" s="22" t="s">
        <v>1025</v>
      </c>
      <c r="G1571" s="23" t="s">
        <v>3880</v>
      </c>
      <c r="H1571" s="3">
        <f t="shared" si="50"/>
        <v>157</v>
      </c>
      <c r="I1571" s="3">
        <f>IF(VLOOKUP(H1570,city!$J$4:$K$352,2,FALSE)&gt;I1570,I1570+1,1)</f>
        <v>8</v>
      </c>
      <c r="J1571" s="3">
        <v>0</v>
      </c>
      <c r="K1571" s="3" t="s">
        <v>347</v>
      </c>
      <c r="L1571" s="3">
        <v>5</v>
      </c>
    </row>
    <row r="1572" spans="1:12">
      <c r="A1572" s="3">
        <f t="shared" si="49"/>
        <v>115709</v>
      </c>
      <c r="B1572" s="5" t="str">
        <f>VLOOKUP(H1572,city!$A$4:$C$352,2,FALSE)</f>
        <v>湖北</v>
      </c>
      <c r="C1572" s="5" t="str">
        <f>VLOOKUP(H1572,city!$A$4:$C$352,3,FALSE)</f>
        <v>武汉</v>
      </c>
      <c r="D1572" s="3" t="s">
        <v>1027</v>
      </c>
      <c r="E1572" s="3" t="s">
        <v>1028</v>
      </c>
      <c r="F1572" s="22" t="s">
        <v>1029</v>
      </c>
      <c r="G1572" s="23" t="s">
        <v>3881</v>
      </c>
      <c r="H1572" s="3">
        <f t="shared" si="50"/>
        <v>157</v>
      </c>
      <c r="I1572" s="3">
        <f>IF(VLOOKUP(H1571,city!$J$4:$K$352,2,FALSE)&gt;I1571,I1571+1,1)</f>
        <v>9</v>
      </c>
      <c r="J1572" s="3">
        <v>0</v>
      </c>
      <c r="K1572" s="3" t="s">
        <v>347</v>
      </c>
      <c r="L1572" s="3">
        <v>8</v>
      </c>
    </row>
    <row r="1573" spans="1:12">
      <c r="A1573" s="3">
        <f t="shared" si="49"/>
        <v>115710</v>
      </c>
      <c r="B1573" s="5" t="str">
        <f>VLOOKUP(H1573,city!$A$4:$C$352,2,FALSE)</f>
        <v>湖北</v>
      </c>
      <c r="C1573" s="5" t="str">
        <f>VLOOKUP(H1573,city!$A$4:$C$352,3,FALSE)</f>
        <v>武汉</v>
      </c>
      <c r="D1573" s="3" t="s">
        <v>1031</v>
      </c>
      <c r="E1573" s="3" t="s">
        <v>1032</v>
      </c>
      <c r="F1573" s="22" t="s">
        <v>1033</v>
      </c>
      <c r="G1573" s="23" t="s">
        <v>3882</v>
      </c>
      <c r="H1573" s="3">
        <f t="shared" si="50"/>
        <v>157</v>
      </c>
      <c r="I1573" s="3">
        <f>IF(VLOOKUP(H1572,city!$J$4:$K$352,2,FALSE)&gt;I1572,I1572+1,1)</f>
        <v>10</v>
      </c>
      <c r="J1573" s="3">
        <v>0</v>
      </c>
      <c r="K1573" s="3" t="s">
        <v>347</v>
      </c>
      <c r="L1573" s="3">
        <v>3</v>
      </c>
    </row>
    <row r="1574" spans="1:12">
      <c r="A1574" s="3">
        <f t="shared" si="49"/>
        <v>115801</v>
      </c>
      <c r="B1574" s="5" t="str">
        <f>VLOOKUP(H1574,city!$A$4:$C$352,2,FALSE)</f>
        <v>湖北</v>
      </c>
      <c r="C1574" s="5" t="str">
        <f>VLOOKUP(H1574,city!$A$4:$C$352,3,FALSE)</f>
        <v>黄石</v>
      </c>
      <c r="D1574" s="3" t="s">
        <v>1035</v>
      </c>
      <c r="E1574" s="3" t="s">
        <v>1036</v>
      </c>
      <c r="F1574" s="22" t="s">
        <v>1037</v>
      </c>
      <c r="G1574" s="23" t="s">
        <v>3883</v>
      </c>
      <c r="H1574" s="3">
        <f t="shared" si="50"/>
        <v>158</v>
      </c>
      <c r="I1574" s="3">
        <f>IF(VLOOKUP(H1573,city!$J$4:$K$352,2,FALSE)&gt;I1573,I1573+1,1)</f>
        <v>1</v>
      </c>
      <c r="J1574" s="3">
        <v>0</v>
      </c>
      <c r="K1574" s="3" t="s">
        <v>349</v>
      </c>
      <c r="L1574" s="3">
        <v>12</v>
      </c>
    </row>
    <row r="1575" spans="1:12">
      <c r="A1575" s="3">
        <f t="shared" si="49"/>
        <v>115802</v>
      </c>
      <c r="B1575" s="5" t="str">
        <f>VLOOKUP(H1575,city!$A$4:$C$352,2,FALSE)</f>
        <v>湖北</v>
      </c>
      <c r="C1575" s="5" t="str">
        <f>VLOOKUP(H1575,city!$A$4:$C$352,3,FALSE)</f>
        <v>黄石</v>
      </c>
      <c r="D1575" s="3" t="s">
        <v>1039</v>
      </c>
      <c r="E1575" s="3" t="s">
        <v>1040</v>
      </c>
      <c r="F1575" s="22" t="s">
        <v>1041</v>
      </c>
      <c r="G1575" s="23" t="s">
        <v>3884</v>
      </c>
      <c r="H1575" s="3">
        <f t="shared" si="50"/>
        <v>158</v>
      </c>
      <c r="I1575" s="3">
        <f>IF(VLOOKUP(H1574,city!$J$4:$K$352,2,FALSE)&gt;I1574,I1574+1,1)</f>
        <v>2</v>
      </c>
      <c r="J1575" s="3">
        <v>0</v>
      </c>
      <c r="K1575" s="3" t="s">
        <v>349</v>
      </c>
      <c r="L1575" s="3">
        <v>5</v>
      </c>
    </row>
    <row r="1576" spans="1:12">
      <c r="A1576" s="3">
        <f t="shared" si="49"/>
        <v>115803</v>
      </c>
      <c r="B1576" s="5" t="str">
        <f>VLOOKUP(H1576,city!$A$4:$C$352,2,FALSE)</f>
        <v>湖北</v>
      </c>
      <c r="C1576" s="5" t="str">
        <f>VLOOKUP(H1576,city!$A$4:$C$352,3,FALSE)</f>
        <v>黄石</v>
      </c>
      <c r="D1576" s="3" t="s">
        <v>1043</v>
      </c>
      <c r="E1576" s="3" t="s">
        <v>1044</v>
      </c>
      <c r="F1576" s="22" t="s">
        <v>1045</v>
      </c>
      <c r="G1576" s="23" t="s">
        <v>3885</v>
      </c>
      <c r="H1576" s="3">
        <f t="shared" si="50"/>
        <v>158</v>
      </c>
      <c r="I1576" s="3">
        <f>IF(VLOOKUP(H1575,city!$J$4:$K$352,2,FALSE)&gt;I1575,I1575+1,1)</f>
        <v>3</v>
      </c>
      <c r="J1576" s="3">
        <v>0</v>
      </c>
      <c r="K1576" s="3" t="s">
        <v>349</v>
      </c>
      <c r="L1576" s="3">
        <v>8</v>
      </c>
    </row>
    <row r="1577" spans="1:12">
      <c r="A1577" s="3">
        <f t="shared" si="49"/>
        <v>115804</v>
      </c>
      <c r="B1577" s="5" t="str">
        <f>VLOOKUP(H1577,city!$A$4:$C$352,2,FALSE)</f>
        <v>湖北</v>
      </c>
      <c r="C1577" s="5" t="str">
        <f>VLOOKUP(H1577,city!$A$4:$C$352,3,FALSE)</f>
        <v>黄石</v>
      </c>
      <c r="D1577" s="3" t="s">
        <v>1047</v>
      </c>
      <c r="E1577" s="3" t="s">
        <v>1048</v>
      </c>
      <c r="F1577" s="22" t="s">
        <v>1049</v>
      </c>
      <c r="G1577" s="23" t="s">
        <v>3886</v>
      </c>
      <c r="H1577" s="3">
        <f t="shared" si="50"/>
        <v>158</v>
      </c>
      <c r="I1577" s="3">
        <f>IF(VLOOKUP(H1576,city!$J$4:$K$352,2,FALSE)&gt;I1576,I1576+1,1)</f>
        <v>4</v>
      </c>
      <c r="J1577" s="3">
        <v>0</v>
      </c>
      <c r="K1577" s="3" t="s">
        <v>349</v>
      </c>
      <c r="L1577" s="3">
        <v>12</v>
      </c>
    </row>
    <row r="1578" spans="1:12">
      <c r="A1578" s="3">
        <f t="shared" si="49"/>
        <v>115805</v>
      </c>
      <c r="B1578" s="5" t="str">
        <f>VLOOKUP(H1578,city!$A$4:$C$352,2,FALSE)</f>
        <v>湖北</v>
      </c>
      <c r="C1578" s="5" t="str">
        <f>VLOOKUP(H1578,city!$A$4:$C$352,3,FALSE)</f>
        <v>黄石</v>
      </c>
      <c r="D1578" s="3" t="s">
        <v>1051</v>
      </c>
      <c r="E1578" s="3" t="s">
        <v>1052</v>
      </c>
      <c r="F1578" s="22" t="s">
        <v>1053</v>
      </c>
      <c r="G1578" s="23" t="s">
        <v>3887</v>
      </c>
      <c r="H1578" s="3">
        <f t="shared" si="50"/>
        <v>158</v>
      </c>
      <c r="I1578" s="3">
        <f>IF(VLOOKUP(H1577,city!$J$4:$K$352,2,FALSE)&gt;I1577,I1577+1,1)</f>
        <v>5</v>
      </c>
      <c r="J1578" s="3">
        <v>0</v>
      </c>
      <c r="K1578" s="3" t="s">
        <v>349</v>
      </c>
      <c r="L1578" s="3">
        <v>12</v>
      </c>
    </row>
    <row r="1579" spans="1:12">
      <c r="A1579" s="3">
        <f t="shared" si="49"/>
        <v>115806</v>
      </c>
      <c r="B1579" s="5" t="str">
        <f>VLOOKUP(H1579,city!$A$4:$C$352,2,FALSE)</f>
        <v>湖北</v>
      </c>
      <c r="C1579" s="5" t="str">
        <f>VLOOKUP(H1579,city!$A$4:$C$352,3,FALSE)</f>
        <v>黄石</v>
      </c>
      <c r="D1579" s="3" t="s">
        <v>1055</v>
      </c>
      <c r="E1579" s="3" t="s">
        <v>1056</v>
      </c>
      <c r="F1579" s="22" t="s">
        <v>1057</v>
      </c>
      <c r="G1579" s="23" t="s">
        <v>3888</v>
      </c>
      <c r="H1579" s="3">
        <f t="shared" si="50"/>
        <v>158</v>
      </c>
      <c r="I1579" s="3">
        <f>IF(VLOOKUP(H1578,city!$J$4:$K$352,2,FALSE)&gt;I1578,I1578+1,1)</f>
        <v>6</v>
      </c>
      <c r="J1579" s="3">
        <v>0</v>
      </c>
      <c r="K1579" s="3" t="s">
        <v>349</v>
      </c>
      <c r="L1579" s="3">
        <v>5</v>
      </c>
    </row>
    <row r="1580" spans="1:12">
      <c r="A1580" s="3">
        <f t="shared" si="49"/>
        <v>115807</v>
      </c>
      <c r="B1580" s="5" t="str">
        <f>VLOOKUP(H1580,city!$A$4:$C$352,2,FALSE)</f>
        <v>湖北</v>
      </c>
      <c r="C1580" s="5" t="str">
        <f>VLOOKUP(H1580,city!$A$4:$C$352,3,FALSE)</f>
        <v>黄石</v>
      </c>
      <c r="D1580" s="3" t="s">
        <v>1059</v>
      </c>
      <c r="E1580" s="3" t="s">
        <v>1060</v>
      </c>
      <c r="F1580" s="22" t="s">
        <v>1061</v>
      </c>
      <c r="G1580" s="23" t="s">
        <v>3889</v>
      </c>
      <c r="H1580" s="3">
        <f t="shared" si="50"/>
        <v>158</v>
      </c>
      <c r="I1580" s="3">
        <f>IF(VLOOKUP(H1579,city!$J$4:$K$352,2,FALSE)&gt;I1579,I1579+1,1)</f>
        <v>7</v>
      </c>
      <c r="J1580" s="3">
        <v>0</v>
      </c>
      <c r="K1580" s="3" t="s">
        <v>349</v>
      </c>
      <c r="L1580" s="3">
        <v>5</v>
      </c>
    </row>
    <row r="1581" spans="1:12">
      <c r="A1581" s="3">
        <f t="shared" si="49"/>
        <v>115808</v>
      </c>
      <c r="B1581" s="5" t="str">
        <f>VLOOKUP(H1581,city!$A$4:$C$352,2,FALSE)</f>
        <v>湖北</v>
      </c>
      <c r="C1581" s="5" t="str">
        <f>VLOOKUP(H1581,city!$A$4:$C$352,3,FALSE)</f>
        <v>黄石</v>
      </c>
      <c r="D1581" s="3" t="s">
        <v>1063</v>
      </c>
      <c r="E1581" s="3" t="s">
        <v>1064</v>
      </c>
      <c r="F1581" s="22" t="s">
        <v>1065</v>
      </c>
      <c r="G1581" s="23" t="s">
        <v>3890</v>
      </c>
      <c r="H1581" s="3">
        <f t="shared" si="50"/>
        <v>158</v>
      </c>
      <c r="I1581" s="3">
        <f>IF(VLOOKUP(H1580,city!$J$4:$K$352,2,FALSE)&gt;I1580,I1580+1,1)</f>
        <v>8</v>
      </c>
      <c r="J1581" s="3">
        <v>0</v>
      </c>
      <c r="K1581" s="3" t="s">
        <v>349</v>
      </c>
      <c r="L1581" s="3">
        <v>8</v>
      </c>
    </row>
    <row r="1582" spans="1:12">
      <c r="A1582" s="3">
        <f t="shared" si="49"/>
        <v>115809</v>
      </c>
      <c r="B1582" s="5" t="str">
        <f>VLOOKUP(H1582,city!$A$4:$C$352,2,FALSE)</f>
        <v>湖北</v>
      </c>
      <c r="C1582" s="5" t="str">
        <f>VLOOKUP(H1582,city!$A$4:$C$352,3,FALSE)</f>
        <v>黄石</v>
      </c>
      <c r="D1582" s="3" t="s">
        <v>1067</v>
      </c>
      <c r="E1582" s="3" t="s">
        <v>1068</v>
      </c>
      <c r="F1582" s="22" t="s">
        <v>1069</v>
      </c>
      <c r="G1582" s="23" t="s">
        <v>3891</v>
      </c>
      <c r="H1582" s="3">
        <f t="shared" si="50"/>
        <v>158</v>
      </c>
      <c r="I1582" s="3">
        <f>IF(VLOOKUP(H1581,city!$J$4:$K$352,2,FALSE)&gt;I1581,I1581+1,1)</f>
        <v>9</v>
      </c>
      <c r="J1582" s="3">
        <v>0</v>
      </c>
      <c r="K1582" s="3" t="s">
        <v>349</v>
      </c>
      <c r="L1582" s="3">
        <v>13</v>
      </c>
    </row>
    <row r="1583" spans="1:12">
      <c r="A1583" s="3">
        <f t="shared" si="49"/>
        <v>115810</v>
      </c>
      <c r="B1583" s="5" t="str">
        <f>VLOOKUP(H1583,city!$A$4:$C$352,2,FALSE)</f>
        <v>湖北</v>
      </c>
      <c r="C1583" s="5" t="str">
        <f>VLOOKUP(H1583,city!$A$4:$C$352,3,FALSE)</f>
        <v>黄石</v>
      </c>
      <c r="D1583" s="3" t="s">
        <v>1071</v>
      </c>
      <c r="E1583" s="3" t="s">
        <v>1072</v>
      </c>
      <c r="F1583" s="22" t="s">
        <v>1073</v>
      </c>
      <c r="G1583" s="23" t="s">
        <v>3892</v>
      </c>
      <c r="H1583" s="3">
        <f t="shared" si="50"/>
        <v>158</v>
      </c>
      <c r="I1583" s="3">
        <f>IF(VLOOKUP(H1582,city!$J$4:$K$352,2,FALSE)&gt;I1582,I1582+1,1)</f>
        <v>10</v>
      </c>
      <c r="J1583" s="3">
        <v>0</v>
      </c>
      <c r="K1583" s="3" t="s">
        <v>349</v>
      </c>
      <c r="L1583" s="3">
        <v>15</v>
      </c>
    </row>
    <row r="1584" spans="1:12">
      <c r="A1584" s="3">
        <f t="shared" si="49"/>
        <v>115901</v>
      </c>
      <c r="B1584" s="5" t="str">
        <f>VLOOKUP(H1584,city!$A$4:$C$352,2,FALSE)</f>
        <v>湖北</v>
      </c>
      <c r="C1584" s="5" t="str">
        <f>VLOOKUP(H1584,city!$A$4:$C$352,3,FALSE)</f>
        <v>十堰</v>
      </c>
      <c r="D1584" s="3" t="s">
        <v>1075</v>
      </c>
      <c r="E1584" s="3" t="s">
        <v>1076</v>
      </c>
      <c r="F1584" s="22" t="s">
        <v>1077</v>
      </c>
      <c r="G1584" s="23" t="s">
        <v>3893</v>
      </c>
      <c r="H1584" s="3">
        <f t="shared" si="50"/>
        <v>159</v>
      </c>
      <c r="I1584" s="3">
        <f>IF(VLOOKUP(H1583,city!$J$4:$K$352,2,FALSE)&gt;I1583,I1583+1,1)</f>
        <v>1</v>
      </c>
      <c r="J1584" s="3">
        <v>0</v>
      </c>
      <c r="K1584" s="3" t="s">
        <v>351</v>
      </c>
      <c r="L1584" s="3" t="e">
        <v>#N/A</v>
      </c>
    </row>
    <row r="1585" spans="1:12">
      <c r="A1585" s="3">
        <f t="shared" si="49"/>
        <v>115902</v>
      </c>
      <c r="B1585" s="5" t="str">
        <f>VLOOKUP(H1585,city!$A$4:$C$352,2,FALSE)</f>
        <v>湖北</v>
      </c>
      <c r="C1585" s="5" t="str">
        <f>VLOOKUP(H1585,city!$A$4:$C$352,3,FALSE)</f>
        <v>十堰</v>
      </c>
      <c r="D1585" s="3" t="s">
        <v>1079</v>
      </c>
      <c r="E1585" s="3" t="s">
        <v>1080</v>
      </c>
      <c r="F1585" s="22" t="s">
        <v>1081</v>
      </c>
      <c r="G1585" s="23" t="s">
        <v>3894</v>
      </c>
      <c r="H1585" s="3">
        <f t="shared" si="50"/>
        <v>159</v>
      </c>
      <c r="I1585" s="3">
        <f>IF(VLOOKUP(H1584,city!$J$4:$K$352,2,FALSE)&gt;I1584,I1584+1,1)</f>
        <v>2</v>
      </c>
      <c r="J1585" s="3">
        <v>0</v>
      </c>
      <c r="K1585" s="3" t="s">
        <v>351</v>
      </c>
      <c r="L1585" s="3">
        <v>15</v>
      </c>
    </row>
    <row r="1586" spans="1:12">
      <c r="A1586" s="3">
        <f t="shared" si="49"/>
        <v>115903</v>
      </c>
      <c r="B1586" s="5" t="str">
        <f>VLOOKUP(H1586,city!$A$4:$C$352,2,FALSE)</f>
        <v>湖北</v>
      </c>
      <c r="C1586" s="5" t="str">
        <f>VLOOKUP(H1586,city!$A$4:$C$352,3,FALSE)</f>
        <v>十堰</v>
      </c>
      <c r="D1586" s="3" t="s">
        <v>1083</v>
      </c>
      <c r="E1586" s="3" t="s">
        <v>1084</v>
      </c>
      <c r="F1586" s="22" t="s">
        <v>1085</v>
      </c>
      <c r="G1586" s="23" t="s">
        <v>3895</v>
      </c>
      <c r="H1586" s="3">
        <f t="shared" si="50"/>
        <v>159</v>
      </c>
      <c r="I1586" s="3">
        <f>IF(VLOOKUP(H1585,city!$J$4:$K$352,2,FALSE)&gt;I1585,I1585+1,1)</f>
        <v>3</v>
      </c>
      <c r="J1586" s="3">
        <v>0</v>
      </c>
      <c r="K1586" s="3" t="s">
        <v>351</v>
      </c>
      <c r="L1586" s="3">
        <v>15</v>
      </c>
    </row>
    <row r="1587" spans="1:12">
      <c r="A1587" s="3">
        <f t="shared" si="49"/>
        <v>115904</v>
      </c>
      <c r="B1587" s="5" t="str">
        <f>VLOOKUP(H1587,city!$A$4:$C$352,2,FALSE)</f>
        <v>湖北</v>
      </c>
      <c r="C1587" s="5" t="str">
        <f>VLOOKUP(H1587,city!$A$4:$C$352,3,FALSE)</f>
        <v>十堰</v>
      </c>
      <c r="D1587" s="3" t="s">
        <v>1087</v>
      </c>
      <c r="E1587" s="3" t="s">
        <v>1088</v>
      </c>
      <c r="F1587" s="22" t="s">
        <v>1089</v>
      </c>
      <c r="G1587" s="23" t="s">
        <v>3896</v>
      </c>
      <c r="H1587" s="3">
        <f t="shared" si="50"/>
        <v>159</v>
      </c>
      <c r="I1587" s="3">
        <f>IF(VLOOKUP(H1586,city!$J$4:$K$352,2,FALSE)&gt;I1586,I1586+1,1)</f>
        <v>4</v>
      </c>
      <c r="J1587" s="3">
        <v>0</v>
      </c>
      <c r="K1587" s="3" t="s">
        <v>351</v>
      </c>
      <c r="L1587" s="3">
        <v>8</v>
      </c>
    </row>
    <row r="1588" spans="1:12">
      <c r="A1588" s="3">
        <f t="shared" si="49"/>
        <v>115905</v>
      </c>
      <c r="B1588" s="5" t="str">
        <f>VLOOKUP(H1588,city!$A$4:$C$352,2,FALSE)</f>
        <v>湖北</v>
      </c>
      <c r="C1588" s="5" t="str">
        <f>VLOOKUP(H1588,city!$A$4:$C$352,3,FALSE)</f>
        <v>十堰</v>
      </c>
      <c r="D1588" s="3" t="s">
        <v>1091</v>
      </c>
      <c r="E1588" s="3" t="s">
        <v>1092</v>
      </c>
      <c r="F1588" s="22" t="s">
        <v>1093</v>
      </c>
      <c r="G1588" s="23" t="s">
        <v>3897</v>
      </c>
      <c r="H1588" s="3">
        <f t="shared" si="50"/>
        <v>159</v>
      </c>
      <c r="I1588" s="3">
        <f>IF(VLOOKUP(H1587,city!$J$4:$K$352,2,FALSE)&gt;I1587,I1587+1,1)</f>
        <v>5</v>
      </c>
      <c r="J1588" s="3">
        <v>0</v>
      </c>
      <c r="K1588" s="3" t="s">
        <v>351</v>
      </c>
      <c r="L1588" s="3" t="e">
        <v>#N/A</v>
      </c>
    </row>
    <row r="1589" spans="1:12">
      <c r="A1589" s="3">
        <f t="shared" si="49"/>
        <v>115906</v>
      </c>
      <c r="B1589" s="5" t="str">
        <f>VLOOKUP(H1589,city!$A$4:$C$352,2,FALSE)</f>
        <v>湖北</v>
      </c>
      <c r="C1589" s="5" t="str">
        <f>VLOOKUP(H1589,city!$A$4:$C$352,3,FALSE)</f>
        <v>十堰</v>
      </c>
      <c r="D1589" s="3" t="s">
        <v>1095</v>
      </c>
      <c r="E1589" s="3" t="s">
        <v>1096</v>
      </c>
      <c r="F1589" s="22" t="s">
        <v>1097</v>
      </c>
      <c r="G1589" s="23" t="s">
        <v>3898</v>
      </c>
      <c r="H1589" s="3">
        <f t="shared" si="50"/>
        <v>159</v>
      </c>
      <c r="I1589" s="3">
        <f>IF(VLOOKUP(H1588,city!$J$4:$K$352,2,FALSE)&gt;I1588,I1588+1,1)</f>
        <v>6</v>
      </c>
      <c r="J1589" s="3">
        <v>0</v>
      </c>
      <c r="K1589" s="3" t="s">
        <v>351</v>
      </c>
      <c r="L1589" s="3" t="e">
        <v>#N/A</v>
      </c>
    </row>
    <row r="1590" spans="1:12">
      <c r="A1590" s="3">
        <f t="shared" si="49"/>
        <v>115907</v>
      </c>
      <c r="B1590" s="5" t="str">
        <f>VLOOKUP(H1590,city!$A$4:$C$352,2,FALSE)</f>
        <v>湖北</v>
      </c>
      <c r="C1590" s="5" t="str">
        <f>VLOOKUP(H1590,city!$A$4:$C$352,3,FALSE)</f>
        <v>十堰</v>
      </c>
      <c r="D1590" s="3" t="s">
        <v>1099</v>
      </c>
      <c r="E1590" s="3" t="s">
        <v>1100</v>
      </c>
      <c r="F1590" s="22" t="s">
        <v>1101</v>
      </c>
      <c r="G1590" s="23" t="s">
        <v>3899</v>
      </c>
      <c r="H1590" s="3">
        <f t="shared" si="50"/>
        <v>159</v>
      </c>
      <c r="I1590" s="3">
        <f>IF(VLOOKUP(H1589,city!$J$4:$K$352,2,FALSE)&gt;I1589,I1589+1,1)</f>
        <v>7</v>
      </c>
      <c r="J1590" s="3">
        <v>0</v>
      </c>
      <c r="K1590" s="3" t="s">
        <v>351</v>
      </c>
      <c r="L1590" s="3" t="e">
        <v>#N/A</v>
      </c>
    </row>
    <row r="1591" spans="1:12">
      <c r="A1591" s="3">
        <f t="shared" si="49"/>
        <v>115908</v>
      </c>
      <c r="B1591" s="5" t="str">
        <f>VLOOKUP(H1591,city!$A$4:$C$352,2,FALSE)</f>
        <v>湖北</v>
      </c>
      <c r="C1591" s="5" t="str">
        <f>VLOOKUP(H1591,city!$A$4:$C$352,3,FALSE)</f>
        <v>十堰</v>
      </c>
      <c r="D1591" s="3" t="s">
        <v>1103</v>
      </c>
      <c r="E1591" s="3" t="s">
        <v>1104</v>
      </c>
      <c r="F1591" s="22" t="s">
        <v>1105</v>
      </c>
      <c r="G1591" s="23" t="s">
        <v>3900</v>
      </c>
      <c r="H1591" s="3">
        <f t="shared" si="50"/>
        <v>159</v>
      </c>
      <c r="I1591" s="3">
        <f>IF(VLOOKUP(H1590,city!$J$4:$K$352,2,FALSE)&gt;I1590,I1590+1,1)</f>
        <v>8</v>
      </c>
      <c r="J1591" s="3">
        <v>0</v>
      </c>
      <c r="K1591" s="3" t="s">
        <v>351</v>
      </c>
      <c r="L1591" s="3">
        <v>12</v>
      </c>
    </row>
    <row r="1592" spans="1:12">
      <c r="A1592" s="3">
        <f t="shared" si="49"/>
        <v>115909</v>
      </c>
      <c r="B1592" s="5" t="str">
        <f>VLOOKUP(H1592,city!$A$4:$C$352,2,FALSE)</f>
        <v>湖北</v>
      </c>
      <c r="C1592" s="5" t="str">
        <f>VLOOKUP(H1592,city!$A$4:$C$352,3,FALSE)</f>
        <v>十堰</v>
      </c>
      <c r="D1592" s="3" t="s">
        <v>1107</v>
      </c>
      <c r="E1592" s="3" t="s">
        <v>1108</v>
      </c>
      <c r="F1592" s="22" t="s">
        <v>1109</v>
      </c>
      <c r="G1592" s="23" t="s">
        <v>3901</v>
      </c>
      <c r="H1592" s="3">
        <f t="shared" si="50"/>
        <v>159</v>
      </c>
      <c r="I1592" s="3">
        <f>IF(VLOOKUP(H1591,city!$J$4:$K$352,2,FALSE)&gt;I1591,I1591+1,1)</f>
        <v>9</v>
      </c>
      <c r="J1592" s="3">
        <v>0</v>
      </c>
      <c r="K1592" s="3" t="s">
        <v>351</v>
      </c>
      <c r="L1592" s="3">
        <v>12</v>
      </c>
    </row>
    <row r="1593" spans="1:12">
      <c r="A1593" s="3">
        <f t="shared" si="49"/>
        <v>115910</v>
      </c>
      <c r="B1593" s="5" t="str">
        <f>VLOOKUP(H1593,city!$A$4:$C$352,2,FALSE)</f>
        <v>湖北</v>
      </c>
      <c r="C1593" s="5" t="str">
        <f>VLOOKUP(H1593,city!$A$4:$C$352,3,FALSE)</f>
        <v>十堰</v>
      </c>
      <c r="D1593" s="3" t="s">
        <v>1111</v>
      </c>
      <c r="E1593" s="3" t="s">
        <v>1112</v>
      </c>
      <c r="F1593" s="22" t="s">
        <v>1113</v>
      </c>
      <c r="G1593" s="23" t="s">
        <v>3902</v>
      </c>
      <c r="H1593" s="3">
        <f t="shared" si="50"/>
        <v>159</v>
      </c>
      <c r="I1593" s="3">
        <f>IF(VLOOKUP(H1592,city!$J$4:$K$352,2,FALSE)&gt;I1592,I1592+1,1)</f>
        <v>10</v>
      </c>
      <c r="J1593" s="3">
        <v>0</v>
      </c>
      <c r="K1593" s="3" t="s">
        <v>351</v>
      </c>
      <c r="L1593" s="3">
        <v>8</v>
      </c>
    </row>
    <row r="1594" spans="1:12">
      <c r="A1594" s="3">
        <f t="shared" si="49"/>
        <v>116001</v>
      </c>
      <c r="B1594" s="5" t="str">
        <f>VLOOKUP(H1594,city!$A$4:$C$352,2,FALSE)</f>
        <v>湖北</v>
      </c>
      <c r="C1594" s="5" t="str">
        <f>VLOOKUP(H1594,city!$A$4:$C$352,3,FALSE)</f>
        <v>宜昌</v>
      </c>
      <c r="D1594" s="3" t="s">
        <v>1115</v>
      </c>
      <c r="E1594" s="3" t="s">
        <v>1116</v>
      </c>
      <c r="F1594" s="22" t="s">
        <v>1117</v>
      </c>
      <c r="G1594" s="23" t="s">
        <v>3903</v>
      </c>
      <c r="H1594" s="3">
        <f t="shared" si="50"/>
        <v>160</v>
      </c>
      <c r="I1594" s="3">
        <f>IF(VLOOKUP(H1593,city!$J$4:$K$352,2,FALSE)&gt;I1593,I1593+1,1)</f>
        <v>1</v>
      </c>
      <c r="J1594" s="3">
        <v>0</v>
      </c>
      <c r="K1594" s="3" t="s">
        <v>353</v>
      </c>
      <c r="L1594" s="3" t="e">
        <v>#N/A</v>
      </c>
    </row>
    <row r="1595" spans="1:12">
      <c r="A1595" s="3">
        <f t="shared" si="49"/>
        <v>116002</v>
      </c>
      <c r="B1595" s="5" t="str">
        <f>VLOOKUP(H1595,city!$A$4:$C$352,2,FALSE)</f>
        <v>湖北</v>
      </c>
      <c r="C1595" s="5" t="str">
        <f>VLOOKUP(H1595,city!$A$4:$C$352,3,FALSE)</f>
        <v>宜昌</v>
      </c>
      <c r="D1595" s="3" t="s">
        <v>1119</v>
      </c>
      <c r="E1595" s="3" t="s">
        <v>1120</v>
      </c>
      <c r="F1595" s="22" t="s">
        <v>1121</v>
      </c>
      <c r="G1595" s="23" t="s">
        <v>3904</v>
      </c>
      <c r="H1595" s="3">
        <f t="shared" si="50"/>
        <v>160</v>
      </c>
      <c r="I1595" s="3">
        <f>IF(VLOOKUP(H1594,city!$J$4:$K$352,2,FALSE)&gt;I1594,I1594+1,1)</f>
        <v>2</v>
      </c>
      <c r="J1595" s="3">
        <v>0</v>
      </c>
      <c r="K1595" s="3" t="s">
        <v>353</v>
      </c>
      <c r="L1595" s="3">
        <v>8</v>
      </c>
    </row>
    <row r="1596" spans="1:12">
      <c r="A1596" s="3">
        <f t="shared" si="49"/>
        <v>116003</v>
      </c>
      <c r="B1596" s="5" t="str">
        <f>VLOOKUP(H1596,city!$A$4:$C$352,2,FALSE)</f>
        <v>湖北</v>
      </c>
      <c r="C1596" s="5" t="str">
        <f>VLOOKUP(H1596,city!$A$4:$C$352,3,FALSE)</f>
        <v>宜昌</v>
      </c>
      <c r="D1596" s="3" t="s">
        <v>1123</v>
      </c>
      <c r="E1596" s="3" t="s">
        <v>1124</v>
      </c>
      <c r="F1596" s="22" t="s">
        <v>1125</v>
      </c>
      <c r="G1596" s="23" t="s">
        <v>3905</v>
      </c>
      <c r="H1596" s="3">
        <f t="shared" si="50"/>
        <v>160</v>
      </c>
      <c r="I1596" s="3">
        <f>IF(VLOOKUP(H1595,city!$J$4:$K$352,2,FALSE)&gt;I1595,I1595+1,1)</f>
        <v>3</v>
      </c>
      <c r="J1596" s="3">
        <v>0</v>
      </c>
      <c r="K1596" s="3" t="s">
        <v>353</v>
      </c>
      <c r="L1596" s="3">
        <v>12</v>
      </c>
    </row>
    <row r="1597" spans="1:12">
      <c r="A1597" s="3">
        <f t="shared" si="49"/>
        <v>116004</v>
      </c>
      <c r="B1597" s="5" t="str">
        <f>VLOOKUP(H1597,city!$A$4:$C$352,2,FALSE)</f>
        <v>湖北</v>
      </c>
      <c r="C1597" s="5" t="str">
        <f>VLOOKUP(H1597,city!$A$4:$C$352,3,FALSE)</f>
        <v>宜昌</v>
      </c>
      <c r="D1597" s="3" t="s">
        <v>1127</v>
      </c>
      <c r="E1597" s="3" t="s">
        <v>1128</v>
      </c>
      <c r="F1597" s="22" t="s">
        <v>1129</v>
      </c>
      <c r="G1597" s="23" t="s">
        <v>3906</v>
      </c>
      <c r="H1597" s="3">
        <f t="shared" si="50"/>
        <v>160</v>
      </c>
      <c r="I1597" s="3">
        <f>IF(VLOOKUP(H1596,city!$J$4:$K$352,2,FALSE)&gt;I1596,I1596+1,1)</f>
        <v>4</v>
      </c>
      <c r="J1597" s="3">
        <v>0</v>
      </c>
      <c r="K1597" s="3" t="s">
        <v>353</v>
      </c>
      <c r="L1597" s="3">
        <v>12</v>
      </c>
    </row>
    <row r="1598" spans="1:12">
      <c r="A1598" s="3">
        <f t="shared" si="49"/>
        <v>116005</v>
      </c>
      <c r="B1598" s="5" t="str">
        <f>VLOOKUP(H1598,city!$A$4:$C$352,2,FALSE)</f>
        <v>湖北</v>
      </c>
      <c r="C1598" s="5" t="str">
        <f>VLOOKUP(H1598,city!$A$4:$C$352,3,FALSE)</f>
        <v>宜昌</v>
      </c>
      <c r="D1598" s="3" t="s">
        <v>1131</v>
      </c>
      <c r="E1598" s="3" t="s">
        <v>1132</v>
      </c>
      <c r="F1598" s="22" t="s">
        <v>1133</v>
      </c>
      <c r="G1598" s="23" t="s">
        <v>3907</v>
      </c>
      <c r="H1598" s="3">
        <f t="shared" si="50"/>
        <v>160</v>
      </c>
      <c r="I1598" s="3">
        <f>IF(VLOOKUP(H1597,city!$J$4:$K$352,2,FALSE)&gt;I1597,I1597+1,1)</f>
        <v>5</v>
      </c>
      <c r="J1598" s="3">
        <v>0</v>
      </c>
      <c r="K1598" s="3" t="s">
        <v>353</v>
      </c>
      <c r="L1598" s="3" t="e">
        <v>#N/A</v>
      </c>
    </row>
    <row r="1599" spans="1:12">
      <c r="A1599" s="3">
        <f t="shared" si="49"/>
        <v>116006</v>
      </c>
      <c r="B1599" s="5" t="str">
        <f>VLOOKUP(H1599,city!$A$4:$C$352,2,FALSE)</f>
        <v>湖北</v>
      </c>
      <c r="C1599" s="5" t="str">
        <f>VLOOKUP(H1599,city!$A$4:$C$352,3,FALSE)</f>
        <v>宜昌</v>
      </c>
      <c r="D1599" s="3" t="s">
        <v>1135</v>
      </c>
      <c r="E1599" s="3" t="s">
        <v>1136</v>
      </c>
      <c r="F1599" s="22" t="s">
        <v>1137</v>
      </c>
      <c r="G1599" s="23" t="s">
        <v>3908</v>
      </c>
      <c r="H1599" s="3">
        <f t="shared" si="50"/>
        <v>160</v>
      </c>
      <c r="I1599" s="3">
        <f>IF(VLOOKUP(H1598,city!$J$4:$K$352,2,FALSE)&gt;I1598,I1598+1,1)</f>
        <v>6</v>
      </c>
      <c r="J1599" s="3">
        <v>0</v>
      </c>
      <c r="K1599" s="3" t="s">
        <v>353</v>
      </c>
      <c r="L1599" s="3" t="e">
        <v>#N/A</v>
      </c>
    </row>
    <row r="1600" spans="1:12">
      <c r="A1600" s="3">
        <f t="shared" si="49"/>
        <v>116007</v>
      </c>
      <c r="B1600" s="5" t="str">
        <f>VLOOKUP(H1600,city!$A$4:$C$352,2,FALSE)</f>
        <v>湖北</v>
      </c>
      <c r="C1600" s="5" t="str">
        <f>VLOOKUP(H1600,city!$A$4:$C$352,3,FALSE)</f>
        <v>宜昌</v>
      </c>
      <c r="D1600" s="3" t="s">
        <v>1139</v>
      </c>
      <c r="E1600" s="3" t="s">
        <v>1140</v>
      </c>
      <c r="F1600" s="22" t="s">
        <v>1141</v>
      </c>
      <c r="G1600" s="23" t="s">
        <v>3909</v>
      </c>
      <c r="H1600" s="3">
        <f t="shared" si="50"/>
        <v>160</v>
      </c>
      <c r="I1600" s="3">
        <f>IF(VLOOKUP(H1599,city!$J$4:$K$352,2,FALSE)&gt;I1599,I1599+1,1)</f>
        <v>7</v>
      </c>
      <c r="J1600" s="3">
        <v>0</v>
      </c>
      <c r="K1600" s="3" t="s">
        <v>353</v>
      </c>
      <c r="L1600" s="3">
        <v>8</v>
      </c>
    </row>
    <row r="1601" spans="1:12">
      <c r="A1601" s="3">
        <f t="shared" si="49"/>
        <v>116008</v>
      </c>
      <c r="B1601" s="5" t="str">
        <f>VLOOKUP(H1601,city!$A$4:$C$352,2,FALSE)</f>
        <v>湖北</v>
      </c>
      <c r="C1601" s="5" t="str">
        <f>VLOOKUP(H1601,city!$A$4:$C$352,3,FALSE)</f>
        <v>宜昌</v>
      </c>
      <c r="D1601" s="3" t="s">
        <v>1143</v>
      </c>
      <c r="E1601" s="3" t="s">
        <v>1144</v>
      </c>
      <c r="F1601" s="22" t="s">
        <v>1145</v>
      </c>
      <c r="G1601" s="23" t="s">
        <v>3910</v>
      </c>
      <c r="H1601" s="3">
        <f t="shared" si="50"/>
        <v>160</v>
      </c>
      <c r="I1601" s="3">
        <f>IF(VLOOKUP(H1600,city!$J$4:$K$352,2,FALSE)&gt;I1600,I1600+1,1)</f>
        <v>8</v>
      </c>
      <c r="J1601" s="3">
        <v>0</v>
      </c>
      <c r="K1601" s="3" t="s">
        <v>353</v>
      </c>
      <c r="L1601" s="3" t="e">
        <v>#N/A</v>
      </c>
    </row>
    <row r="1602" spans="1:12">
      <c r="A1602" s="3">
        <f t="shared" si="49"/>
        <v>116009</v>
      </c>
      <c r="B1602" s="5" t="str">
        <f>VLOOKUP(H1602,city!$A$4:$C$352,2,FALSE)</f>
        <v>湖北</v>
      </c>
      <c r="C1602" s="5" t="str">
        <f>VLOOKUP(H1602,city!$A$4:$C$352,3,FALSE)</f>
        <v>宜昌</v>
      </c>
      <c r="D1602" s="3" t="s">
        <v>1147</v>
      </c>
      <c r="E1602" s="3" t="s">
        <v>1148</v>
      </c>
      <c r="F1602" s="22" t="s">
        <v>1149</v>
      </c>
      <c r="G1602" s="23" t="s">
        <v>3911</v>
      </c>
      <c r="H1602" s="3">
        <f t="shared" si="50"/>
        <v>160</v>
      </c>
      <c r="I1602" s="3">
        <f>IF(VLOOKUP(H1601,city!$J$4:$K$352,2,FALSE)&gt;I1601,I1601+1,1)</f>
        <v>9</v>
      </c>
      <c r="J1602" s="3">
        <v>0</v>
      </c>
      <c r="K1602" s="3" t="s">
        <v>353</v>
      </c>
      <c r="L1602" s="3">
        <v>8</v>
      </c>
    </row>
    <row r="1603" spans="1:12">
      <c r="A1603" s="3">
        <f t="shared" si="49"/>
        <v>116010</v>
      </c>
      <c r="B1603" s="5" t="str">
        <f>VLOOKUP(H1603,city!$A$4:$C$352,2,FALSE)</f>
        <v>湖北</v>
      </c>
      <c r="C1603" s="5" t="str">
        <f>VLOOKUP(H1603,city!$A$4:$C$352,3,FALSE)</f>
        <v>宜昌</v>
      </c>
      <c r="D1603" s="3" t="s">
        <v>1151</v>
      </c>
      <c r="E1603" s="3" t="s">
        <v>1152</v>
      </c>
      <c r="F1603" s="22" t="s">
        <v>1153</v>
      </c>
      <c r="G1603" s="23" t="s">
        <v>3912</v>
      </c>
      <c r="H1603" s="3">
        <f t="shared" si="50"/>
        <v>160</v>
      </c>
      <c r="I1603" s="3">
        <f>IF(VLOOKUP(H1602,city!$J$4:$K$352,2,FALSE)&gt;I1602,I1602+1,1)</f>
        <v>10</v>
      </c>
      <c r="J1603" s="3">
        <v>0</v>
      </c>
      <c r="K1603" s="3" t="s">
        <v>353</v>
      </c>
      <c r="L1603" s="3">
        <v>8</v>
      </c>
    </row>
    <row r="1604" spans="1:12">
      <c r="A1604" s="3">
        <f t="shared" si="49"/>
        <v>116101</v>
      </c>
      <c r="B1604" s="5" t="str">
        <f>VLOOKUP(H1604,city!$A$4:$C$352,2,FALSE)</f>
        <v>湖北</v>
      </c>
      <c r="C1604" s="5" t="str">
        <f>VLOOKUP(H1604,city!$A$4:$C$352,3,FALSE)</f>
        <v>襄阳</v>
      </c>
      <c r="D1604" s="3" t="s">
        <v>1155</v>
      </c>
      <c r="E1604" s="3" t="s">
        <v>1156</v>
      </c>
      <c r="F1604" s="22" t="s">
        <v>1157</v>
      </c>
      <c r="G1604" s="23" t="s">
        <v>3913</v>
      </c>
      <c r="H1604" s="3">
        <f t="shared" si="50"/>
        <v>161</v>
      </c>
      <c r="I1604" s="3">
        <f>IF(VLOOKUP(H1603,city!$J$4:$K$352,2,FALSE)&gt;I1603,I1603+1,1)</f>
        <v>1</v>
      </c>
      <c r="J1604" s="3">
        <v>0</v>
      </c>
      <c r="K1604" s="3" t="s">
        <v>355</v>
      </c>
      <c r="L1604" s="3" t="e">
        <v>#N/A</v>
      </c>
    </row>
    <row r="1605" spans="1:12">
      <c r="A1605" s="3">
        <f t="shared" ref="A1605:A1668" si="51">100000+H1605*100+I1605</f>
        <v>116102</v>
      </c>
      <c r="B1605" s="5" t="str">
        <f>VLOOKUP(H1605,city!$A$4:$C$352,2,FALSE)</f>
        <v>湖北</v>
      </c>
      <c r="C1605" s="5" t="str">
        <f>VLOOKUP(H1605,city!$A$4:$C$352,3,FALSE)</f>
        <v>襄阳</v>
      </c>
      <c r="D1605" s="3" t="s">
        <v>1159</v>
      </c>
      <c r="E1605" s="3" t="s">
        <v>1160</v>
      </c>
      <c r="F1605" s="22" t="s">
        <v>1161</v>
      </c>
      <c r="G1605" s="23" t="s">
        <v>3914</v>
      </c>
      <c r="H1605" s="3">
        <f t="shared" si="50"/>
        <v>161</v>
      </c>
      <c r="I1605" s="3">
        <f>IF(VLOOKUP(H1604,city!$J$4:$K$352,2,FALSE)&gt;I1604,I1604+1,1)</f>
        <v>2</v>
      </c>
      <c r="J1605" s="3">
        <v>0</v>
      </c>
      <c r="K1605" s="3" t="s">
        <v>355</v>
      </c>
      <c r="L1605" s="3">
        <v>3</v>
      </c>
    </row>
    <row r="1606" spans="1:12">
      <c r="A1606" s="3">
        <f t="shared" si="51"/>
        <v>116103</v>
      </c>
      <c r="B1606" s="5" t="str">
        <f>VLOOKUP(H1606,city!$A$4:$C$352,2,FALSE)</f>
        <v>湖北</v>
      </c>
      <c r="C1606" s="5" t="str">
        <f>VLOOKUP(H1606,city!$A$4:$C$352,3,FALSE)</f>
        <v>襄阳</v>
      </c>
      <c r="D1606" s="3" t="s">
        <v>1163</v>
      </c>
      <c r="E1606" s="3" t="s">
        <v>1164</v>
      </c>
      <c r="F1606" s="22" t="s">
        <v>1165</v>
      </c>
      <c r="G1606" s="23" t="s">
        <v>3915</v>
      </c>
      <c r="H1606" s="3">
        <f t="shared" si="50"/>
        <v>161</v>
      </c>
      <c r="I1606" s="3">
        <f>IF(VLOOKUP(H1605,city!$J$4:$K$352,2,FALSE)&gt;I1605,I1605+1,1)</f>
        <v>3</v>
      </c>
      <c r="J1606" s="3">
        <v>0</v>
      </c>
      <c r="K1606" s="3" t="s">
        <v>355</v>
      </c>
      <c r="L1606" s="3">
        <v>7</v>
      </c>
    </row>
    <row r="1607" spans="1:12">
      <c r="A1607" s="3">
        <f t="shared" si="51"/>
        <v>116104</v>
      </c>
      <c r="B1607" s="5" t="str">
        <f>VLOOKUP(H1607,city!$A$4:$C$352,2,FALSE)</f>
        <v>湖北</v>
      </c>
      <c r="C1607" s="5" t="str">
        <f>VLOOKUP(H1607,city!$A$4:$C$352,3,FALSE)</f>
        <v>襄阳</v>
      </c>
      <c r="D1607" s="3" t="s">
        <v>1167</v>
      </c>
      <c r="E1607" s="3" t="s">
        <v>1168</v>
      </c>
      <c r="F1607" s="22" t="s">
        <v>1169</v>
      </c>
      <c r="G1607" s="23" t="s">
        <v>3916</v>
      </c>
      <c r="H1607" s="3">
        <f t="shared" si="50"/>
        <v>161</v>
      </c>
      <c r="I1607" s="3">
        <f>IF(VLOOKUP(H1606,city!$J$4:$K$352,2,FALSE)&gt;I1606,I1606+1,1)</f>
        <v>4</v>
      </c>
      <c r="J1607" s="3">
        <v>0</v>
      </c>
      <c r="K1607" s="3" t="s">
        <v>355</v>
      </c>
      <c r="L1607" s="3">
        <v>16</v>
      </c>
    </row>
    <row r="1608" spans="1:12">
      <c r="A1608" s="3">
        <f t="shared" si="51"/>
        <v>116105</v>
      </c>
      <c r="B1608" s="5" t="str">
        <f>VLOOKUP(H1608,city!$A$4:$C$352,2,FALSE)</f>
        <v>湖北</v>
      </c>
      <c r="C1608" s="5" t="str">
        <f>VLOOKUP(H1608,city!$A$4:$C$352,3,FALSE)</f>
        <v>襄阳</v>
      </c>
      <c r="D1608" s="3" t="s">
        <v>1171</v>
      </c>
      <c r="E1608" s="3" t="s">
        <v>1172</v>
      </c>
      <c r="F1608" s="22" t="s">
        <v>1173</v>
      </c>
      <c r="G1608" s="23" t="s">
        <v>3917</v>
      </c>
      <c r="H1608" s="3">
        <f t="shared" si="50"/>
        <v>161</v>
      </c>
      <c r="I1608" s="3">
        <f>IF(VLOOKUP(H1607,city!$J$4:$K$352,2,FALSE)&gt;I1607,I1607+1,1)</f>
        <v>5</v>
      </c>
      <c r="J1608" s="3">
        <v>0</v>
      </c>
      <c r="K1608" s="3" t="s">
        <v>355</v>
      </c>
      <c r="L1608" s="3">
        <v>2</v>
      </c>
    </row>
    <row r="1609" spans="1:12">
      <c r="A1609" s="3">
        <f t="shared" si="51"/>
        <v>116106</v>
      </c>
      <c r="B1609" s="5" t="str">
        <f>VLOOKUP(H1609,city!$A$4:$C$352,2,FALSE)</f>
        <v>湖北</v>
      </c>
      <c r="C1609" s="5" t="str">
        <f>VLOOKUP(H1609,city!$A$4:$C$352,3,FALSE)</f>
        <v>襄阳</v>
      </c>
      <c r="D1609" s="3" t="s">
        <v>1175</v>
      </c>
      <c r="E1609" s="3" t="s">
        <v>1176</v>
      </c>
      <c r="F1609" s="22" t="s">
        <v>1177</v>
      </c>
      <c r="G1609" s="23" t="s">
        <v>3918</v>
      </c>
      <c r="H1609" s="3">
        <f t="shared" si="50"/>
        <v>161</v>
      </c>
      <c r="I1609" s="3">
        <f>IF(VLOOKUP(H1608,city!$J$4:$K$352,2,FALSE)&gt;I1608,I1608+1,1)</f>
        <v>6</v>
      </c>
      <c r="J1609" s="3">
        <v>0</v>
      </c>
      <c r="K1609" s="3" t="s">
        <v>355</v>
      </c>
      <c r="L1609" s="3" t="e">
        <v>#N/A</v>
      </c>
    </row>
    <row r="1610" spans="1:12">
      <c r="A1610" s="3">
        <f t="shared" si="51"/>
        <v>116107</v>
      </c>
      <c r="B1610" s="5" t="str">
        <f>VLOOKUP(H1610,city!$A$4:$C$352,2,FALSE)</f>
        <v>湖北</v>
      </c>
      <c r="C1610" s="5" t="str">
        <f>VLOOKUP(H1610,city!$A$4:$C$352,3,FALSE)</f>
        <v>襄阳</v>
      </c>
      <c r="D1610" s="3" t="s">
        <v>1179</v>
      </c>
      <c r="E1610" s="3" t="s">
        <v>1180</v>
      </c>
      <c r="F1610" s="22" t="s">
        <v>1181</v>
      </c>
      <c r="G1610" s="23" t="s">
        <v>3919</v>
      </c>
      <c r="H1610" s="3">
        <f t="shared" si="50"/>
        <v>161</v>
      </c>
      <c r="I1610" s="3">
        <f>IF(VLOOKUP(H1609,city!$J$4:$K$352,2,FALSE)&gt;I1609,I1609+1,1)</f>
        <v>7</v>
      </c>
      <c r="J1610" s="3">
        <v>0</v>
      </c>
      <c r="K1610" s="3" t="s">
        <v>355</v>
      </c>
      <c r="L1610" s="3">
        <v>8</v>
      </c>
    </row>
    <row r="1611" spans="1:12">
      <c r="A1611" s="3">
        <f t="shared" si="51"/>
        <v>116108</v>
      </c>
      <c r="B1611" s="5" t="str">
        <f>VLOOKUP(H1611,city!$A$4:$C$352,2,FALSE)</f>
        <v>湖北</v>
      </c>
      <c r="C1611" s="5" t="str">
        <f>VLOOKUP(H1611,city!$A$4:$C$352,3,FALSE)</f>
        <v>襄阳</v>
      </c>
      <c r="D1611" s="3" t="s">
        <v>1183</v>
      </c>
      <c r="E1611" s="3" t="s">
        <v>1184</v>
      </c>
      <c r="F1611" s="22" t="s">
        <v>1185</v>
      </c>
      <c r="G1611" s="23" t="s">
        <v>3920</v>
      </c>
      <c r="H1611" s="3">
        <f t="shared" si="50"/>
        <v>161</v>
      </c>
      <c r="I1611" s="3">
        <f>IF(VLOOKUP(H1610,city!$J$4:$K$352,2,FALSE)&gt;I1610,I1610+1,1)</f>
        <v>8</v>
      </c>
      <c r="J1611" s="3">
        <v>0</v>
      </c>
      <c r="K1611" s="3" t="s">
        <v>355</v>
      </c>
      <c r="L1611" s="3" t="e">
        <v>#N/A</v>
      </c>
    </row>
    <row r="1612" spans="1:12">
      <c r="A1612" s="3">
        <f t="shared" si="51"/>
        <v>116109</v>
      </c>
      <c r="B1612" s="5" t="str">
        <f>VLOOKUP(H1612,city!$A$4:$C$352,2,FALSE)</f>
        <v>湖北</v>
      </c>
      <c r="C1612" s="5" t="str">
        <f>VLOOKUP(H1612,city!$A$4:$C$352,3,FALSE)</f>
        <v>襄阳</v>
      </c>
      <c r="D1612" s="3" t="s">
        <v>1187</v>
      </c>
      <c r="E1612" s="3" t="s">
        <v>1188</v>
      </c>
      <c r="F1612" s="22" t="s">
        <v>1189</v>
      </c>
      <c r="G1612" s="23" t="s">
        <v>3921</v>
      </c>
      <c r="H1612" s="3">
        <f t="shared" si="50"/>
        <v>161</v>
      </c>
      <c r="I1612" s="3">
        <f>IF(VLOOKUP(H1611,city!$J$4:$K$352,2,FALSE)&gt;I1611,I1611+1,1)</f>
        <v>9</v>
      </c>
      <c r="J1612" s="3">
        <v>0</v>
      </c>
      <c r="K1612" s="3" t="s">
        <v>355</v>
      </c>
      <c r="L1612" s="3">
        <v>2</v>
      </c>
    </row>
    <row r="1613" spans="1:12">
      <c r="A1613" s="3">
        <f t="shared" si="51"/>
        <v>116110</v>
      </c>
      <c r="B1613" s="5" t="str">
        <f>VLOOKUP(H1613,city!$A$4:$C$352,2,FALSE)</f>
        <v>湖北</v>
      </c>
      <c r="C1613" s="5" t="str">
        <f>VLOOKUP(H1613,city!$A$4:$C$352,3,FALSE)</f>
        <v>襄阳</v>
      </c>
      <c r="D1613" s="3" t="s">
        <v>1191</v>
      </c>
      <c r="E1613" s="3" t="s">
        <v>1192</v>
      </c>
      <c r="F1613" s="22" t="s">
        <v>1193</v>
      </c>
      <c r="G1613" s="23" t="s">
        <v>3922</v>
      </c>
      <c r="H1613" s="3">
        <f t="shared" si="50"/>
        <v>161</v>
      </c>
      <c r="I1613" s="3">
        <f>IF(VLOOKUP(H1612,city!$J$4:$K$352,2,FALSE)&gt;I1612,I1612+1,1)</f>
        <v>10</v>
      </c>
      <c r="J1613" s="3">
        <v>0</v>
      </c>
      <c r="K1613" s="3" t="s">
        <v>355</v>
      </c>
      <c r="L1613" s="3" t="e">
        <v>#N/A</v>
      </c>
    </row>
    <row r="1614" spans="1:12">
      <c r="A1614" s="3">
        <f t="shared" si="51"/>
        <v>116201</v>
      </c>
      <c r="B1614" s="5" t="str">
        <f>VLOOKUP(H1614,city!$A$4:$C$352,2,FALSE)</f>
        <v>湖北</v>
      </c>
      <c r="C1614" s="5" t="str">
        <f>VLOOKUP(H1614,city!$A$4:$C$352,3,FALSE)</f>
        <v>鄂州</v>
      </c>
      <c r="D1614" s="3" t="s">
        <v>1195</v>
      </c>
      <c r="E1614" s="3" t="s">
        <v>1196</v>
      </c>
      <c r="F1614" s="24" t="s">
        <v>1197</v>
      </c>
      <c r="G1614" s="23" t="s">
        <v>3923</v>
      </c>
      <c r="H1614" s="3">
        <f t="shared" si="50"/>
        <v>162</v>
      </c>
      <c r="I1614" s="3">
        <f>IF(VLOOKUP(H1613,city!$J$4:$K$352,2,FALSE)&gt;I1613,I1613+1,1)</f>
        <v>1</v>
      </c>
      <c r="J1614" s="3">
        <v>0</v>
      </c>
      <c r="K1614" s="3" t="s">
        <v>357</v>
      </c>
      <c r="L1614" s="3" t="e">
        <v>#N/A</v>
      </c>
    </row>
    <row r="1615" spans="1:12">
      <c r="A1615" s="3">
        <f t="shared" si="51"/>
        <v>116202</v>
      </c>
      <c r="B1615" s="5" t="str">
        <f>VLOOKUP(H1615,city!$A$4:$C$352,2,FALSE)</f>
        <v>湖北</v>
      </c>
      <c r="C1615" s="5" t="str">
        <f>VLOOKUP(H1615,city!$A$4:$C$352,3,FALSE)</f>
        <v>鄂州</v>
      </c>
      <c r="D1615" s="3" t="s">
        <v>1199</v>
      </c>
      <c r="E1615" s="3" t="s">
        <v>1200</v>
      </c>
      <c r="F1615" s="22" t="s">
        <v>1201</v>
      </c>
      <c r="G1615" s="23" t="s">
        <v>3924</v>
      </c>
      <c r="H1615" s="3">
        <f t="shared" si="50"/>
        <v>162</v>
      </c>
      <c r="I1615" s="3">
        <f>IF(VLOOKUP(H1614,city!$J$4:$K$352,2,FALSE)&gt;I1614,I1614+1,1)</f>
        <v>2</v>
      </c>
      <c r="J1615" s="3">
        <v>0</v>
      </c>
      <c r="K1615" s="3" t="s">
        <v>357</v>
      </c>
      <c r="L1615" s="3">
        <v>4</v>
      </c>
    </row>
    <row r="1616" spans="1:12">
      <c r="A1616" s="3">
        <f t="shared" si="51"/>
        <v>116203</v>
      </c>
      <c r="B1616" s="5" t="str">
        <f>VLOOKUP(H1616,city!$A$4:$C$352,2,FALSE)</f>
        <v>湖北</v>
      </c>
      <c r="C1616" s="5" t="str">
        <f>VLOOKUP(H1616,city!$A$4:$C$352,3,FALSE)</f>
        <v>鄂州</v>
      </c>
      <c r="D1616" s="3" t="s">
        <v>1203</v>
      </c>
      <c r="E1616" s="3" t="s">
        <v>1204</v>
      </c>
      <c r="F1616" s="22" t="s">
        <v>1205</v>
      </c>
      <c r="G1616" s="23" t="s">
        <v>3925</v>
      </c>
      <c r="H1616" s="3">
        <f t="shared" si="50"/>
        <v>162</v>
      </c>
      <c r="I1616" s="3">
        <f>IF(VLOOKUP(H1615,city!$J$4:$K$352,2,FALSE)&gt;I1615,I1615+1,1)</f>
        <v>3</v>
      </c>
      <c r="J1616" s="3">
        <v>0</v>
      </c>
      <c r="K1616" s="3" t="s">
        <v>357</v>
      </c>
      <c r="L1616" s="3">
        <v>3</v>
      </c>
    </row>
    <row r="1617" spans="1:12">
      <c r="A1617" s="3">
        <f t="shared" si="51"/>
        <v>116204</v>
      </c>
      <c r="B1617" s="5" t="str">
        <f>VLOOKUP(H1617,city!$A$4:$C$352,2,FALSE)</f>
        <v>湖北</v>
      </c>
      <c r="C1617" s="5" t="str">
        <f>VLOOKUP(H1617,city!$A$4:$C$352,3,FALSE)</f>
        <v>鄂州</v>
      </c>
      <c r="D1617" s="3" t="s">
        <v>1207</v>
      </c>
      <c r="E1617" s="3" t="s">
        <v>1208</v>
      </c>
      <c r="F1617" s="22" t="s">
        <v>1209</v>
      </c>
      <c r="G1617" s="23" t="s">
        <v>3926</v>
      </c>
      <c r="H1617" s="3">
        <f t="shared" si="50"/>
        <v>162</v>
      </c>
      <c r="I1617" s="3">
        <f>IF(VLOOKUP(H1616,city!$J$4:$K$352,2,FALSE)&gt;I1616,I1616+1,1)</f>
        <v>4</v>
      </c>
      <c r="J1617" s="3">
        <v>0</v>
      </c>
      <c r="K1617" s="3" t="s">
        <v>357</v>
      </c>
      <c r="L1617" s="3">
        <v>13</v>
      </c>
    </row>
    <row r="1618" spans="1:12">
      <c r="A1618" s="3">
        <f t="shared" si="51"/>
        <v>116205</v>
      </c>
      <c r="B1618" s="5" t="str">
        <f>VLOOKUP(H1618,city!$A$4:$C$352,2,FALSE)</f>
        <v>湖北</v>
      </c>
      <c r="C1618" s="5" t="str">
        <f>VLOOKUP(H1618,city!$A$4:$C$352,3,FALSE)</f>
        <v>鄂州</v>
      </c>
      <c r="D1618" s="3" t="s">
        <v>1211</v>
      </c>
      <c r="E1618" s="3" t="s">
        <v>1212</v>
      </c>
      <c r="F1618" s="22" t="s">
        <v>1213</v>
      </c>
      <c r="G1618" s="23" t="s">
        <v>3927</v>
      </c>
      <c r="H1618" s="3">
        <f t="shared" si="50"/>
        <v>162</v>
      </c>
      <c r="I1618" s="3">
        <f>IF(VLOOKUP(H1617,city!$J$4:$K$352,2,FALSE)&gt;I1617,I1617+1,1)</f>
        <v>5</v>
      </c>
      <c r="J1618" s="3">
        <v>0</v>
      </c>
      <c r="K1618" s="3" t="s">
        <v>357</v>
      </c>
      <c r="L1618" s="3">
        <v>12</v>
      </c>
    </row>
    <row r="1619" spans="1:12">
      <c r="A1619" s="3">
        <f t="shared" si="51"/>
        <v>116206</v>
      </c>
      <c r="B1619" s="5" t="str">
        <f>VLOOKUP(H1619,city!$A$4:$C$352,2,FALSE)</f>
        <v>湖北</v>
      </c>
      <c r="C1619" s="5" t="str">
        <f>VLOOKUP(H1619,city!$A$4:$C$352,3,FALSE)</f>
        <v>鄂州</v>
      </c>
      <c r="D1619" s="3" t="s">
        <v>1215</v>
      </c>
      <c r="E1619" s="3" t="s">
        <v>1216</v>
      </c>
      <c r="F1619" s="22" t="s">
        <v>1217</v>
      </c>
      <c r="G1619" s="23" t="s">
        <v>3928</v>
      </c>
      <c r="H1619" s="3">
        <f t="shared" si="50"/>
        <v>162</v>
      </c>
      <c r="I1619" s="3">
        <f>IF(VLOOKUP(H1618,city!$J$4:$K$352,2,FALSE)&gt;I1618,I1618+1,1)</f>
        <v>6</v>
      </c>
      <c r="J1619" s="3">
        <v>0</v>
      </c>
      <c r="K1619" s="3" t="s">
        <v>357</v>
      </c>
      <c r="L1619" s="3">
        <v>12</v>
      </c>
    </row>
    <row r="1620" spans="1:12">
      <c r="A1620" s="3">
        <f t="shared" si="51"/>
        <v>116207</v>
      </c>
      <c r="B1620" s="5" t="str">
        <f>VLOOKUP(H1620,city!$A$4:$C$352,2,FALSE)</f>
        <v>湖北</v>
      </c>
      <c r="C1620" s="5" t="str">
        <f>VLOOKUP(H1620,city!$A$4:$C$352,3,FALSE)</f>
        <v>鄂州</v>
      </c>
      <c r="D1620" s="3" t="s">
        <v>1219</v>
      </c>
      <c r="E1620" s="3" t="s">
        <v>1220</v>
      </c>
      <c r="F1620" s="22" t="s">
        <v>1221</v>
      </c>
      <c r="G1620" s="23" t="s">
        <v>3929</v>
      </c>
      <c r="H1620" s="3">
        <f t="shared" si="50"/>
        <v>162</v>
      </c>
      <c r="I1620" s="3">
        <f>IF(VLOOKUP(H1619,city!$J$4:$K$352,2,FALSE)&gt;I1619,I1619+1,1)</f>
        <v>7</v>
      </c>
      <c r="J1620" s="3">
        <v>0</v>
      </c>
      <c r="K1620" s="3" t="s">
        <v>357</v>
      </c>
      <c r="L1620" s="3">
        <v>8</v>
      </c>
    </row>
    <row r="1621" spans="1:12">
      <c r="A1621" s="3">
        <f t="shared" si="51"/>
        <v>116208</v>
      </c>
      <c r="B1621" s="5" t="str">
        <f>VLOOKUP(H1621,city!$A$4:$C$352,2,FALSE)</f>
        <v>湖北</v>
      </c>
      <c r="C1621" s="5" t="str">
        <f>VLOOKUP(H1621,city!$A$4:$C$352,3,FALSE)</f>
        <v>鄂州</v>
      </c>
      <c r="D1621" s="3" t="s">
        <v>1223</v>
      </c>
      <c r="E1621" s="3" t="s">
        <v>1224</v>
      </c>
      <c r="F1621" s="22" t="s">
        <v>1225</v>
      </c>
      <c r="G1621" s="23" t="s">
        <v>3930</v>
      </c>
      <c r="H1621" s="3">
        <f t="shared" si="50"/>
        <v>162</v>
      </c>
      <c r="I1621" s="3">
        <f>IF(VLOOKUP(H1620,city!$J$4:$K$352,2,FALSE)&gt;I1620,I1620+1,1)</f>
        <v>8</v>
      </c>
      <c r="J1621" s="3">
        <v>0</v>
      </c>
      <c r="K1621" s="3" t="s">
        <v>357</v>
      </c>
      <c r="L1621" s="3" t="e">
        <v>#N/A</v>
      </c>
    </row>
    <row r="1622" spans="1:12">
      <c r="A1622" s="3">
        <f t="shared" si="51"/>
        <v>116209</v>
      </c>
      <c r="B1622" s="5" t="str">
        <f>VLOOKUP(H1622,city!$A$4:$C$352,2,FALSE)</f>
        <v>湖北</v>
      </c>
      <c r="C1622" s="5" t="str">
        <f>VLOOKUP(H1622,city!$A$4:$C$352,3,FALSE)</f>
        <v>鄂州</v>
      </c>
      <c r="D1622" s="3" t="s">
        <v>1227</v>
      </c>
      <c r="E1622" s="3" t="s">
        <v>1228</v>
      </c>
      <c r="F1622" s="22" t="s">
        <v>1229</v>
      </c>
      <c r="G1622" s="23" t="s">
        <v>3931</v>
      </c>
      <c r="H1622" s="3">
        <f t="shared" si="50"/>
        <v>162</v>
      </c>
      <c r="I1622" s="3">
        <f>IF(VLOOKUP(H1621,city!$J$4:$K$352,2,FALSE)&gt;I1621,I1621+1,1)</f>
        <v>9</v>
      </c>
      <c r="J1622" s="3">
        <v>0</v>
      </c>
      <c r="K1622" s="3" t="s">
        <v>357</v>
      </c>
      <c r="L1622" s="3">
        <v>8</v>
      </c>
    </row>
    <row r="1623" spans="1:12">
      <c r="A1623" s="3">
        <f t="shared" si="51"/>
        <v>116210</v>
      </c>
      <c r="B1623" s="5" t="str">
        <f>VLOOKUP(H1623,city!$A$4:$C$352,2,FALSE)</f>
        <v>湖北</v>
      </c>
      <c r="C1623" s="5" t="str">
        <f>VLOOKUP(H1623,city!$A$4:$C$352,3,FALSE)</f>
        <v>鄂州</v>
      </c>
      <c r="D1623" s="3" t="s">
        <v>1231</v>
      </c>
      <c r="E1623" s="3" t="s">
        <v>1232</v>
      </c>
      <c r="F1623" s="22" t="s">
        <v>1233</v>
      </c>
      <c r="G1623" s="23" t="s">
        <v>3932</v>
      </c>
      <c r="H1623" s="3">
        <f t="shared" si="50"/>
        <v>162</v>
      </c>
      <c r="I1623" s="3">
        <f>IF(VLOOKUP(H1622,city!$J$4:$K$352,2,FALSE)&gt;I1622,I1622+1,1)</f>
        <v>10</v>
      </c>
      <c r="J1623" s="3">
        <v>0</v>
      </c>
      <c r="K1623" s="3" t="s">
        <v>357</v>
      </c>
      <c r="L1623" s="3">
        <v>5</v>
      </c>
    </row>
    <row r="1624" spans="1:12">
      <c r="A1624" s="3">
        <f t="shared" si="51"/>
        <v>116301</v>
      </c>
      <c r="B1624" s="5" t="str">
        <f>VLOOKUP(H1624,city!$A$4:$C$352,2,FALSE)</f>
        <v>湖北</v>
      </c>
      <c r="C1624" s="5" t="str">
        <f>VLOOKUP(H1624,city!$A$4:$C$352,3,FALSE)</f>
        <v>荆门</v>
      </c>
      <c r="D1624" s="3" t="s">
        <v>1235</v>
      </c>
      <c r="E1624" s="3" t="s">
        <v>1236</v>
      </c>
      <c r="F1624" s="22" t="s">
        <v>1237</v>
      </c>
      <c r="G1624" s="23" t="s">
        <v>3933</v>
      </c>
      <c r="H1624" s="3">
        <f t="shared" si="50"/>
        <v>163</v>
      </c>
      <c r="I1624" s="3">
        <f>IF(VLOOKUP(H1623,city!$J$4:$K$352,2,FALSE)&gt;I1623,I1623+1,1)</f>
        <v>1</v>
      </c>
      <c r="J1624" s="3">
        <v>0</v>
      </c>
      <c r="K1624" s="3" t="s">
        <v>359</v>
      </c>
      <c r="L1624" s="3">
        <v>12</v>
      </c>
    </row>
    <row r="1625" spans="1:12">
      <c r="A1625" s="3">
        <f t="shared" si="51"/>
        <v>116302</v>
      </c>
      <c r="B1625" s="5" t="str">
        <f>VLOOKUP(H1625,city!$A$4:$C$352,2,FALSE)</f>
        <v>湖北</v>
      </c>
      <c r="C1625" s="5" t="str">
        <f>VLOOKUP(H1625,city!$A$4:$C$352,3,FALSE)</f>
        <v>荆门</v>
      </c>
      <c r="D1625" s="3" t="s">
        <v>1239</v>
      </c>
      <c r="E1625" s="3" t="s">
        <v>1240</v>
      </c>
      <c r="F1625" s="22" t="s">
        <v>1241</v>
      </c>
      <c r="G1625" s="23" t="s">
        <v>3934</v>
      </c>
      <c r="H1625" s="3">
        <f t="shared" si="50"/>
        <v>163</v>
      </c>
      <c r="I1625" s="3">
        <f>IF(VLOOKUP(H1624,city!$J$4:$K$352,2,FALSE)&gt;I1624,I1624+1,1)</f>
        <v>2</v>
      </c>
      <c r="J1625" s="3">
        <v>0</v>
      </c>
      <c r="K1625" s="3" t="s">
        <v>359</v>
      </c>
      <c r="L1625" s="3">
        <v>1</v>
      </c>
    </row>
    <row r="1626" spans="1:12">
      <c r="A1626" s="3">
        <f t="shared" si="51"/>
        <v>116303</v>
      </c>
      <c r="B1626" s="5" t="str">
        <f>VLOOKUP(H1626,city!$A$4:$C$352,2,FALSE)</f>
        <v>湖北</v>
      </c>
      <c r="C1626" s="5" t="str">
        <f>VLOOKUP(H1626,city!$A$4:$C$352,3,FALSE)</f>
        <v>荆门</v>
      </c>
      <c r="D1626" s="3" t="s">
        <v>1243</v>
      </c>
      <c r="E1626" s="3" t="s">
        <v>1244</v>
      </c>
      <c r="F1626" s="22" t="s">
        <v>1245</v>
      </c>
      <c r="G1626" s="23" t="s">
        <v>3935</v>
      </c>
      <c r="H1626" s="3">
        <f t="shared" si="50"/>
        <v>163</v>
      </c>
      <c r="I1626" s="3">
        <f>IF(VLOOKUP(H1625,city!$J$4:$K$352,2,FALSE)&gt;I1625,I1625+1,1)</f>
        <v>3</v>
      </c>
      <c r="J1626" s="3">
        <v>0</v>
      </c>
      <c r="K1626" s="3" t="s">
        <v>359</v>
      </c>
      <c r="L1626" s="3">
        <v>21</v>
      </c>
    </row>
    <row r="1627" spans="1:12">
      <c r="A1627" s="3">
        <f t="shared" si="51"/>
        <v>116304</v>
      </c>
      <c r="B1627" s="5" t="str">
        <f>VLOOKUP(H1627,city!$A$4:$C$352,2,FALSE)</f>
        <v>湖北</v>
      </c>
      <c r="C1627" s="5" t="str">
        <f>VLOOKUP(H1627,city!$A$4:$C$352,3,FALSE)</f>
        <v>荆门</v>
      </c>
      <c r="D1627" s="3" t="s">
        <v>1247</v>
      </c>
      <c r="E1627" s="3" t="s">
        <v>1248</v>
      </c>
      <c r="F1627" s="22" t="s">
        <v>1249</v>
      </c>
      <c r="G1627" s="23" t="s">
        <v>3936</v>
      </c>
      <c r="H1627" s="3">
        <f t="shared" ref="H1627:H1690" si="52">IF(I1627&gt;I1626,H1626,H1626+1)</f>
        <v>163</v>
      </c>
      <c r="I1627" s="3">
        <f>IF(VLOOKUP(H1626,city!$J$4:$K$352,2,FALSE)&gt;I1626,I1626+1,1)</f>
        <v>4</v>
      </c>
      <c r="J1627" s="3">
        <v>0</v>
      </c>
      <c r="K1627" s="3" t="s">
        <v>359</v>
      </c>
      <c r="L1627" s="3" t="e">
        <v>#N/A</v>
      </c>
    </row>
    <row r="1628" spans="1:12">
      <c r="A1628" s="3">
        <f t="shared" si="51"/>
        <v>116305</v>
      </c>
      <c r="B1628" s="5" t="str">
        <f>VLOOKUP(H1628,city!$A$4:$C$352,2,FALSE)</f>
        <v>湖北</v>
      </c>
      <c r="C1628" s="5" t="str">
        <f>VLOOKUP(H1628,city!$A$4:$C$352,3,FALSE)</f>
        <v>荆门</v>
      </c>
      <c r="D1628" s="3" t="s">
        <v>1251</v>
      </c>
      <c r="E1628" s="3" t="s">
        <v>1252</v>
      </c>
      <c r="F1628" s="22" t="s">
        <v>1253</v>
      </c>
      <c r="G1628" s="23" t="s">
        <v>3937</v>
      </c>
      <c r="H1628" s="3">
        <f t="shared" si="52"/>
        <v>163</v>
      </c>
      <c r="I1628" s="3">
        <f>IF(VLOOKUP(H1627,city!$J$4:$K$352,2,FALSE)&gt;I1627,I1627+1,1)</f>
        <v>5</v>
      </c>
      <c r="J1628" s="3">
        <v>0</v>
      </c>
      <c r="K1628" s="3" t="s">
        <v>359</v>
      </c>
      <c r="L1628" s="3">
        <v>10</v>
      </c>
    </row>
    <row r="1629" spans="1:12">
      <c r="A1629" s="3">
        <f t="shared" si="51"/>
        <v>116306</v>
      </c>
      <c r="B1629" s="5" t="str">
        <f>VLOOKUP(H1629,city!$A$4:$C$352,2,FALSE)</f>
        <v>湖北</v>
      </c>
      <c r="C1629" s="5" t="str">
        <f>VLOOKUP(H1629,city!$A$4:$C$352,3,FALSE)</f>
        <v>荆门</v>
      </c>
      <c r="D1629" s="3" t="s">
        <v>1255</v>
      </c>
      <c r="E1629" s="3" t="s">
        <v>1256</v>
      </c>
      <c r="F1629" s="22" t="s">
        <v>1257</v>
      </c>
      <c r="G1629" s="23" t="s">
        <v>3938</v>
      </c>
      <c r="H1629" s="3">
        <f t="shared" si="52"/>
        <v>163</v>
      </c>
      <c r="I1629" s="3">
        <f>IF(VLOOKUP(H1628,city!$J$4:$K$352,2,FALSE)&gt;I1628,I1628+1,1)</f>
        <v>6</v>
      </c>
      <c r="J1629" s="3">
        <v>0</v>
      </c>
      <c r="K1629" s="3" t="s">
        <v>359</v>
      </c>
      <c r="L1629" s="3">
        <v>8</v>
      </c>
    </row>
    <row r="1630" spans="1:12">
      <c r="A1630" s="3">
        <f t="shared" si="51"/>
        <v>116307</v>
      </c>
      <c r="B1630" s="5" t="str">
        <f>VLOOKUP(H1630,city!$A$4:$C$352,2,FALSE)</f>
        <v>湖北</v>
      </c>
      <c r="C1630" s="5" t="str">
        <f>VLOOKUP(H1630,city!$A$4:$C$352,3,FALSE)</f>
        <v>荆门</v>
      </c>
      <c r="D1630" s="3" t="s">
        <v>1259</v>
      </c>
      <c r="E1630" s="3" t="s">
        <v>1260</v>
      </c>
      <c r="F1630" s="22" t="s">
        <v>1261</v>
      </c>
      <c r="G1630" s="23" t="s">
        <v>3939</v>
      </c>
      <c r="H1630" s="3">
        <f t="shared" si="52"/>
        <v>163</v>
      </c>
      <c r="I1630" s="3">
        <f>IF(VLOOKUP(H1629,city!$J$4:$K$352,2,FALSE)&gt;I1629,I1629+1,1)</f>
        <v>7</v>
      </c>
      <c r="J1630" s="3">
        <v>0</v>
      </c>
      <c r="K1630" s="3" t="s">
        <v>359</v>
      </c>
      <c r="L1630" s="3">
        <v>16</v>
      </c>
    </row>
    <row r="1631" spans="1:12">
      <c r="A1631" s="3">
        <f t="shared" si="51"/>
        <v>116308</v>
      </c>
      <c r="B1631" s="5" t="str">
        <f>VLOOKUP(H1631,city!$A$4:$C$352,2,FALSE)</f>
        <v>湖北</v>
      </c>
      <c r="C1631" s="5" t="str">
        <f>VLOOKUP(H1631,city!$A$4:$C$352,3,FALSE)</f>
        <v>荆门</v>
      </c>
      <c r="D1631" s="3" t="s">
        <v>1263</v>
      </c>
      <c r="E1631" s="3" t="s">
        <v>1264</v>
      </c>
      <c r="F1631" s="22" t="s">
        <v>1265</v>
      </c>
      <c r="G1631" s="23" t="s">
        <v>3940</v>
      </c>
      <c r="H1631" s="3">
        <f t="shared" si="52"/>
        <v>163</v>
      </c>
      <c r="I1631" s="3">
        <f>IF(VLOOKUP(H1630,city!$J$4:$K$352,2,FALSE)&gt;I1630,I1630+1,1)</f>
        <v>8</v>
      </c>
      <c r="J1631" s="3">
        <v>0</v>
      </c>
      <c r="K1631" s="3" t="s">
        <v>359</v>
      </c>
      <c r="L1631" s="3">
        <v>3</v>
      </c>
    </row>
    <row r="1632" spans="1:12">
      <c r="A1632" s="3">
        <f t="shared" si="51"/>
        <v>116309</v>
      </c>
      <c r="B1632" s="5" t="str">
        <f>VLOOKUP(H1632,city!$A$4:$C$352,2,FALSE)</f>
        <v>湖北</v>
      </c>
      <c r="C1632" s="5" t="str">
        <f>VLOOKUP(H1632,city!$A$4:$C$352,3,FALSE)</f>
        <v>荆门</v>
      </c>
      <c r="D1632" s="3" t="s">
        <v>1267</v>
      </c>
      <c r="E1632" s="3" t="s">
        <v>1268</v>
      </c>
      <c r="F1632" s="22" t="s">
        <v>1269</v>
      </c>
      <c r="G1632" s="23" t="s">
        <v>3941</v>
      </c>
      <c r="H1632" s="3">
        <f t="shared" si="52"/>
        <v>163</v>
      </c>
      <c r="I1632" s="3">
        <f>IF(VLOOKUP(H1631,city!$J$4:$K$352,2,FALSE)&gt;I1631,I1631+1,1)</f>
        <v>9</v>
      </c>
      <c r="J1632" s="3">
        <v>0</v>
      </c>
      <c r="K1632" s="3" t="s">
        <v>359</v>
      </c>
      <c r="L1632" s="3">
        <v>5</v>
      </c>
    </row>
    <row r="1633" spans="1:12">
      <c r="A1633" s="3">
        <f t="shared" si="51"/>
        <v>116310</v>
      </c>
      <c r="B1633" s="5" t="str">
        <f>VLOOKUP(H1633,city!$A$4:$C$352,2,FALSE)</f>
        <v>湖北</v>
      </c>
      <c r="C1633" s="5" t="str">
        <f>VLOOKUP(H1633,city!$A$4:$C$352,3,FALSE)</f>
        <v>荆门</v>
      </c>
      <c r="D1633" s="3" t="s">
        <v>1271</v>
      </c>
      <c r="E1633" s="3" t="s">
        <v>1272</v>
      </c>
      <c r="F1633" s="22" t="s">
        <v>1273</v>
      </c>
      <c r="G1633" s="23" t="s">
        <v>3942</v>
      </c>
      <c r="H1633" s="3">
        <f t="shared" si="52"/>
        <v>163</v>
      </c>
      <c r="I1633" s="3">
        <f>IF(VLOOKUP(H1632,city!$J$4:$K$352,2,FALSE)&gt;I1632,I1632+1,1)</f>
        <v>10</v>
      </c>
      <c r="J1633" s="3">
        <v>0</v>
      </c>
      <c r="K1633" s="3" t="s">
        <v>359</v>
      </c>
      <c r="L1633" s="3">
        <v>12</v>
      </c>
    </row>
    <row r="1634" spans="1:12">
      <c r="A1634" s="3">
        <f t="shared" si="51"/>
        <v>116401</v>
      </c>
      <c r="B1634" s="5" t="str">
        <f>VLOOKUP(H1634,city!$A$4:$C$352,2,FALSE)</f>
        <v>湖北</v>
      </c>
      <c r="C1634" s="5" t="str">
        <f>VLOOKUP(H1634,city!$A$4:$C$352,3,FALSE)</f>
        <v>孝感</v>
      </c>
      <c r="D1634" s="3" t="s">
        <v>1275</v>
      </c>
      <c r="E1634" s="3" t="s">
        <v>1276</v>
      </c>
      <c r="F1634" s="22" t="s">
        <v>1277</v>
      </c>
      <c r="G1634" s="23" t="s">
        <v>3943</v>
      </c>
      <c r="H1634" s="3">
        <f t="shared" si="52"/>
        <v>164</v>
      </c>
      <c r="I1634" s="3">
        <f>IF(VLOOKUP(H1633,city!$J$4:$K$352,2,FALSE)&gt;I1633,I1633+1,1)</f>
        <v>1</v>
      </c>
      <c r="J1634" s="3">
        <v>0</v>
      </c>
      <c r="K1634" s="3" t="s">
        <v>361</v>
      </c>
      <c r="L1634" s="3">
        <v>5</v>
      </c>
    </row>
    <row r="1635" spans="1:12">
      <c r="A1635" s="3">
        <f t="shared" si="51"/>
        <v>116402</v>
      </c>
      <c r="B1635" s="5" t="str">
        <f>VLOOKUP(H1635,city!$A$4:$C$352,2,FALSE)</f>
        <v>湖北</v>
      </c>
      <c r="C1635" s="5" t="str">
        <f>VLOOKUP(H1635,city!$A$4:$C$352,3,FALSE)</f>
        <v>孝感</v>
      </c>
      <c r="D1635" s="3" t="s">
        <v>1279</v>
      </c>
      <c r="E1635" s="3" t="s">
        <v>1280</v>
      </c>
      <c r="F1635" s="22" t="s">
        <v>1281</v>
      </c>
      <c r="G1635" s="23" t="s">
        <v>3944</v>
      </c>
      <c r="H1635" s="3">
        <f t="shared" si="52"/>
        <v>164</v>
      </c>
      <c r="I1635" s="3">
        <f>IF(VLOOKUP(H1634,city!$J$4:$K$352,2,FALSE)&gt;I1634,I1634+1,1)</f>
        <v>2</v>
      </c>
      <c r="J1635" s="3">
        <v>0</v>
      </c>
      <c r="K1635" s="3" t="s">
        <v>361</v>
      </c>
      <c r="L1635" s="3">
        <v>8</v>
      </c>
    </row>
    <row r="1636" spans="1:12">
      <c r="A1636" s="3">
        <f t="shared" si="51"/>
        <v>116403</v>
      </c>
      <c r="B1636" s="5" t="str">
        <f>VLOOKUP(H1636,city!$A$4:$C$352,2,FALSE)</f>
        <v>湖北</v>
      </c>
      <c r="C1636" s="5" t="str">
        <f>VLOOKUP(H1636,city!$A$4:$C$352,3,FALSE)</f>
        <v>孝感</v>
      </c>
      <c r="D1636" s="3" t="s">
        <v>1283</v>
      </c>
      <c r="E1636" s="3" t="s">
        <v>1284</v>
      </c>
      <c r="F1636" s="22" t="s">
        <v>1285</v>
      </c>
      <c r="G1636" s="23" t="s">
        <v>3945</v>
      </c>
      <c r="H1636" s="3">
        <f t="shared" si="52"/>
        <v>164</v>
      </c>
      <c r="I1636" s="3">
        <f>IF(VLOOKUP(H1635,city!$J$4:$K$352,2,FALSE)&gt;I1635,I1635+1,1)</f>
        <v>3</v>
      </c>
      <c r="J1636" s="3">
        <v>0</v>
      </c>
      <c r="K1636" s="3" t="s">
        <v>361</v>
      </c>
      <c r="L1636" s="3">
        <v>6</v>
      </c>
    </row>
    <row r="1637" spans="1:12">
      <c r="A1637" s="3">
        <f t="shared" si="51"/>
        <v>116404</v>
      </c>
      <c r="B1637" s="5" t="str">
        <f>VLOOKUP(H1637,city!$A$4:$C$352,2,FALSE)</f>
        <v>湖北</v>
      </c>
      <c r="C1637" s="5" t="str">
        <f>VLOOKUP(H1637,city!$A$4:$C$352,3,FALSE)</f>
        <v>孝感</v>
      </c>
      <c r="D1637" s="3" t="s">
        <v>1287</v>
      </c>
      <c r="E1637" s="3" t="s">
        <v>1288</v>
      </c>
      <c r="F1637" s="22" t="s">
        <v>1289</v>
      </c>
      <c r="G1637" s="23" t="s">
        <v>3946</v>
      </c>
      <c r="H1637" s="3">
        <f t="shared" si="52"/>
        <v>164</v>
      </c>
      <c r="I1637" s="3">
        <f>IF(VLOOKUP(H1636,city!$J$4:$K$352,2,FALSE)&gt;I1636,I1636+1,1)</f>
        <v>4</v>
      </c>
      <c r="J1637" s="3">
        <v>0</v>
      </c>
      <c r="K1637" s="3" t="s">
        <v>361</v>
      </c>
      <c r="L1637" s="3">
        <v>11</v>
      </c>
    </row>
    <row r="1638" spans="1:12">
      <c r="A1638" s="3">
        <f t="shared" si="51"/>
        <v>116405</v>
      </c>
      <c r="B1638" s="5" t="str">
        <f>VLOOKUP(H1638,city!$A$4:$C$352,2,FALSE)</f>
        <v>湖北</v>
      </c>
      <c r="C1638" s="5" t="str">
        <f>VLOOKUP(H1638,city!$A$4:$C$352,3,FALSE)</f>
        <v>孝感</v>
      </c>
      <c r="D1638" s="3" t="s">
        <v>1291</v>
      </c>
      <c r="E1638" s="3" t="s">
        <v>1292</v>
      </c>
      <c r="F1638" s="22" t="s">
        <v>1293</v>
      </c>
      <c r="G1638" s="23" t="s">
        <v>3947</v>
      </c>
      <c r="H1638" s="3">
        <f t="shared" si="52"/>
        <v>164</v>
      </c>
      <c r="I1638" s="3">
        <f>IF(VLOOKUP(H1637,city!$J$4:$K$352,2,FALSE)&gt;I1637,I1637+1,1)</f>
        <v>5</v>
      </c>
      <c r="J1638" s="3">
        <v>0</v>
      </c>
      <c r="K1638" s="3" t="s">
        <v>361</v>
      </c>
      <c r="L1638" s="3">
        <v>8</v>
      </c>
    </row>
    <row r="1639" spans="1:12">
      <c r="A1639" s="3">
        <f t="shared" si="51"/>
        <v>116406</v>
      </c>
      <c r="B1639" s="5" t="str">
        <f>VLOOKUP(H1639,city!$A$4:$C$352,2,FALSE)</f>
        <v>湖北</v>
      </c>
      <c r="C1639" s="5" t="str">
        <f>VLOOKUP(H1639,city!$A$4:$C$352,3,FALSE)</f>
        <v>孝感</v>
      </c>
      <c r="D1639" s="3" t="s">
        <v>1295</v>
      </c>
      <c r="E1639" s="3" t="s">
        <v>1296</v>
      </c>
      <c r="F1639" s="22" t="s">
        <v>1297</v>
      </c>
      <c r="G1639" s="23" t="s">
        <v>3948</v>
      </c>
      <c r="H1639" s="3">
        <f t="shared" si="52"/>
        <v>164</v>
      </c>
      <c r="I1639" s="3">
        <f>IF(VLOOKUP(H1638,city!$J$4:$K$352,2,FALSE)&gt;I1638,I1638+1,1)</f>
        <v>6</v>
      </c>
      <c r="J1639" s="3">
        <v>0</v>
      </c>
      <c r="K1639" s="3" t="s">
        <v>361</v>
      </c>
      <c r="L1639" s="3">
        <v>11</v>
      </c>
    </row>
    <row r="1640" spans="1:12">
      <c r="A1640" s="3">
        <f t="shared" si="51"/>
        <v>116407</v>
      </c>
      <c r="B1640" s="5" t="str">
        <f>VLOOKUP(H1640,city!$A$4:$C$352,2,FALSE)</f>
        <v>湖北</v>
      </c>
      <c r="C1640" s="5" t="str">
        <f>VLOOKUP(H1640,city!$A$4:$C$352,3,FALSE)</f>
        <v>孝感</v>
      </c>
      <c r="D1640" s="3" t="s">
        <v>1299</v>
      </c>
      <c r="E1640" s="3" t="s">
        <v>1300</v>
      </c>
      <c r="F1640" s="22" t="s">
        <v>1301</v>
      </c>
      <c r="G1640" s="23" t="s">
        <v>3949</v>
      </c>
      <c r="H1640" s="3">
        <f t="shared" si="52"/>
        <v>164</v>
      </c>
      <c r="I1640" s="3">
        <f>IF(VLOOKUP(H1639,city!$J$4:$K$352,2,FALSE)&gt;I1639,I1639+1,1)</f>
        <v>7</v>
      </c>
      <c r="J1640" s="3">
        <v>0</v>
      </c>
      <c r="K1640" s="3" t="s">
        <v>361</v>
      </c>
      <c r="L1640" s="3">
        <v>15</v>
      </c>
    </row>
    <row r="1641" spans="1:12">
      <c r="A1641" s="3">
        <f t="shared" si="51"/>
        <v>116408</v>
      </c>
      <c r="B1641" s="5" t="str">
        <f>VLOOKUP(H1641,city!$A$4:$C$352,2,FALSE)</f>
        <v>湖北</v>
      </c>
      <c r="C1641" s="5" t="str">
        <f>VLOOKUP(H1641,city!$A$4:$C$352,3,FALSE)</f>
        <v>孝感</v>
      </c>
      <c r="D1641" s="3" t="s">
        <v>1303</v>
      </c>
      <c r="E1641" s="3" t="s">
        <v>1304</v>
      </c>
      <c r="F1641" s="22" t="s">
        <v>1305</v>
      </c>
      <c r="G1641" s="23" t="s">
        <v>3950</v>
      </c>
      <c r="H1641" s="3">
        <f t="shared" si="52"/>
        <v>164</v>
      </c>
      <c r="I1641" s="3">
        <f>IF(VLOOKUP(H1640,city!$J$4:$K$352,2,FALSE)&gt;I1640,I1640+1,1)</f>
        <v>8</v>
      </c>
      <c r="J1641" s="3">
        <v>0</v>
      </c>
      <c r="K1641" s="3" t="s">
        <v>361</v>
      </c>
      <c r="L1641" s="3">
        <v>5</v>
      </c>
    </row>
    <row r="1642" spans="1:12">
      <c r="A1642" s="3">
        <f t="shared" si="51"/>
        <v>116409</v>
      </c>
      <c r="B1642" s="5" t="str">
        <f>VLOOKUP(H1642,city!$A$4:$C$352,2,FALSE)</f>
        <v>湖北</v>
      </c>
      <c r="C1642" s="5" t="str">
        <f>VLOOKUP(H1642,city!$A$4:$C$352,3,FALSE)</f>
        <v>孝感</v>
      </c>
      <c r="D1642" s="3" t="s">
        <v>1307</v>
      </c>
      <c r="E1642" s="3" t="s">
        <v>1308</v>
      </c>
      <c r="F1642" s="22" t="s">
        <v>1309</v>
      </c>
      <c r="G1642" s="23" t="s">
        <v>3951</v>
      </c>
      <c r="H1642" s="3">
        <f t="shared" si="52"/>
        <v>164</v>
      </c>
      <c r="I1642" s="3">
        <f>IF(VLOOKUP(H1641,city!$J$4:$K$352,2,FALSE)&gt;I1641,I1641+1,1)</f>
        <v>9</v>
      </c>
      <c r="J1642" s="3">
        <v>0</v>
      </c>
      <c r="K1642" s="3" t="s">
        <v>361</v>
      </c>
      <c r="L1642" s="3">
        <v>8</v>
      </c>
    </row>
    <row r="1643" spans="1:12">
      <c r="A1643" s="3">
        <f t="shared" si="51"/>
        <v>116410</v>
      </c>
      <c r="B1643" s="5" t="str">
        <f>VLOOKUP(H1643,city!$A$4:$C$352,2,FALSE)</f>
        <v>湖北</v>
      </c>
      <c r="C1643" s="5" t="str">
        <f>VLOOKUP(H1643,city!$A$4:$C$352,3,FALSE)</f>
        <v>孝感</v>
      </c>
      <c r="D1643" s="3" t="s">
        <v>1311</v>
      </c>
      <c r="E1643" s="3" t="s">
        <v>1312</v>
      </c>
      <c r="F1643" s="22" t="s">
        <v>1313</v>
      </c>
      <c r="G1643" s="23" t="s">
        <v>3952</v>
      </c>
      <c r="H1643" s="3">
        <f t="shared" si="52"/>
        <v>164</v>
      </c>
      <c r="I1643" s="3">
        <f>IF(VLOOKUP(H1642,city!$J$4:$K$352,2,FALSE)&gt;I1642,I1642+1,1)</f>
        <v>10</v>
      </c>
      <c r="J1643" s="3">
        <v>0</v>
      </c>
      <c r="K1643" s="3" t="s">
        <v>361</v>
      </c>
      <c r="L1643" s="3">
        <v>4</v>
      </c>
    </row>
    <row r="1644" spans="1:12">
      <c r="A1644" s="3">
        <f t="shared" si="51"/>
        <v>116501</v>
      </c>
      <c r="B1644" s="5" t="str">
        <f>VLOOKUP(H1644,city!$A$4:$C$352,2,FALSE)</f>
        <v>湖北</v>
      </c>
      <c r="C1644" s="5" t="str">
        <f>VLOOKUP(H1644,city!$A$4:$C$352,3,FALSE)</f>
        <v>荆州</v>
      </c>
      <c r="D1644" s="3" t="s">
        <v>918</v>
      </c>
      <c r="E1644" s="3" t="s">
        <v>919</v>
      </c>
      <c r="F1644" s="22" t="s">
        <v>920</v>
      </c>
      <c r="G1644" s="23" t="s">
        <v>3953</v>
      </c>
      <c r="H1644" s="3">
        <f t="shared" si="52"/>
        <v>165</v>
      </c>
      <c r="I1644" s="3">
        <f>IF(VLOOKUP(H1643,city!$J$4:$K$352,2,FALSE)&gt;I1643,I1643+1,1)</f>
        <v>1</v>
      </c>
      <c r="J1644" s="3">
        <v>0</v>
      </c>
      <c r="K1644" s="3" t="s">
        <v>363</v>
      </c>
      <c r="L1644" s="3" t="e">
        <v>#N/A</v>
      </c>
    </row>
    <row r="1645" spans="1:12">
      <c r="A1645" s="3">
        <f t="shared" si="51"/>
        <v>116502</v>
      </c>
      <c r="B1645" s="5" t="str">
        <f>VLOOKUP(H1645,city!$A$4:$C$352,2,FALSE)</f>
        <v>湖北</v>
      </c>
      <c r="C1645" s="5" t="str">
        <f>VLOOKUP(H1645,city!$A$4:$C$352,3,FALSE)</f>
        <v>荆州</v>
      </c>
      <c r="D1645" s="3" t="s">
        <v>922</v>
      </c>
      <c r="E1645" s="3" t="s">
        <v>923</v>
      </c>
      <c r="F1645" s="22" t="s">
        <v>924</v>
      </c>
      <c r="G1645" s="23" t="s">
        <v>3954</v>
      </c>
      <c r="H1645" s="3">
        <f t="shared" si="52"/>
        <v>165</v>
      </c>
      <c r="I1645" s="3">
        <f>IF(VLOOKUP(H1644,city!$J$4:$K$352,2,FALSE)&gt;I1644,I1644+1,1)</f>
        <v>2</v>
      </c>
      <c r="J1645" s="3">
        <v>0</v>
      </c>
      <c r="K1645" s="3" t="s">
        <v>363</v>
      </c>
      <c r="L1645" s="3" t="e">
        <v>#N/A</v>
      </c>
    </row>
    <row r="1646" spans="1:12">
      <c r="A1646" s="3">
        <f t="shared" si="51"/>
        <v>116503</v>
      </c>
      <c r="B1646" s="5" t="str">
        <f>VLOOKUP(H1646,city!$A$4:$C$352,2,FALSE)</f>
        <v>湖北</v>
      </c>
      <c r="C1646" s="5" t="str">
        <f>VLOOKUP(H1646,city!$A$4:$C$352,3,FALSE)</f>
        <v>荆州</v>
      </c>
      <c r="D1646" s="3" t="s">
        <v>926</v>
      </c>
      <c r="E1646" s="3" t="s">
        <v>927</v>
      </c>
      <c r="F1646" s="22" t="s">
        <v>928</v>
      </c>
      <c r="G1646" s="23" t="s">
        <v>3955</v>
      </c>
      <c r="H1646" s="3">
        <f t="shared" si="52"/>
        <v>165</v>
      </c>
      <c r="I1646" s="3">
        <f>IF(VLOOKUP(H1645,city!$J$4:$K$352,2,FALSE)&gt;I1645,I1645+1,1)</f>
        <v>3</v>
      </c>
      <c r="J1646" s="3">
        <v>0</v>
      </c>
      <c r="K1646" s="3" t="s">
        <v>363</v>
      </c>
      <c r="L1646" s="3">
        <v>12</v>
      </c>
    </row>
    <row r="1647" spans="1:12">
      <c r="A1647" s="3">
        <f t="shared" si="51"/>
        <v>116504</v>
      </c>
      <c r="B1647" s="5" t="str">
        <f>VLOOKUP(H1647,city!$A$4:$C$352,2,FALSE)</f>
        <v>湖北</v>
      </c>
      <c r="C1647" s="5" t="str">
        <f>VLOOKUP(H1647,city!$A$4:$C$352,3,FALSE)</f>
        <v>荆州</v>
      </c>
      <c r="D1647" s="3" t="s">
        <v>930</v>
      </c>
      <c r="E1647" s="3" t="s">
        <v>931</v>
      </c>
      <c r="F1647" s="22" t="s">
        <v>932</v>
      </c>
      <c r="G1647" s="23" t="s">
        <v>3956</v>
      </c>
      <c r="H1647" s="3">
        <f t="shared" si="52"/>
        <v>165</v>
      </c>
      <c r="I1647" s="3">
        <f>IF(VLOOKUP(H1646,city!$J$4:$K$352,2,FALSE)&gt;I1646,I1646+1,1)</f>
        <v>4</v>
      </c>
      <c r="J1647" s="3">
        <v>0</v>
      </c>
      <c r="K1647" s="3" t="s">
        <v>363</v>
      </c>
      <c r="L1647" s="3">
        <v>8</v>
      </c>
    </row>
    <row r="1648" spans="1:12">
      <c r="A1648" s="3">
        <f t="shared" si="51"/>
        <v>116505</v>
      </c>
      <c r="B1648" s="5" t="str">
        <f>VLOOKUP(H1648,city!$A$4:$C$352,2,FALSE)</f>
        <v>湖北</v>
      </c>
      <c r="C1648" s="5" t="str">
        <f>VLOOKUP(H1648,city!$A$4:$C$352,3,FALSE)</f>
        <v>荆州</v>
      </c>
      <c r="D1648" s="3" t="s">
        <v>934</v>
      </c>
      <c r="E1648" s="3" t="s">
        <v>935</v>
      </c>
      <c r="F1648" s="22" t="s">
        <v>936</v>
      </c>
      <c r="G1648" s="23" t="s">
        <v>3957</v>
      </c>
      <c r="H1648" s="3">
        <f t="shared" si="52"/>
        <v>165</v>
      </c>
      <c r="I1648" s="3">
        <f>IF(VLOOKUP(H1647,city!$J$4:$K$352,2,FALSE)&gt;I1647,I1647+1,1)</f>
        <v>5</v>
      </c>
      <c r="J1648" s="3">
        <v>0</v>
      </c>
      <c r="K1648" s="3" t="s">
        <v>363</v>
      </c>
      <c r="L1648" s="3" t="e">
        <v>#N/A</v>
      </c>
    </row>
    <row r="1649" spans="1:12">
      <c r="A1649" s="3">
        <f t="shared" si="51"/>
        <v>116506</v>
      </c>
      <c r="B1649" s="5" t="str">
        <f>VLOOKUP(H1649,city!$A$4:$C$352,2,FALSE)</f>
        <v>湖北</v>
      </c>
      <c r="C1649" s="5" t="str">
        <f>VLOOKUP(H1649,city!$A$4:$C$352,3,FALSE)</f>
        <v>荆州</v>
      </c>
      <c r="D1649" s="3" t="s">
        <v>938</v>
      </c>
      <c r="E1649" s="3" t="s">
        <v>939</v>
      </c>
      <c r="F1649" s="22" t="s">
        <v>940</v>
      </c>
      <c r="G1649" s="23" t="s">
        <v>3958</v>
      </c>
      <c r="H1649" s="3">
        <f t="shared" si="52"/>
        <v>165</v>
      </c>
      <c r="I1649" s="3">
        <f>IF(VLOOKUP(H1648,city!$J$4:$K$352,2,FALSE)&gt;I1648,I1648+1,1)</f>
        <v>6</v>
      </c>
      <c r="J1649" s="3">
        <v>0</v>
      </c>
      <c r="K1649" s="3" t="s">
        <v>363</v>
      </c>
      <c r="L1649" s="3">
        <v>8</v>
      </c>
    </row>
    <row r="1650" spans="1:12">
      <c r="A1650" s="3">
        <f t="shared" si="51"/>
        <v>116507</v>
      </c>
      <c r="B1650" s="5" t="str">
        <f>VLOOKUP(H1650,city!$A$4:$C$352,2,FALSE)</f>
        <v>湖北</v>
      </c>
      <c r="C1650" s="5" t="str">
        <f>VLOOKUP(H1650,city!$A$4:$C$352,3,FALSE)</f>
        <v>荆州</v>
      </c>
      <c r="D1650" s="3" t="s">
        <v>942</v>
      </c>
      <c r="E1650" s="3" t="s">
        <v>943</v>
      </c>
      <c r="F1650" s="22" t="s">
        <v>944</v>
      </c>
      <c r="G1650" s="23" t="s">
        <v>3959</v>
      </c>
      <c r="H1650" s="3">
        <f t="shared" si="52"/>
        <v>165</v>
      </c>
      <c r="I1650" s="3">
        <f>IF(VLOOKUP(H1649,city!$J$4:$K$352,2,FALSE)&gt;I1649,I1649+1,1)</f>
        <v>7</v>
      </c>
      <c r="J1650" s="3">
        <v>0</v>
      </c>
      <c r="K1650" s="3" t="s">
        <v>363</v>
      </c>
      <c r="L1650" s="3">
        <v>12</v>
      </c>
    </row>
    <row r="1651" spans="1:12">
      <c r="A1651" s="3">
        <f t="shared" si="51"/>
        <v>116508</v>
      </c>
      <c r="B1651" s="5" t="str">
        <f>VLOOKUP(H1651,city!$A$4:$C$352,2,FALSE)</f>
        <v>湖北</v>
      </c>
      <c r="C1651" s="5" t="str">
        <f>VLOOKUP(H1651,city!$A$4:$C$352,3,FALSE)</f>
        <v>荆州</v>
      </c>
      <c r="D1651" s="3" t="s">
        <v>942</v>
      </c>
      <c r="E1651" s="3" t="s">
        <v>943</v>
      </c>
      <c r="F1651" s="22"/>
      <c r="G1651" s="23" t="s">
        <v>3960</v>
      </c>
      <c r="H1651" s="3">
        <f t="shared" si="52"/>
        <v>165</v>
      </c>
      <c r="I1651" s="3">
        <f>IF(VLOOKUP(H1650,city!$J$4:$K$352,2,FALSE)&gt;I1650,I1650+1,1)</f>
        <v>8</v>
      </c>
      <c r="J1651" s="3">
        <v>0</v>
      </c>
      <c r="K1651" s="3" t="s">
        <v>363</v>
      </c>
      <c r="L1651" s="3">
        <v>12</v>
      </c>
    </row>
    <row r="1652" spans="1:12">
      <c r="A1652" s="3">
        <f t="shared" si="51"/>
        <v>116509</v>
      </c>
      <c r="B1652" s="5" t="str">
        <f>VLOOKUP(H1652,city!$A$4:$C$352,2,FALSE)</f>
        <v>湖北</v>
      </c>
      <c r="C1652" s="5" t="str">
        <f>VLOOKUP(H1652,city!$A$4:$C$352,3,FALSE)</f>
        <v>荆州</v>
      </c>
      <c r="D1652" s="3" t="s">
        <v>947</v>
      </c>
      <c r="E1652" s="3" t="s">
        <v>948</v>
      </c>
      <c r="F1652" s="22" t="s">
        <v>949</v>
      </c>
      <c r="G1652" s="23" t="s">
        <v>3961</v>
      </c>
      <c r="H1652" s="3">
        <f t="shared" si="52"/>
        <v>165</v>
      </c>
      <c r="I1652" s="3">
        <f>IF(VLOOKUP(H1651,city!$J$4:$K$352,2,FALSE)&gt;I1651,I1651+1,1)</f>
        <v>9</v>
      </c>
      <c r="J1652" s="3">
        <v>0</v>
      </c>
      <c r="K1652" s="3" t="s">
        <v>363</v>
      </c>
      <c r="L1652" s="3">
        <v>8</v>
      </c>
    </row>
    <row r="1653" spans="1:12">
      <c r="A1653" s="3">
        <f t="shared" si="51"/>
        <v>116510</v>
      </c>
      <c r="B1653" s="5" t="str">
        <f>VLOOKUP(H1653,city!$A$4:$C$352,2,FALSE)</f>
        <v>湖北</v>
      </c>
      <c r="C1653" s="5" t="str">
        <f>VLOOKUP(H1653,city!$A$4:$C$352,3,FALSE)</f>
        <v>荆州</v>
      </c>
      <c r="D1653" s="3" t="s">
        <v>951</v>
      </c>
      <c r="E1653" s="3" t="s">
        <v>952</v>
      </c>
      <c r="F1653" s="22" t="s">
        <v>953</v>
      </c>
      <c r="G1653" s="23" t="s">
        <v>3962</v>
      </c>
      <c r="H1653" s="3">
        <f t="shared" si="52"/>
        <v>165</v>
      </c>
      <c r="I1653" s="3">
        <f>IF(VLOOKUP(H1652,city!$J$4:$K$352,2,FALSE)&gt;I1652,I1652+1,1)</f>
        <v>10</v>
      </c>
      <c r="J1653" s="3">
        <v>0</v>
      </c>
      <c r="K1653" s="3" t="s">
        <v>363</v>
      </c>
      <c r="L1653" s="3">
        <v>8</v>
      </c>
    </row>
    <row r="1654" spans="1:12">
      <c r="A1654" s="3">
        <f t="shared" si="51"/>
        <v>116601</v>
      </c>
      <c r="B1654" s="5" t="str">
        <f>VLOOKUP(H1654,city!$A$4:$C$352,2,FALSE)</f>
        <v>湖北</v>
      </c>
      <c r="C1654" s="5" t="str">
        <f>VLOOKUP(H1654,city!$A$4:$C$352,3,FALSE)</f>
        <v>黄冈</v>
      </c>
      <c r="D1654" s="3" t="s">
        <v>955</v>
      </c>
      <c r="E1654" s="3" t="s">
        <v>956</v>
      </c>
      <c r="F1654" s="22" t="s">
        <v>957</v>
      </c>
      <c r="G1654" s="23" t="s">
        <v>3963</v>
      </c>
      <c r="H1654" s="3">
        <f t="shared" si="52"/>
        <v>166</v>
      </c>
      <c r="I1654" s="3">
        <f>IF(VLOOKUP(H1653,city!$J$4:$K$352,2,FALSE)&gt;I1653,I1653+1,1)</f>
        <v>1</v>
      </c>
      <c r="J1654" s="3">
        <v>0</v>
      </c>
      <c r="K1654" s="3" t="s">
        <v>365</v>
      </c>
      <c r="L1654" s="3">
        <v>12</v>
      </c>
    </row>
    <row r="1655" spans="1:12">
      <c r="A1655" s="3">
        <f t="shared" si="51"/>
        <v>116602</v>
      </c>
      <c r="B1655" s="5" t="str">
        <f>VLOOKUP(H1655,city!$A$4:$C$352,2,FALSE)</f>
        <v>湖北</v>
      </c>
      <c r="C1655" s="5" t="str">
        <f>VLOOKUP(H1655,city!$A$4:$C$352,3,FALSE)</f>
        <v>黄冈</v>
      </c>
      <c r="D1655" s="3" t="s">
        <v>959</v>
      </c>
      <c r="E1655" s="3" t="s">
        <v>960</v>
      </c>
      <c r="F1655" s="22" t="s">
        <v>961</v>
      </c>
      <c r="G1655" s="23" t="s">
        <v>3964</v>
      </c>
      <c r="H1655" s="3">
        <f t="shared" si="52"/>
        <v>166</v>
      </c>
      <c r="I1655" s="3">
        <f>IF(VLOOKUP(H1654,city!$J$4:$K$352,2,FALSE)&gt;I1654,I1654+1,1)</f>
        <v>2</v>
      </c>
      <c r="J1655" s="3">
        <v>0</v>
      </c>
      <c r="K1655" s="3" t="s">
        <v>365</v>
      </c>
      <c r="L1655" s="3">
        <v>3</v>
      </c>
    </row>
    <row r="1656" spans="1:12">
      <c r="A1656" s="3">
        <f t="shared" si="51"/>
        <v>116603</v>
      </c>
      <c r="B1656" s="5" t="str">
        <f>VLOOKUP(H1656,city!$A$4:$C$352,2,FALSE)</f>
        <v>湖北</v>
      </c>
      <c r="C1656" s="5" t="str">
        <f>VLOOKUP(H1656,city!$A$4:$C$352,3,FALSE)</f>
        <v>黄冈</v>
      </c>
      <c r="D1656" s="3" t="s">
        <v>963</v>
      </c>
      <c r="E1656" s="3" t="s">
        <v>964</v>
      </c>
      <c r="F1656" s="22" t="s">
        <v>965</v>
      </c>
      <c r="G1656" s="23" t="s">
        <v>3965</v>
      </c>
      <c r="H1656" s="3">
        <f t="shared" si="52"/>
        <v>166</v>
      </c>
      <c r="I1656" s="3">
        <f>IF(VLOOKUP(H1655,city!$J$4:$K$352,2,FALSE)&gt;I1655,I1655+1,1)</f>
        <v>3</v>
      </c>
      <c r="J1656" s="3">
        <v>0</v>
      </c>
      <c r="K1656" s="3" t="s">
        <v>365</v>
      </c>
      <c r="L1656" s="3" t="e">
        <v>#N/A</v>
      </c>
    </row>
    <row r="1657" spans="1:12">
      <c r="A1657" s="3">
        <f t="shared" si="51"/>
        <v>116604</v>
      </c>
      <c r="B1657" s="5" t="str">
        <f>VLOOKUP(H1657,city!$A$4:$C$352,2,FALSE)</f>
        <v>湖北</v>
      </c>
      <c r="C1657" s="5" t="str">
        <f>VLOOKUP(H1657,city!$A$4:$C$352,3,FALSE)</f>
        <v>黄冈</v>
      </c>
      <c r="D1657" s="3" t="s">
        <v>967</v>
      </c>
      <c r="E1657" s="3" t="s">
        <v>968</v>
      </c>
      <c r="F1657" s="22" t="s">
        <v>969</v>
      </c>
      <c r="G1657" s="23" t="s">
        <v>3966</v>
      </c>
      <c r="H1657" s="3">
        <f t="shared" si="52"/>
        <v>166</v>
      </c>
      <c r="I1657" s="3">
        <f>IF(VLOOKUP(H1656,city!$J$4:$K$352,2,FALSE)&gt;I1656,I1656+1,1)</f>
        <v>4</v>
      </c>
      <c r="J1657" s="3">
        <v>0</v>
      </c>
      <c r="K1657" s="3" t="s">
        <v>365</v>
      </c>
      <c r="L1657" s="3">
        <v>12</v>
      </c>
    </row>
    <row r="1658" spans="1:12">
      <c r="A1658" s="3">
        <f t="shared" si="51"/>
        <v>116605</v>
      </c>
      <c r="B1658" s="5" t="str">
        <f>VLOOKUP(H1658,city!$A$4:$C$352,2,FALSE)</f>
        <v>湖北</v>
      </c>
      <c r="C1658" s="5" t="str">
        <f>VLOOKUP(H1658,city!$A$4:$C$352,3,FALSE)</f>
        <v>黄冈</v>
      </c>
      <c r="D1658" s="3" t="s">
        <v>971</v>
      </c>
      <c r="E1658" s="3" t="s">
        <v>972</v>
      </c>
      <c r="F1658" s="22" t="s">
        <v>973</v>
      </c>
      <c r="G1658" s="23" t="s">
        <v>3967</v>
      </c>
      <c r="H1658" s="3">
        <f t="shared" si="52"/>
        <v>166</v>
      </c>
      <c r="I1658" s="3">
        <f>IF(VLOOKUP(H1657,city!$J$4:$K$352,2,FALSE)&gt;I1657,I1657+1,1)</f>
        <v>5</v>
      </c>
      <c r="J1658" s="3">
        <v>0</v>
      </c>
      <c r="K1658" s="3" t="s">
        <v>365</v>
      </c>
      <c r="L1658" s="3" t="e">
        <v>#N/A</v>
      </c>
    </row>
    <row r="1659" spans="1:12">
      <c r="A1659" s="3">
        <f t="shared" si="51"/>
        <v>116606</v>
      </c>
      <c r="B1659" s="5" t="str">
        <f>VLOOKUP(H1659,city!$A$4:$C$352,2,FALSE)</f>
        <v>湖北</v>
      </c>
      <c r="C1659" s="5" t="str">
        <f>VLOOKUP(H1659,city!$A$4:$C$352,3,FALSE)</f>
        <v>黄冈</v>
      </c>
      <c r="D1659" s="3" t="s">
        <v>975</v>
      </c>
      <c r="E1659" s="3" t="s">
        <v>976</v>
      </c>
      <c r="F1659" s="22" t="s">
        <v>977</v>
      </c>
      <c r="G1659" s="23" t="s">
        <v>3968</v>
      </c>
      <c r="H1659" s="3">
        <f t="shared" si="52"/>
        <v>166</v>
      </c>
      <c r="I1659" s="3">
        <f>IF(VLOOKUP(H1658,city!$J$4:$K$352,2,FALSE)&gt;I1658,I1658+1,1)</f>
        <v>6</v>
      </c>
      <c r="J1659" s="3">
        <v>0</v>
      </c>
      <c r="K1659" s="3" t="s">
        <v>365</v>
      </c>
      <c r="L1659" s="3">
        <v>12</v>
      </c>
    </row>
    <row r="1660" spans="1:12">
      <c r="A1660" s="3">
        <f t="shared" si="51"/>
        <v>116607</v>
      </c>
      <c r="B1660" s="5" t="str">
        <f>VLOOKUP(H1660,city!$A$4:$C$352,2,FALSE)</f>
        <v>湖北</v>
      </c>
      <c r="C1660" s="5" t="str">
        <f>VLOOKUP(H1660,city!$A$4:$C$352,3,FALSE)</f>
        <v>黄冈</v>
      </c>
      <c r="D1660" s="3" t="s">
        <v>979</v>
      </c>
      <c r="E1660" s="3" t="s">
        <v>980</v>
      </c>
      <c r="F1660" s="22" t="s">
        <v>981</v>
      </c>
      <c r="G1660" s="23" t="s">
        <v>3969</v>
      </c>
      <c r="H1660" s="3">
        <f t="shared" si="52"/>
        <v>166</v>
      </c>
      <c r="I1660" s="3">
        <f>IF(VLOOKUP(H1659,city!$J$4:$K$352,2,FALSE)&gt;I1659,I1659+1,1)</f>
        <v>7</v>
      </c>
      <c r="J1660" s="3">
        <v>0</v>
      </c>
      <c r="K1660" s="3" t="s">
        <v>365</v>
      </c>
      <c r="L1660" s="3" t="e">
        <v>#N/A</v>
      </c>
    </row>
    <row r="1661" spans="1:12">
      <c r="A1661" s="3">
        <f t="shared" si="51"/>
        <v>116608</v>
      </c>
      <c r="B1661" s="5" t="str">
        <f>VLOOKUP(H1661,city!$A$4:$C$352,2,FALSE)</f>
        <v>湖北</v>
      </c>
      <c r="C1661" s="5" t="str">
        <f>VLOOKUP(H1661,city!$A$4:$C$352,3,FALSE)</f>
        <v>黄冈</v>
      </c>
      <c r="D1661" s="3" t="s">
        <v>983</v>
      </c>
      <c r="E1661" s="3" t="s">
        <v>984</v>
      </c>
      <c r="F1661" s="22" t="s">
        <v>985</v>
      </c>
      <c r="G1661" s="23" t="s">
        <v>3970</v>
      </c>
      <c r="H1661" s="3">
        <f t="shared" si="52"/>
        <v>166</v>
      </c>
      <c r="I1661" s="3">
        <f>IF(VLOOKUP(H1660,city!$J$4:$K$352,2,FALSE)&gt;I1660,I1660+1,1)</f>
        <v>8</v>
      </c>
      <c r="J1661" s="3">
        <v>0</v>
      </c>
      <c r="K1661" s="3" t="s">
        <v>365</v>
      </c>
      <c r="L1661" s="3" t="e">
        <v>#N/A</v>
      </c>
    </row>
    <row r="1662" spans="1:12">
      <c r="A1662" s="3">
        <f t="shared" si="51"/>
        <v>116609</v>
      </c>
      <c r="B1662" s="5" t="str">
        <f>VLOOKUP(H1662,city!$A$4:$C$352,2,FALSE)</f>
        <v>湖北</v>
      </c>
      <c r="C1662" s="5" t="str">
        <f>VLOOKUP(H1662,city!$A$4:$C$352,3,FALSE)</f>
        <v>黄冈</v>
      </c>
      <c r="D1662" s="3" t="s">
        <v>987</v>
      </c>
      <c r="E1662" s="3" t="s">
        <v>988</v>
      </c>
      <c r="F1662" s="22" t="s">
        <v>989</v>
      </c>
      <c r="G1662" s="23" t="s">
        <v>3971</v>
      </c>
      <c r="H1662" s="3">
        <f t="shared" si="52"/>
        <v>166</v>
      </c>
      <c r="I1662" s="3">
        <f>IF(VLOOKUP(H1661,city!$J$4:$K$352,2,FALSE)&gt;I1661,I1661+1,1)</f>
        <v>9</v>
      </c>
      <c r="J1662" s="3">
        <v>0</v>
      </c>
      <c r="K1662" s="3" t="s">
        <v>365</v>
      </c>
      <c r="L1662" s="3">
        <v>5</v>
      </c>
    </row>
    <row r="1663" spans="1:12">
      <c r="A1663" s="3">
        <f t="shared" si="51"/>
        <v>116610</v>
      </c>
      <c r="B1663" s="5" t="str">
        <f>VLOOKUP(H1663,city!$A$4:$C$352,2,FALSE)</f>
        <v>湖北</v>
      </c>
      <c r="C1663" s="5" t="str">
        <f>VLOOKUP(H1663,city!$A$4:$C$352,3,FALSE)</f>
        <v>黄冈</v>
      </c>
      <c r="D1663" s="3" t="s">
        <v>991</v>
      </c>
      <c r="E1663" s="3" t="s">
        <v>992</v>
      </c>
      <c r="F1663" s="22" t="s">
        <v>993</v>
      </c>
      <c r="G1663" s="23" t="s">
        <v>3972</v>
      </c>
      <c r="H1663" s="3">
        <f t="shared" si="52"/>
        <v>166</v>
      </c>
      <c r="I1663" s="3">
        <f>IF(VLOOKUP(H1662,city!$J$4:$K$352,2,FALSE)&gt;I1662,I1662+1,1)</f>
        <v>10</v>
      </c>
      <c r="J1663" s="3">
        <v>0</v>
      </c>
      <c r="K1663" s="3" t="s">
        <v>365</v>
      </c>
      <c r="L1663" s="3">
        <v>8</v>
      </c>
    </row>
    <row r="1664" spans="1:12">
      <c r="A1664" s="3">
        <f t="shared" si="51"/>
        <v>116701</v>
      </c>
      <c r="B1664" s="5" t="str">
        <f>VLOOKUP(H1664,city!$A$4:$C$352,2,FALSE)</f>
        <v>湖北</v>
      </c>
      <c r="C1664" s="5" t="str">
        <f>VLOOKUP(H1664,city!$A$4:$C$352,3,FALSE)</f>
        <v>咸宁</v>
      </c>
      <c r="D1664" s="3" t="s">
        <v>995</v>
      </c>
      <c r="E1664" s="3" t="s">
        <v>996</v>
      </c>
      <c r="F1664" s="22" t="s">
        <v>997</v>
      </c>
      <c r="G1664" s="23" t="s">
        <v>3973</v>
      </c>
      <c r="H1664" s="3">
        <f t="shared" si="52"/>
        <v>167</v>
      </c>
      <c r="I1664" s="3">
        <f>IF(VLOOKUP(H1663,city!$J$4:$K$352,2,FALSE)&gt;I1663,I1663+1,1)</f>
        <v>1</v>
      </c>
      <c r="J1664" s="3">
        <v>0</v>
      </c>
      <c r="K1664" s="3" t="s">
        <v>367</v>
      </c>
      <c r="L1664" s="3">
        <v>12</v>
      </c>
    </row>
    <row r="1665" spans="1:12">
      <c r="A1665" s="3">
        <f t="shared" si="51"/>
        <v>116702</v>
      </c>
      <c r="B1665" s="5" t="str">
        <f>VLOOKUP(H1665,city!$A$4:$C$352,2,FALSE)</f>
        <v>湖北</v>
      </c>
      <c r="C1665" s="5" t="str">
        <f>VLOOKUP(H1665,city!$A$4:$C$352,3,FALSE)</f>
        <v>咸宁</v>
      </c>
      <c r="D1665" s="3" t="s">
        <v>999</v>
      </c>
      <c r="E1665" s="3" t="s">
        <v>1000</v>
      </c>
      <c r="F1665" s="22" t="s">
        <v>1001</v>
      </c>
      <c r="G1665" s="23" t="s">
        <v>3974</v>
      </c>
      <c r="H1665" s="3">
        <f t="shared" si="52"/>
        <v>167</v>
      </c>
      <c r="I1665" s="3">
        <f>IF(VLOOKUP(H1664,city!$J$4:$K$352,2,FALSE)&gt;I1664,I1664+1,1)</f>
        <v>2</v>
      </c>
      <c r="J1665" s="3">
        <v>0</v>
      </c>
      <c r="K1665" s="3" t="s">
        <v>367</v>
      </c>
      <c r="L1665" s="3" t="e">
        <v>#N/A</v>
      </c>
    </row>
    <row r="1666" spans="1:12">
      <c r="A1666" s="3">
        <f t="shared" si="51"/>
        <v>116703</v>
      </c>
      <c r="B1666" s="5" t="str">
        <f>VLOOKUP(H1666,city!$A$4:$C$352,2,FALSE)</f>
        <v>湖北</v>
      </c>
      <c r="C1666" s="5" t="str">
        <f>VLOOKUP(H1666,city!$A$4:$C$352,3,FALSE)</f>
        <v>咸宁</v>
      </c>
      <c r="D1666" s="3" t="s">
        <v>1003</v>
      </c>
      <c r="E1666" s="3" t="s">
        <v>1004</v>
      </c>
      <c r="F1666" s="22" t="s">
        <v>1005</v>
      </c>
      <c r="G1666" s="23" t="s">
        <v>3975</v>
      </c>
      <c r="H1666" s="3">
        <f t="shared" si="52"/>
        <v>167</v>
      </c>
      <c r="I1666" s="3">
        <f>IF(VLOOKUP(H1665,city!$J$4:$K$352,2,FALSE)&gt;I1665,I1665+1,1)</f>
        <v>3</v>
      </c>
      <c r="J1666" s="3">
        <v>0</v>
      </c>
      <c r="K1666" s="3" t="s">
        <v>367</v>
      </c>
      <c r="L1666" s="3" t="e">
        <v>#N/A</v>
      </c>
    </row>
    <row r="1667" spans="1:12">
      <c r="A1667" s="3">
        <f t="shared" si="51"/>
        <v>116704</v>
      </c>
      <c r="B1667" s="5" t="str">
        <f>VLOOKUP(H1667,city!$A$4:$C$352,2,FALSE)</f>
        <v>湖北</v>
      </c>
      <c r="C1667" s="5" t="str">
        <f>VLOOKUP(H1667,city!$A$4:$C$352,3,FALSE)</f>
        <v>咸宁</v>
      </c>
      <c r="D1667" s="3" t="s">
        <v>1007</v>
      </c>
      <c r="E1667" s="3" t="s">
        <v>1008</v>
      </c>
      <c r="F1667" s="22" t="s">
        <v>1009</v>
      </c>
      <c r="G1667" s="23" t="s">
        <v>3976</v>
      </c>
      <c r="H1667" s="3">
        <f t="shared" si="52"/>
        <v>167</v>
      </c>
      <c r="I1667" s="3">
        <f>IF(VLOOKUP(H1666,city!$J$4:$K$352,2,FALSE)&gt;I1666,I1666+1,1)</f>
        <v>4</v>
      </c>
      <c r="J1667" s="3">
        <v>0</v>
      </c>
      <c r="K1667" s="3" t="s">
        <v>367</v>
      </c>
      <c r="L1667" s="3">
        <v>13</v>
      </c>
    </row>
    <row r="1668" spans="1:12">
      <c r="A1668" s="3">
        <f t="shared" si="51"/>
        <v>116705</v>
      </c>
      <c r="B1668" s="5" t="str">
        <f>VLOOKUP(H1668,city!$A$4:$C$352,2,FALSE)</f>
        <v>湖北</v>
      </c>
      <c r="C1668" s="5" t="str">
        <f>VLOOKUP(H1668,city!$A$4:$C$352,3,FALSE)</f>
        <v>咸宁</v>
      </c>
      <c r="D1668" s="3" t="s">
        <v>1011</v>
      </c>
      <c r="E1668" s="3" t="s">
        <v>1012</v>
      </c>
      <c r="F1668" s="22" t="s">
        <v>1013</v>
      </c>
      <c r="G1668" s="23" t="s">
        <v>3977</v>
      </c>
      <c r="H1668" s="3">
        <f t="shared" si="52"/>
        <v>167</v>
      </c>
      <c r="I1668" s="3">
        <f>IF(VLOOKUP(H1667,city!$J$4:$K$352,2,FALSE)&gt;I1667,I1667+1,1)</f>
        <v>5</v>
      </c>
      <c r="J1668" s="3">
        <v>0</v>
      </c>
      <c r="K1668" s="3" t="s">
        <v>367</v>
      </c>
      <c r="L1668" s="3">
        <v>8</v>
      </c>
    </row>
    <row r="1669" spans="1:12">
      <c r="A1669" s="3">
        <f t="shared" ref="A1669:A1732" si="53">100000+H1669*100+I1669</f>
        <v>116706</v>
      </c>
      <c r="B1669" s="5" t="str">
        <f>VLOOKUP(H1669,city!$A$4:$C$352,2,FALSE)</f>
        <v>湖北</v>
      </c>
      <c r="C1669" s="5" t="str">
        <f>VLOOKUP(H1669,city!$A$4:$C$352,3,FALSE)</f>
        <v>咸宁</v>
      </c>
      <c r="D1669" s="3" t="s">
        <v>1015</v>
      </c>
      <c r="E1669" s="3" t="s">
        <v>1016</v>
      </c>
      <c r="F1669" s="22" t="s">
        <v>1017</v>
      </c>
      <c r="G1669" s="23" t="s">
        <v>3978</v>
      </c>
      <c r="H1669" s="3">
        <f t="shared" si="52"/>
        <v>167</v>
      </c>
      <c r="I1669" s="3">
        <f>IF(VLOOKUP(H1668,city!$J$4:$K$352,2,FALSE)&gt;I1668,I1668+1,1)</f>
        <v>6</v>
      </c>
      <c r="J1669" s="3">
        <v>0</v>
      </c>
      <c r="K1669" s="3" t="s">
        <v>367</v>
      </c>
      <c r="L1669" s="3">
        <v>5</v>
      </c>
    </row>
    <row r="1670" spans="1:12">
      <c r="A1670" s="3">
        <f t="shared" si="53"/>
        <v>116707</v>
      </c>
      <c r="B1670" s="5" t="str">
        <f>VLOOKUP(H1670,city!$A$4:$C$352,2,FALSE)</f>
        <v>湖北</v>
      </c>
      <c r="C1670" s="5" t="str">
        <f>VLOOKUP(H1670,city!$A$4:$C$352,3,FALSE)</f>
        <v>咸宁</v>
      </c>
      <c r="D1670" s="3" t="s">
        <v>1019</v>
      </c>
      <c r="E1670" s="3" t="s">
        <v>1020</v>
      </c>
      <c r="F1670" s="22" t="s">
        <v>1021</v>
      </c>
      <c r="G1670" s="23" t="s">
        <v>3979</v>
      </c>
      <c r="H1670" s="3">
        <f t="shared" si="52"/>
        <v>167</v>
      </c>
      <c r="I1670" s="3">
        <f>IF(VLOOKUP(H1669,city!$J$4:$K$352,2,FALSE)&gt;I1669,I1669+1,1)</f>
        <v>7</v>
      </c>
      <c r="J1670" s="3">
        <v>0</v>
      </c>
      <c r="K1670" s="3" t="s">
        <v>367</v>
      </c>
      <c r="L1670" s="3">
        <v>4</v>
      </c>
    </row>
    <row r="1671" spans="1:12">
      <c r="A1671" s="3">
        <f t="shared" si="53"/>
        <v>116708</v>
      </c>
      <c r="B1671" s="5" t="str">
        <f>VLOOKUP(H1671,city!$A$4:$C$352,2,FALSE)</f>
        <v>湖北</v>
      </c>
      <c r="C1671" s="5" t="str">
        <f>VLOOKUP(H1671,city!$A$4:$C$352,3,FALSE)</f>
        <v>咸宁</v>
      </c>
      <c r="D1671" s="3" t="s">
        <v>1023</v>
      </c>
      <c r="E1671" s="3" t="s">
        <v>1024</v>
      </c>
      <c r="F1671" s="22" t="s">
        <v>1025</v>
      </c>
      <c r="G1671" s="23" t="s">
        <v>3980</v>
      </c>
      <c r="H1671" s="3">
        <f t="shared" si="52"/>
        <v>167</v>
      </c>
      <c r="I1671" s="3">
        <f>IF(VLOOKUP(H1670,city!$J$4:$K$352,2,FALSE)&gt;I1670,I1670+1,1)</f>
        <v>8</v>
      </c>
      <c r="J1671" s="3">
        <v>0</v>
      </c>
      <c r="K1671" s="3" t="s">
        <v>367</v>
      </c>
      <c r="L1671" s="3">
        <v>5</v>
      </c>
    </row>
    <row r="1672" spans="1:12">
      <c r="A1672" s="3">
        <f t="shared" si="53"/>
        <v>116709</v>
      </c>
      <c r="B1672" s="5" t="str">
        <f>VLOOKUP(H1672,city!$A$4:$C$352,2,FALSE)</f>
        <v>湖北</v>
      </c>
      <c r="C1672" s="5" t="str">
        <f>VLOOKUP(H1672,city!$A$4:$C$352,3,FALSE)</f>
        <v>咸宁</v>
      </c>
      <c r="D1672" s="3" t="s">
        <v>1027</v>
      </c>
      <c r="E1672" s="3" t="s">
        <v>1028</v>
      </c>
      <c r="F1672" s="22" t="s">
        <v>1029</v>
      </c>
      <c r="G1672" s="23" t="s">
        <v>3981</v>
      </c>
      <c r="H1672" s="3">
        <f t="shared" si="52"/>
        <v>167</v>
      </c>
      <c r="I1672" s="3">
        <f>IF(VLOOKUP(H1671,city!$J$4:$K$352,2,FALSE)&gt;I1671,I1671+1,1)</f>
        <v>9</v>
      </c>
      <c r="J1672" s="3">
        <v>0</v>
      </c>
      <c r="K1672" s="3" t="s">
        <v>367</v>
      </c>
      <c r="L1672" s="3">
        <v>8</v>
      </c>
    </row>
    <row r="1673" spans="1:12">
      <c r="A1673" s="3">
        <f t="shared" si="53"/>
        <v>116710</v>
      </c>
      <c r="B1673" s="5" t="str">
        <f>VLOOKUP(H1673,city!$A$4:$C$352,2,FALSE)</f>
        <v>湖北</v>
      </c>
      <c r="C1673" s="5" t="str">
        <f>VLOOKUP(H1673,city!$A$4:$C$352,3,FALSE)</f>
        <v>咸宁</v>
      </c>
      <c r="D1673" s="3" t="s">
        <v>1031</v>
      </c>
      <c r="E1673" s="3" t="s">
        <v>1032</v>
      </c>
      <c r="F1673" s="22" t="s">
        <v>1033</v>
      </c>
      <c r="G1673" s="23" t="s">
        <v>3982</v>
      </c>
      <c r="H1673" s="3">
        <f t="shared" si="52"/>
        <v>167</v>
      </c>
      <c r="I1673" s="3">
        <f>IF(VLOOKUP(H1672,city!$J$4:$K$352,2,FALSE)&gt;I1672,I1672+1,1)</f>
        <v>10</v>
      </c>
      <c r="J1673" s="3">
        <v>0</v>
      </c>
      <c r="K1673" s="3" t="s">
        <v>367</v>
      </c>
      <c r="L1673" s="3">
        <v>3</v>
      </c>
    </row>
    <row r="1674" spans="1:12">
      <c r="A1674" s="3">
        <f t="shared" si="53"/>
        <v>116801</v>
      </c>
      <c r="B1674" s="5" t="str">
        <f>VLOOKUP(H1674,city!$A$4:$C$352,2,FALSE)</f>
        <v>湖北</v>
      </c>
      <c r="C1674" s="5" t="str">
        <f>VLOOKUP(H1674,city!$A$4:$C$352,3,FALSE)</f>
        <v>随州</v>
      </c>
      <c r="D1674" s="3" t="s">
        <v>1035</v>
      </c>
      <c r="E1674" s="3" t="s">
        <v>1036</v>
      </c>
      <c r="F1674" s="22" t="s">
        <v>1037</v>
      </c>
      <c r="G1674" s="23" t="s">
        <v>3983</v>
      </c>
      <c r="H1674" s="3">
        <f t="shared" si="52"/>
        <v>168</v>
      </c>
      <c r="I1674" s="3">
        <f>IF(VLOOKUP(H1673,city!$J$4:$K$352,2,FALSE)&gt;I1673,I1673+1,1)</f>
        <v>1</v>
      </c>
      <c r="J1674" s="3">
        <v>0</v>
      </c>
      <c r="K1674" s="3" t="s">
        <v>369</v>
      </c>
      <c r="L1674" s="3">
        <v>12</v>
      </c>
    </row>
    <row r="1675" spans="1:12">
      <c r="A1675" s="3">
        <f t="shared" si="53"/>
        <v>116802</v>
      </c>
      <c r="B1675" s="5" t="str">
        <f>VLOOKUP(H1675,city!$A$4:$C$352,2,FALSE)</f>
        <v>湖北</v>
      </c>
      <c r="C1675" s="5" t="str">
        <f>VLOOKUP(H1675,city!$A$4:$C$352,3,FALSE)</f>
        <v>随州</v>
      </c>
      <c r="D1675" s="3" t="s">
        <v>1039</v>
      </c>
      <c r="E1675" s="3" t="s">
        <v>1040</v>
      </c>
      <c r="F1675" s="22" t="s">
        <v>1041</v>
      </c>
      <c r="G1675" s="23" t="s">
        <v>3984</v>
      </c>
      <c r="H1675" s="3">
        <f t="shared" si="52"/>
        <v>168</v>
      </c>
      <c r="I1675" s="3">
        <f>IF(VLOOKUP(H1674,city!$J$4:$K$352,2,FALSE)&gt;I1674,I1674+1,1)</f>
        <v>2</v>
      </c>
      <c r="J1675" s="3">
        <v>0</v>
      </c>
      <c r="K1675" s="3" t="s">
        <v>369</v>
      </c>
      <c r="L1675" s="3">
        <v>5</v>
      </c>
    </row>
    <row r="1676" spans="1:12">
      <c r="A1676" s="3">
        <f t="shared" si="53"/>
        <v>116803</v>
      </c>
      <c r="B1676" s="5" t="str">
        <f>VLOOKUP(H1676,city!$A$4:$C$352,2,FALSE)</f>
        <v>湖北</v>
      </c>
      <c r="C1676" s="5" t="str">
        <f>VLOOKUP(H1676,city!$A$4:$C$352,3,FALSE)</f>
        <v>随州</v>
      </c>
      <c r="D1676" s="3" t="s">
        <v>1043</v>
      </c>
      <c r="E1676" s="3" t="s">
        <v>1044</v>
      </c>
      <c r="F1676" s="22" t="s">
        <v>1045</v>
      </c>
      <c r="G1676" s="23" t="s">
        <v>3985</v>
      </c>
      <c r="H1676" s="3">
        <f t="shared" si="52"/>
        <v>168</v>
      </c>
      <c r="I1676" s="3">
        <f>IF(VLOOKUP(H1675,city!$J$4:$K$352,2,FALSE)&gt;I1675,I1675+1,1)</f>
        <v>3</v>
      </c>
      <c r="J1676" s="3">
        <v>0</v>
      </c>
      <c r="K1676" s="3" t="s">
        <v>369</v>
      </c>
      <c r="L1676" s="3">
        <v>8</v>
      </c>
    </row>
    <row r="1677" spans="1:12">
      <c r="A1677" s="3">
        <f t="shared" si="53"/>
        <v>116804</v>
      </c>
      <c r="B1677" s="5" t="str">
        <f>VLOOKUP(H1677,city!$A$4:$C$352,2,FALSE)</f>
        <v>湖北</v>
      </c>
      <c r="C1677" s="5" t="str">
        <f>VLOOKUP(H1677,city!$A$4:$C$352,3,FALSE)</f>
        <v>随州</v>
      </c>
      <c r="D1677" s="3" t="s">
        <v>1047</v>
      </c>
      <c r="E1677" s="3" t="s">
        <v>1048</v>
      </c>
      <c r="F1677" s="22" t="s">
        <v>1049</v>
      </c>
      <c r="G1677" s="23" t="s">
        <v>3986</v>
      </c>
      <c r="H1677" s="3">
        <f t="shared" si="52"/>
        <v>168</v>
      </c>
      <c r="I1677" s="3">
        <f>IF(VLOOKUP(H1676,city!$J$4:$K$352,2,FALSE)&gt;I1676,I1676+1,1)</f>
        <v>4</v>
      </c>
      <c r="J1677" s="3">
        <v>0</v>
      </c>
      <c r="K1677" s="3" t="s">
        <v>369</v>
      </c>
      <c r="L1677" s="3">
        <v>12</v>
      </c>
    </row>
    <row r="1678" spans="1:12">
      <c r="A1678" s="3">
        <f t="shared" si="53"/>
        <v>116805</v>
      </c>
      <c r="B1678" s="5" t="str">
        <f>VLOOKUP(H1678,city!$A$4:$C$352,2,FALSE)</f>
        <v>湖北</v>
      </c>
      <c r="C1678" s="5" t="str">
        <f>VLOOKUP(H1678,city!$A$4:$C$352,3,FALSE)</f>
        <v>随州</v>
      </c>
      <c r="D1678" s="3" t="s">
        <v>1051</v>
      </c>
      <c r="E1678" s="3" t="s">
        <v>1052</v>
      </c>
      <c r="F1678" s="22" t="s">
        <v>1053</v>
      </c>
      <c r="G1678" s="23" t="s">
        <v>3987</v>
      </c>
      <c r="H1678" s="3">
        <f t="shared" si="52"/>
        <v>168</v>
      </c>
      <c r="I1678" s="3">
        <f>IF(VLOOKUP(H1677,city!$J$4:$K$352,2,FALSE)&gt;I1677,I1677+1,1)</f>
        <v>5</v>
      </c>
      <c r="J1678" s="3">
        <v>0</v>
      </c>
      <c r="K1678" s="3" t="s">
        <v>369</v>
      </c>
      <c r="L1678" s="3">
        <v>12</v>
      </c>
    </row>
    <row r="1679" spans="1:12">
      <c r="A1679" s="3">
        <f t="shared" si="53"/>
        <v>116806</v>
      </c>
      <c r="B1679" s="5" t="str">
        <f>VLOOKUP(H1679,city!$A$4:$C$352,2,FALSE)</f>
        <v>湖北</v>
      </c>
      <c r="C1679" s="5" t="str">
        <f>VLOOKUP(H1679,city!$A$4:$C$352,3,FALSE)</f>
        <v>随州</v>
      </c>
      <c r="D1679" s="3" t="s">
        <v>1055</v>
      </c>
      <c r="E1679" s="3" t="s">
        <v>1056</v>
      </c>
      <c r="F1679" s="22" t="s">
        <v>1057</v>
      </c>
      <c r="G1679" s="23" t="s">
        <v>3988</v>
      </c>
      <c r="H1679" s="3">
        <f t="shared" si="52"/>
        <v>168</v>
      </c>
      <c r="I1679" s="3">
        <f>IF(VLOOKUP(H1678,city!$J$4:$K$352,2,FALSE)&gt;I1678,I1678+1,1)</f>
        <v>6</v>
      </c>
      <c r="J1679" s="3">
        <v>0</v>
      </c>
      <c r="K1679" s="3" t="s">
        <v>369</v>
      </c>
      <c r="L1679" s="3">
        <v>5</v>
      </c>
    </row>
    <row r="1680" spans="1:12">
      <c r="A1680" s="3">
        <f t="shared" si="53"/>
        <v>116807</v>
      </c>
      <c r="B1680" s="5" t="str">
        <f>VLOOKUP(H1680,city!$A$4:$C$352,2,FALSE)</f>
        <v>湖北</v>
      </c>
      <c r="C1680" s="5" t="str">
        <f>VLOOKUP(H1680,city!$A$4:$C$352,3,FALSE)</f>
        <v>随州</v>
      </c>
      <c r="D1680" s="3" t="s">
        <v>1059</v>
      </c>
      <c r="E1680" s="3" t="s">
        <v>1060</v>
      </c>
      <c r="F1680" s="22" t="s">
        <v>1061</v>
      </c>
      <c r="G1680" s="23" t="s">
        <v>3989</v>
      </c>
      <c r="H1680" s="3">
        <f t="shared" si="52"/>
        <v>168</v>
      </c>
      <c r="I1680" s="3">
        <f>IF(VLOOKUP(H1679,city!$J$4:$K$352,2,FALSE)&gt;I1679,I1679+1,1)</f>
        <v>7</v>
      </c>
      <c r="J1680" s="3">
        <v>0</v>
      </c>
      <c r="K1680" s="3" t="s">
        <v>369</v>
      </c>
      <c r="L1680" s="3">
        <v>5</v>
      </c>
    </row>
    <row r="1681" spans="1:12">
      <c r="A1681" s="3">
        <f t="shared" si="53"/>
        <v>116808</v>
      </c>
      <c r="B1681" s="5" t="str">
        <f>VLOOKUP(H1681,city!$A$4:$C$352,2,FALSE)</f>
        <v>湖北</v>
      </c>
      <c r="C1681" s="5" t="str">
        <f>VLOOKUP(H1681,city!$A$4:$C$352,3,FALSE)</f>
        <v>随州</v>
      </c>
      <c r="D1681" s="3" t="s">
        <v>1063</v>
      </c>
      <c r="E1681" s="3" t="s">
        <v>1064</v>
      </c>
      <c r="F1681" s="22" t="s">
        <v>1065</v>
      </c>
      <c r="G1681" s="23" t="s">
        <v>3990</v>
      </c>
      <c r="H1681" s="3">
        <f t="shared" si="52"/>
        <v>168</v>
      </c>
      <c r="I1681" s="3">
        <f>IF(VLOOKUP(H1680,city!$J$4:$K$352,2,FALSE)&gt;I1680,I1680+1,1)</f>
        <v>8</v>
      </c>
      <c r="J1681" s="3">
        <v>0</v>
      </c>
      <c r="K1681" s="3" t="s">
        <v>369</v>
      </c>
      <c r="L1681" s="3">
        <v>8</v>
      </c>
    </row>
    <row r="1682" spans="1:12">
      <c r="A1682" s="3">
        <f t="shared" si="53"/>
        <v>116809</v>
      </c>
      <c r="B1682" s="5" t="str">
        <f>VLOOKUP(H1682,city!$A$4:$C$352,2,FALSE)</f>
        <v>湖北</v>
      </c>
      <c r="C1682" s="5" t="str">
        <f>VLOOKUP(H1682,city!$A$4:$C$352,3,FALSE)</f>
        <v>随州</v>
      </c>
      <c r="D1682" s="3" t="s">
        <v>1067</v>
      </c>
      <c r="E1682" s="3" t="s">
        <v>1068</v>
      </c>
      <c r="F1682" s="22" t="s">
        <v>1069</v>
      </c>
      <c r="G1682" s="23" t="s">
        <v>3991</v>
      </c>
      <c r="H1682" s="3">
        <f t="shared" si="52"/>
        <v>168</v>
      </c>
      <c r="I1682" s="3">
        <f>IF(VLOOKUP(H1681,city!$J$4:$K$352,2,FALSE)&gt;I1681,I1681+1,1)</f>
        <v>9</v>
      </c>
      <c r="J1682" s="3">
        <v>0</v>
      </c>
      <c r="K1682" s="3" t="s">
        <v>369</v>
      </c>
      <c r="L1682" s="3">
        <v>13</v>
      </c>
    </row>
    <row r="1683" spans="1:12">
      <c r="A1683" s="3">
        <f t="shared" si="53"/>
        <v>116810</v>
      </c>
      <c r="B1683" s="5" t="str">
        <f>VLOOKUP(H1683,city!$A$4:$C$352,2,FALSE)</f>
        <v>湖北</v>
      </c>
      <c r="C1683" s="5" t="str">
        <f>VLOOKUP(H1683,city!$A$4:$C$352,3,FALSE)</f>
        <v>随州</v>
      </c>
      <c r="D1683" s="3" t="s">
        <v>1071</v>
      </c>
      <c r="E1683" s="3" t="s">
        <v>1072</v>
      </c>
      <c r="F1683" s="22" t="s">
        <v>1073</v>
      </c>
      <c r="G1683" s="23" t="s">
        <v>3992</v>
      </c>
      <c r="H1683" s="3">
        <f t="shared" si="52"/>
        <v>168</v>
      </c>
      <c r="I1683" s="3">
        <f>IF(VLOOKUP(H1682,city!$J$4:$K$352,2,FALSE)&gt;I1682,I1682+1,1)</f>
        <v>10</v>
      </c>
      <c r="J1683" s="3">
        <v>0</v>
      </c>
      <c r="K1683" s="3" t="s">
        <v>369</v>
      </c>
      <c r="L1683" s="3">
        <v>15</v>
      </c>
    </row>
    <row r="1684" spans="1:12">
      <c r="A1684" s="3">
        <f t="shared" si="53"/>
        <v>116901</v>
      </c>
      <c r="B1684" s="5" t="str">
        <f>VLOOKUP(H1684,city!$A$4:$C$352,2,FALSE)</f>
        <v>湖北</v>
      </c>
      <c r="C1684" s="5" t="str">
        <f>VLOOKUP(H1684,city!$A$4:$C$352,3,FALSE)</f>
        <v>恩施</v>
      </c>
      <c r="D1684" s="3" t="s">
        <v>1075</v>
      </c>
      <c r="E1684" s="3" t="s">
        <v>1076</v>
      </c>
      <c r="F1684" s="22" t="s">
        <v>1077</v>
      </c>
      <c r="G1684" s="23" t="s">
        <v>3993</v>
      </c>
      <c r="H1684" s="3">
        <f t="shared" si="52"/>
        <v>169</v>
      </c>
      <c r="I1684" s="3">
        <f>IF(VLOOKUP(H1683,city!$J$4:$K$352,2,FALSE)&gt;I1683,I1683+1,1)</f>
        <v>1</v>
      </c>
      <c r="J1684" s="3">
        <v>0</v>
      </c>
      <c r="K1684" s="3" t="s">
        <v>371</v>
      </c>
      <c r="L1684" s="3" t="e">
        <v>#N/A</v>
      </c>
    </row>
    <row r="1685" spans="1:12">
      <c r="A1685" s="3">
        <f t="shared" si="53"/>
        <v>116902</v>
      </c>
      <c r="B1685" s="5" t="str">
        <f>VLOOKUP(H1685,city!$A$4:$C$352,2,FALSE)</f>
        <v>湖北</v>
      </c>
      <c r="C1685" s="5" t="str">
        <f>VLOOKUP(H1685,city!$A$4:$C$352,3,FALSE)</f>
        <v>恩施</v>
      </c>
      <c r="D1685" s="3" t="s">
        <v>1079</v>
      </c>
      <c r="E1685" s="3" t="s">
        <v>1080</v>
      </c>
      <c r="F1685" s="22" t="s">
        <v>1081</v>
      </c>
      <c r="G1685" s="23" t="s">
        <v>3994</v>
      </c>
      <c r="H1685" s="3">
        <f t="shared" si="52"/>
        <v>169</v>
      </c>
      <c r="I1685" s="3">
        <f>IF(VLOOKUP(H1684,city!$J$4:$K$352,2,FALSE)&gt;I1684,I1684+1,1)</f>
        <v>2</v>
      </c>
      <c r="J1685" s="3">
        <v>0</v>
      </c>
      <c r="K1685" s="3" t="s">
        <v>371</v>
      </c>
      <c r="L1685" s="3">
        <v>15</v>
      </c>
    </row>
    <row r="1686" spans="1:12">
      <c r="A1686" s="3">
        <f t="shared" si="53"/>
        <v>116903</v>
      </c>
      <c r="B1686" s="5" t="str">
        <f>VLOOKUP(H1686,city!$A$4:$C$352,2,FALSE)</f>
        <v>湖北</v>
      </c>
      <c r="C1686" s="5" t="str">
        <f>VLOOKUP(H1686,city!$A$4:$C$352,3,FALSE)</f>
        <v>恩施</v>
      </c>
      <c r="D1686" s="3" t="s">
        <v>1083</v>
      </c>
      <c r="E1686" s="3" t="s">
        <v>1084</v>
      </c>
      <c r="F1686" s="22" t="s">
        <v>1085</v>
      </c>
      <c r="G1686" s="23" t="s">
        <v>3995</v>
      </c>
      <c r="H1686" s="3">
        <f t="shared" si="52"/>
        <v>169</v>
      </c>
      <c r="I1686" s="3">
        <f>IF(VLOOKUP(H1685,city!$J$4:$K$352,2,FALSE)&gt;I1685,I1685+1,1)</f>
        <v>3</v>
      </c>
      <c r="J1686" s="3">
        <v>0</v>
      </c>
      <c r="K1686" s="3" t="s">
        <v>371</v>
      </c>
      <c r="L1686" s="3">
        <v>15</v>
      </c>
    </row>
    <row r="1687" spans="1:12">
      <c r="A1687" s="3">
        <f t="shared" si="53"/>
        <v>116904</v>
      </c>
      <c r="B1687" s="5" t="str">
        <f>VLOOKUP(H1687,city!$A$4:$C$352,2,FALSE)</f>
        <v>湖北</v>
      </c>
      <c r="C1687" s="5" t="str">
        <f>VLOOKUP(H1687,city!$A$4:$C$352,3,FALSE)</f>
        <v>恩施</v>
      </c>
      <c r="D1687" s="3" t="s">
        <v>1087</v>
      </c>
      <c r="E1687" s="3" t="s">
        <v>1088</v>
      </c>
      <c r="F1687" s="22" t="s">
        <v>1089</v>
      </c>
      <c r="G1687" s="23" t="s">
        <v>3996</v>
      </c>
      <c r="H1687" s="3">
        <f t="shared" si="52"/>
        <v>169</v>
      </c>
      <c r="I1687" s="3">
        <f>IF(VLOOKUP(H1686,city!$J$4:$K$352,2,FALSE)&gt;I1686,I1686+1,1)</f>
        <v>4</v>
      </c>
      <c r="J1687" s="3">
        <v>0</v>
      </c>
      <c r="K1687" s="3" t="s">
        <v>371</v>
      </c>
      <c r="L1687" s="3">
        <v>8</v>
      </c>
    </row>
    <row r="1688" spans="1:12">
      <c r="A1688" s="3">
        <f t="shared" si="53"/>
        <v>116905</v>
      </c>
      <c r="B1688" s="5" t="str">
        <f>VLOOKUP(H1688,city!$A$4:$C$352,2,FALSE)</f>
        <v>湖北</v>
      </c>
      <c r="C1688" s="5" t="str">
        <f>VLOOKUP(H1688,city!$A$4:$C$352,3,FALSE)</f>
        <v>恩施</v>
      </c>
      <c r="D1688" s="3" t="s">
        <v>1091</v>
      </c>
      <c r="E1688" s="3" t="s">
        <v>1092</v>
      </c>
      <c r="F1688" s="22" t="s">
        <v>1093</v>
      </c>
      <c r="G1688" s="23" t="s">
        <v>3997</v>
      </c>
      <c r="H1688" s="3">
        <f t="shared" si="52"/>
        <v>169</v>
      </c>
      <c r="I1688" s="3">
        <f>IF(VLOOKUP(H1687,city!$J$4:$K$352,2,FALSE)&gt;I1687,I1687+1,1)</f>
        <v>5</v>
      </c>
      <c r="J1688" s="3">
        <v>0</v>
      </c>
      <c r="K1688" s="3" t="s">
        <v>371</v>
      </c>
      <c r="L1688" s="3" t="e">
        <v>#N/A</v>
      </c>
    </row>
    <row r="1689" spans="1:12">
      <c r="A1689" s="3">
        <f t="shared" si="53"/>
        <v>116906</v>
      </c>
      <c r="B1689" s="5" t="str">
        <f>VLOOKUP(H1689,city!$A$4:$C$352,2,FALSE)</f>
        <v>湖北</v>
      </c>
      <c r="C1689" s="5" t="str">
        <f>VLOOKUP(H1689,city!$A$4:$C$352,3,FALSE)</f>
        <v>恩施</v>
      </c>
      <c r="D1689" s="3" t="s">
        <v>1095</v>
      </c>
      <c r="E1689" s="3" t="s">
        <v>1096</v>
      </c>
      <c r="F1689" s="22" t="s">
        <v>1097</v>
      </c>
      <c r="G1689" s="23" t="s">
        <v>3998</v>
      </c>
      <c r="H1689" s="3">
        <f t="shared" si="52"/>
        <v>169</v>
      </c>
      <c r="I1689" s="3">
        <f>IF(VLOOKUP(H1688,city!$J$4:$K$352,2,FALSE)&gt;I1688,I1688+1,1)</f>
        <v>6</v>
      </c>
      <c r="J1689" s="3">
        <v>0</v>
      </c>
      <c r="K1689" s="3" t="s">
        <v>371</v>
      </c>
      <c r="L1689" s="3" t="e">
        <v>#N/A</v>
      </c>
    </row>
    <row r="1690" spans="1:12">
      <c r="A1690" s="3">
        <f t="shared" si="53"/>
        <v>116907</v>
      </c>
      <c r="B1690" s="5" t="str">
        <f>VLOOKUP(H1690,city!$A$4:$C$352,2,FALSE)</f>
        <v>湖北</v>
      </c>
      <c r="C1690" s="5" t="str">
        <f>VLOOKUP(H1690,city!$A$4:$C$352,3,FALSE)</f>
        <v>恩施</v>
      </c>
      <c r="D1690" s="3" t="s">
        <v>1099</v>
      </c>
      <c r="E1690" s="3" t="s">
        <v>1100</v>
      </c>
      <c r="F1690" s="22" t="s">
        <v>1101</v>
      </c>
      <c r="G1690" s="23" t="s">
        <v>3999</v>
      </c>
      <c r="H1690" s="3">
        <f t="shared" si="52"/>
        <v>169</v>
      </c>
      <c r="I1690" s="3">
        <f>IF(VLOOKUP(H1689,city!$J$4:$K$352,2,FALSE)&gt;I1689,I1689+1,1)</f>
        <v>7</v>
      </c>
      <c r="J1690" s="3">
        <v>0</v>
      </c>
      <c r="K1690" s="3" t="s">
        <v>371</v>
      </c>
      <c r="L1690" s="3" t="e">
        <v>#N/A</v>
      </c>
    </row>
    <row r="1691" spans="1:12">
      <c r="A1691" s="3">
        <f t="shared" si="53"/>
        <v>116908</v>
      </c>
      <c r="B1691" s="5" t="str">
        <f>VLOOKUP(H1691,city!$A$4:$C$352,2,FALSE)</f>
        <v>湖北</v>
      </c>
      <c r="C1691" s="5" t="str">
        <f>VLOOKUP(H1691,city!$A$4:$C$352,3,FALSE)</f>
        <v>恩施</v>
      </c>
      <c r="D1691" s="3" t="s">
        <v>1103</v>
      </c>
      <c r="E1691" s="3" t="s">
        <v>1104</v>
      </c>
      <c r="F1691" s="22" t="s">
        <v>1105</v>
      </c>
      <c r="G1691" s="23" t="s">
        <v>4000</v>
      </c>
      <c r="H1691" s="3">
        <f t="shared" ref="H1691:H1754" si="54">IF(I1691&gt;I1690,H1690,H1690+1)</f>
        <v>169</v>
      </c>
      <c r="I1691" s="3">
        <f>IF(VLOOKUP(H1690,city!$J$4:$K$352,2,FALSE)&gt;I1690,I1690+1,1)</f>
        <v>8</v>
      </c>
      <c r="J1691" s="3">
        <v>0</v>
      </c>
      <c r="K1691" s="3" t="s">
        <v>371</v>
      </c>
      <c r="L1691" s="3">
        <v>12</v>
      </c>
    </row>
    <row r="1692" spans="1:12">
      <c r="A1692" s="3">
        <f t="shared" si="53"/>
        <v>116909</v>
      </c>
      <c r="B1692" s="5" t="str">
        <f>VLOOKUP(H1692,city!$A$4:$C$352,2,FALSE)</f>
        <v>湖北</v>
      </c>
      <c r="C1692" s="5" t="str">
        <f>VLOOKUP(H1692,city!$A$4:$C$352,3,FALSE)</f>
        <v>恩施</v>
      </c>
      <c r="D1692" s="3" t="s">
        <v>1107</v>
      </c>
      <c r="E1692" s="3" t="s">
        <v>1108</v>
      </c>
      <c r="F1692" s="22" t="s">
        <v>1109</v>
      </c>
      <c r="G1692" s="23" t="s">
        <v>4001</v>
      </c>
      <c r="H1692" s="3">
        <f t="shared" si="54"/>
        <v>169</v>
      </c>
      <c r="I1692" s="3">
        <f>IF(VLOOKUP(H1691,city!$J$4:$K$352,2,FALSE)&gt;I1691,I1691+1,1)</f>
        <v>9</v>
      </c>
      <c r="J1692" s="3">
        <v>0</v>
      </c>
      <c r="K1692" s="3" t="s">
        <v>371</v>
      </c>
      <c r="L1692" s="3">
        <v>12</v>
      </c>
    </row>
    <row r="1693" spans="1:12">
      <c r="A1693" s="3">
        <f t="shared" si="53"/>
        <v>116910</v>
      </c>
      <c r="B1693" s="5" t="str">
        <f>VLOOKUP(H1693,city!$A$4:$C$352,2,FALSE)</f>
        <v>湖北</v>
      </c>
      <c r="C1693" s="5" t="str">
        <f>VLOOKUP(H1693,city!$A$4:$C$352,3,FALSE)</f>
        <v>恩施</v>
      </c>
      <c r="D1693" s="3" t="s">
        <v>1111</v>
      </c>
      <c r="E1693" s="3" t="s">
        <v>1112</v>
      </c>
      <c r="F1693" s="22" t="s">
        <v>1113</v>
      </c>
      <c r="G1693" s="23" t="s">
        <v>4002</v>
      </c>
      <c r="H1693" s="3">
        <f t="shared" si="54"/>
        <v>169</v>
      </c>
      <c r="I1693" s="3">
        <f>IF(VLOOKUP(H1692,city!$J$4:$K$352,2,FALSE)&gt;I1692,I1692+1,1)</f>
        <v>10</v>
      </c>
      <c r="J1693" s="3">
        <v>0</v>
      </c>
      <c r="K1693" s="3" t="s">
        <v>371</v>
      </c>
      <c r="L1693" s="3">
        <v>8</v>
      </c>
    </row>
    <row r="1694" spans="1:12">
      <c r="A1694" s="3">
        <f t="shared" si="53"/>
        <v>117001</v>
      </c>
      <c r="B1694" s="5" t="str">
        <f>VLOOKUP(H1694,city!$A$4:$C$352,2,FALSE)</f>
        <v>湖南</v>
      </c>
      <c r="C1694" s="5" t="str">
        <f>VLOOKUP(H1694,city!$A$4:$C$352,3,FALSE)</f>
        <v>长沙</v>
      </c>
      <c r="D1694" s="3" t="s">
        <v>4003</v>
      </c>
      <c r="E1694" s="3" t="s">
        <v>4004</v>
      </c>
      <c r="F1694" s="22" t="s">
        <v>4005</v>
      </c>
      <c r="G1694" s="23" t="s">
        <v>4006</v>
      </c>
      <c r="H1694" s="3">
        <f t="shared" si="54"/>
        <v>170</v>
      </c>
      <c r="I1694" s="3">
        <f>IF(VLOOKUP(H1693,city!$J$4:$K$352,2,FALSE)&gt;I1693,I1693+1,1)</f>
        <v>1</v>
      </c>
      <c r="J1694" s="3">
        <v>1</v>
      </c>
      <c r="K1694" s="3" t="s">
        <v>374</v>
      </c>
      <c r="L1694" s="3" t="e">
        <v>#N/A</v>
      </c>
    </row>
    <row r="1695" spans="1:12">
      <c r="A1695" s="3">
        <f t="shared" si="53"/>
        <v>117002</v>
      </c>
      <c r="B1695" s="5" t="str">
        <f>VLOOKUP(H1695,city!$A$4:$C$352,2,FALSE)</f>
        <v>湖南</v>
      </c>
      <c r="C1695" s="5" t="str">
        <f>VLOOKUP(H1695,city!$A$4:$C$352,3,FALSE)</f>
        <v>长沙</v>
      </c>
      <c r="D1695" s="3" t="s">
        <v>4007</v>
      </c>
      <c r="E1695" s="3" t="s">
        <v>4008</v>
      </c>
      <c r="F1695" s="22" t="s">
        <v>4009</v>
      </c>
      <c r="G1695" s="23" t="s">
        <v>4010</v>
      </c>
      <c r="H1695" s="3">
        <f t="shared" si="54"/>
        <v>170</v>
      </c>
      <c r="I1695" s="3">
        <f>IF(VLOOKUP(H1694,city!$J$4:$K$352,2,FALSE)&gt;I1694,I1694+1,1)</f>
        <v>2</v>
      </c>
      <c r="J1695" s="3">
        <v>1</v>
      </c>
      <c r="K1695" s="3" t="s">
        <v>374</v>
      </c>
      <c r="L1695" s="3">
        <v>12</v>
      </c>
    </row>
    <row r="1696" spans="1:12">
      <c r="A1696" s="3">
        <f t="shared" si="53"/>
        <v>117003</v>
      </c>
      <c r="B1696" s="5" t="str">
        <f>VLOOKUP(H1696,city!$A$4:$C$352,2,FALSE)</f>
        <v>湖南</v>
      </c>
      <c r="C1696" s="5" t="str">
        <f>VLOOKUP(H1696,city!$A$4:$C$352,3,FALSE)</f>
        <v>长沙</v>
      </c>
      <c r="D1696" s="3" t="s">
        <v>4011</v>
      </c>
      <c r="E1696" s="3" t="s">
        <v>4012</v>
      </c>
      <c r="F1696" s="22" t="s">
        <v>4013</v>
      </c>
      <c r="G1696" s="23" t="s">
        <v>4014</v>
      </c>
      <c r="H1696" s="3">
        <f t="shared" si="54"/>
        <v>170</v>
      </c>
      <c r="I1696" s="3">
        <f>IF(VLOOKUP(H1695,city!$J$4:$K$352,2,FALSE)&gt;I1695,I1695+1,1)</f>
        <v>3</v>
      </c>
      <c r="J1696" s="3">
        <v>1</v>
      </c>
      <c r="K1696" s="3" t="s">
        <v>374</v>
      </c>
      <c r="L1696" s="3" t="e">
        <v>#N/A</v>
      </c>
    </row>
    <row r="1697" spans="1:12">
      <c r="A1697" s="3">
        <f t="shared" si="53"/>
        <v>117004</v>
      </c>
      <c r="B1697" s="5" t="str">
        <f>VLOOKUP(H1697,city!$A$4:$C$352,2,FALSE)</f>
        <v>湖南</v>
      </c>
      <c r="C1697" s="5" t="str">
        <f>VLOOKUP(H1697,city!$A$4:$C$352,3,FALSE)</f>
        <v>长沙</v>
      </c>
      <c r="D1697" s="3" t="s">
        <v>4015</v>
      </c>
      <c r="E1697" s="3" t="s">
        <v>4016</v>
      </c>
      <c r="F1697" s="22" t="s">
        <v>4017</v>
      </c>
      <c r="G1697" s="23" t="s">
        <v>4018</v>
      </c>
      <c r="H1697" s="3">
        <f t="shared" si="54"/>
        <v>170</v>
      </c>
      <c r="I1697" s="3">
        <f>IF(VLOOKUP(H1696,city!$J$4:$K$352,2,FALSE)&gt;I1696,I1696+1,1)</f>
        <v>4</v>
      </c>
      <c r="J1697" s="3">
        <v>1</v>
      </c>
      <c r="K1697" s="3" t="s">
        <v>374</v>
      </c>
      <c r="L1697" s="3" t="e">
        <v>#N/A</v>
      </c>
    </row>
    <row r="1698" spans="1:12">
      <c r="A1698" s="3">
        <f t="shared" si="53"/>
        <v>117005</v>
      </c>
      <c r="B1698" s="5" t="str">
        <f>VLOOKUP(H1698,city!$A$4:$C$352,2,FALSE)</f>
        <v>湖南</v>
      </c>
      <c r="C1698" s="5" t="str">
        <f>VLOOKUP(H1698,city!$A$4:$C$352,3,FALSE)</f>
        <v>长沙</v>
      </c>
      <c r="D1698" s="3" t="s">
        <v>4019</v>
      </c>
      <c r="E1698" s="3" t="s">
        <v>4020</v>
      </c>
      <c r="F1698" s="22" t="s">
        <v>4021</v>
      </c>
      <c r="G1698" s="23" t="s">
        <v>4022</v>
      </c>
      <c r="H1698" s="3">
        <f t="shared" si="54"/>
        <v>170</v>
      </c>
      <c r="I1698" s="3">
        <f>IF(VLOOKUP(H1697,city!$J$4:$K$352,2,FALSE)&gt;I1697,I1697+1,1)</f>
        <v>5</v>
      </c>
      <c r="J1698" s="3">
        <v>1</v>
      </c>
      <c r="K1698" s="3" t="s">
        <v>374</v>
      </c>
      <c r="L1698" s="3" t="e">
        <v>#N/A</v>
      </c>
    </row>
    <row r="1699" spans="1:12">
      <c r="A1699" s="3">
        <f t="shared" si="53"/>
        <v>117006</v>
      </c>
      <c r="B1699" s="5" t="str">
        <f>VLOOKUP(H1699,city!$A$4:$C$352,2,FALSE)</f>
        <v>湖南</v>
      </c>
      <c r="C1699" s="5" t="str">
        <f>VLOOKUP(H1699,city!$A$4:$C$352,3,FALSE)</f>
        <v>长沙</v>
      </c>
      <c r="D1699" s="3" t="s">
        <v>4023</v>
      </c>
      <c r="E1699" s="3" t="s">
        <v>4024</v>
      </c>
      <c r="F1699" s="22" t="s">
        <v>4025</v>
      </c>
      <c r="G1699" s="23" t="s">
        <v>4026</v>
      </c>
      <c r="H1699" s="3">
        <f t="shared" si="54"/>
        <v>170</v>
      </c>
      <c r="I1699" s="3">
        <f>IF(VLOOKUP(H1698,city!$J$4:$K$352,2,FALSE)&gt;I1698,I1698+1,1)</f>
        <v>6</v>
      </c>
      <c r="J1699" s="3">
        <v>1</v>
      </c>
      <c r="K1699" s="3" t="s">
        <v>374</v>
      </c>
      <c r="L1699" s="3">
        <v>16</v>
      </c>
    </row>
    <row r="1700" spans="1:12">
      <c r="A1700" s="3">
        <f t="shared" si="53"/>
        <v>117007</v>
      </c>
      <c r="B1700" s="5" t="str">
        <f>VLOOKUP(H1700,city!$A$4:$C$352,2,FALSE)</f>
        <v>湖南</v>
      </c>
      <c r="C1700" s="5" t="str">
        <f>VLOOKUP(H1700,city!$A$4:$C$352,3,FALSE)</f>
        <v>长沙</v>
      </c>
      <c r="D1700" s="3" t="s">
        <v>4027</v>
      </c>
      <c r="E1700" s="3" t="s">
        <v>4028</v>
      </c>
      <c r="F1700" s="22" t="s">
        <v>4029</v>
      </c>
      <c r="G1700" s="23" t="s">
        <v>4030</v>
      </c>
      <c r="H1700" s="3">
        <f t="shared" si="54"/>
        <v>170</v>
      </c>
      <c r="I1700" s="3">
        <f>IF(VLOOKUP(H1699,city!$J$4:$K$352,2,FALSE)&gt;I1699,I1699+1,1)</f>
        <v>7</v>
      </c>
      <c r="J1700" s="3">
        <v>1</v>
      </c>
      <c r="K1700" s="3" t="s">
        <v>374</v>
      </c>
      <c r="L1700" s="3">
        <v>15</v>
      </c>
    </row>
    <row r="1701" spans="1:12">
      <c r="A1701" s="3">
        <f t="shared" si="53"/>
        <v>117008</v>
      </c>
      <c r="B1701" s="5" t="str">
        <f>VLOOKUP(H1701,city!$A$4:$C$352,2,FALSE)</f>
        <v>湖南</v>
      </c>
      <c r="C1701" s="5" t="str">
        <f>VLOOKUP(H1701,city!$A$4:$C$352,3,FALSE)</f>
        <v>长沙</v>
      </c>
      <c r="D1701" s="3" t="s">
        <v>4031</v>
      </c>
      <c r="E1701" s="3" t="s">
        <v>4032</v>
      </c>
      <c r="F1701" s="22" t="s">
        <v>4033</v>
      </c>
      <c r="G1701" s="23" t="s">
        <v>4034</v>
      </c>
      <c r="H1701" s="3">
        <f t="shared" si="54"/>
        <v>170</v>
      </c>
      <c r="I1701" s="3">
        <f>IF(VLOOKUP(H1700,city!$J$4:$K$352,2,FALSE)&gt;I1700,I1700+1,1)</f>
        <v>8</v>
      </c>
      <c r="J1701" s="3">
        <v>1</v>
      </c>
      <c r="K1701" s="3" t="s">
        <v>374</v>
      </c>
      <c r="L1701" s="3">
        <v>19</v>
      </c>
    </row>
    <row r="1702" spans="1:12">
      <c r="A1702" s="3">
        <f t="shared" si="53"/>
        <v>117009</v>
      </c>
      <c r="B1702" s="5" t="str">
        <f>VLOOKUP(H1702,city!$A$4:$C$352,2,FALSE)</f>
        <v>湖南</v>
      </c>
      <c r="C1702" s="5" t="str">
        <f>VLOOKUP(H1702,city!$A$4:$C$352,3,FALSE)</f>
        <v>长沙</v>
      </c>
      <c r="D1702" s="3" t="s">
        <v>4035</v>
      </c>
      <c r="E1702" s="3" t="s">
        <v>4036</v>
      </c>
      <c r="F1702" s="22" t="s">
        <v>4037</v>
      </c>
      <c r="G1702" s="23" t="s">
        <v>4038</v>
      </c>
      <c r="H1702" s="3">
        <f t="shared" si="54"/>
        <v>170</v>
      </c>
      <c r="I1702" s="3">
        <f>IF(VLOOKUP(H1701,city!$J$4:$K$352,2,FALSE)&gt;I1701,I1701+1,1)</f>
        <v>9</v>
      </c>
      <c r="J1702" s="3">
        <v>1</v>
      </c>
      <c r="K1702" s="3" t="s">
        <v>374</v>
      </c>
      <c r="L1702" s="3" t="e">
        <v>#N/A</v>
      </c>
    </row>
    <row r="1703" spans="1:12">
      <c r="A1703" s="3">
        <f t="shared" si="53"/>
        <v>117010</v>
      </c>
      <c r="B1703" s="5" t="str">
        <f>VLOOKUP(H1703,city!$A$4:$C$352,2,FALSE)</f>
        <v>湖南</v>
      </c>
      <c r="C1703" s="5" t="str">
        <f>VLOOKUP(H1703,city!$A$4:$C$352,3,FALSE)</f>
        <v>长沙</v>
      </c>
      <c r="D1703" s="3" t="s">
        <v>4039</v>
      </c>
      <c r="E1703" s="3" t="s">
        <v>4040</v>
      </c>
      <c r="F1703" s="22" t="s">
        <v>4041</v>
      </c>
      <c r="G1703" s="23" t="s">
        <v>4042</v>
      </c>
      <c r="H1703" s="3">
        <f t="shared" si="54"/>
        <v>170</v>
      </c>
      <c r="I1703" s="3">
        <f>IF(VLOOKUP(H1702,city!$J$4:$K$352,2,FALSE)&gt;I1702,I1702+1,1)</f>
        <v>10</v>
      </c>
      <c r="J1703" s="3">
        <v>1</v>
      </c>
      <c r="K1703" s="3" t="s">
        <v>374</v>
      </c>
      <c r="L1703" s="3">
        <v>5</v>
      </c>
    </row>
    <row r="1704" spans="1:12">
      <c r="A1704" s="3">
        <f t="shared" si="53"/>
        <v>117101</v>
      </c>
      <c r="B1704" s="5" t="str">
        <f>VLOOKUP(H1704,city!$A$4:$C$352,2,FALSE)</f>
        <v>湖南</v>
      </c>
      <c r="C1704" s="5" t="str">
        <f>VLOOKUP(H1704,city!$A$4:$C$352,3,FALSE)</f>
        <v>株洲</v>
      </c>
      <c r="D1704" s="3" t="s">
        <v>4043</v>
      </c>
      <c r="E1704" s="3" t="s">
        <v>4044</v>
      </c>
      <c r="F1704" s="22" t="s">
        <v>4045</v>
      </c>
      <c r="G1704" s="23" t="s">
        <v>4046</v>
      </c>
      <c r="H1704" s="3">
        <f t="shared" si="54"/>
        <v>171</v>
      </c>
      <c r="I1704" s="3">
        <f>IF(VLOOKUP(H1703,city!$J$4:$K$352,2,FALSE)&gt;I1703,I1703+1,1)</f>
        <v>1</v>
      </c>
      <c r="J1704" s="3">
        <v>1</v>
      </c>
      <c r="K1704" s="3" t="s">
        <v>376</v>
      </c>
      <c r="L1704" s="3" t="e">
        <v>#N/A</v>
      </c>
    </row>
    <row r="1705" spans="1:12">
      <c r="A1705" s="3">
        <f t="shared" si="53"/>
        <v>117102</v>
      </c>
      <c r="B1705" s="5" t="str">
        <f>VLOOKUP(H1705,city!$A$4:$C$352,2,FALSE)</f>
        <v>湖南</v>
      </c>
      <c r="C1705" s="5" t="str">
        <f>VLOOKUP(H1705,city!$A$4:$C$352,3,FALSE)</f>
        <v>株洲</v>
      </c>
      <c r="D1705" s="3" t="s">
        <v>4047</v>
      </c>
      <c r="E1705" s="3" t="s">
        <v>4048</v>
      </c>
      <c r="F1705" s="22" t="s">
        <v>4049</v>
      </c>
      <c r="G1705" s="23" t="s">
        <v>4050</v>
      </c>
      <c r="H1705" s="3">
        <f t="shared" si="54"/>
        <v>171</v>
      </c>
      <c r="I1705" s="3">
        <f>IF(VLOOKUP(H1704,city!$J$4:$K$352,2,FALSE)&gt;I1704,I1704+1,1)</f>
        <v>2</v>
      </c>
      <c r="J1705" s="3">
        <v>1</v>
      </c>
      <c r="K1705" s="3" t="s">
        <v>376</v>
      </c>
      <c r="L1705" s="3">
        <v>4</v>
      </c>
    </row>
    <row r="1706" spans="1:12">
      <c r="A1706" s="3">
        <f t="shared" si="53"/>
        <v>117103</v>
      </c>
      <c r="B1706" s="5" t="str">
        <f>VLOOKUP(H1706,city!$A$4:$C$352,2,FALSE)</f>
        <v>湖南</v>
      </c>
      <c r="C1706" s="5" t="str">
        <f>VLOOKUP(H1706,city!$A$4:$C$352,3,FALSE)</f>
        <v>株洲</v>
      </c>
      <c r="D1706" s="3" t="s">
        <v>4051</v>
      </c>
      <c r="E1706" s="3" t="s">
        <v>4052</v>
      </c>
      <c r="F1706" s="22" t="s">
        <v>4053</v>
      </c>
      <c r="G1706" s="23" t="s">
        <v>4054</v>
      </c>
      <c r="H1706" s="3">
        <f t="shared" si="54"/>
        <v>171</v>
      </c>
      <c r="I1706" s="3">
        <f>IF(VLOOKUP(H1705,city!$J$4:$K$352,2,FALSE)&gt;I1705,I1705+1,1)</f>
        <v>3</v>
      </c>
      <c r="J1706" s="3">
        <v>1</v>
      </c>
      <c r="K1706" s="3" t="s">
        <v>376</v>
      </c>
      <c r="L1706" s="3" t="e">
        <v>#N/A</v>
      </c>
    </row>
    <row r="1707" spans="1:12">
      <c r="A1707" s="3">
        <f t="shared" si="53"/>
        <v>117104</v>
      </c>
      <c r="B1707" s="5" t="str">
        <f>VLOOKUP(H1707,city!$A$4:$C$352,2,FALSE)</f>
        <v>湖南</v>
      </c>
      <c r="C1707" s="5" t="str">
        <f>VLOOKUP(H1707,city!$A$4:$C$352,3,FALSE)</f>
        <v>株洲</v>
      </c>
      <c r="D1707" s="3" t="s">
        <v>4055</v>
      </c>
      <c r="E1707" s="3" t="s">
        <v>4056</v>
      </c>
      <c r="F1707" s="22" t="s">
        <v>4049</v>
      </c>
      <c r="G1707" s="23" t="s">
        <v>4057</v>
      </c>
      <c r="H1707" s="3">
        <f t="shared" si="54"/>
        <v>171</v>
      </c>
      <c r="I1707" s="3">
        <f>IF(VLOOKUP(H1706,city!$J$4:$K$352,2,FALSE)&gt;I1706,I1706+1,1)</f>
        <v>4</v>
      </c>
      <c r="J1707" s="3">
        <v>1</v>
      </c>
      <c r="K1707" s="3" t="s">
        <v>376</v>
      </c>
      <c r="L1707" s="3">
        <v>20</v>
      </c>
    </row>
    <row r="1708" spans="1:12">
      <c r="A1708" s="3">
        <f t="shared" si="53"/>
        <v>117105</v>
      </c>
      <c r="B1708" s="5" t="str">
        <f>VLOOKUP(H1708,city!$A$4:$C$352,2,FALSE)</f>
        <v>湖南</v>
      </c>
      <c r="C1708" s="5" t="str">
        <f>VLOOKUP(H1708,city!$A$4:$C$352,3,FALSE)</f>
        <v>株洲</v>
      </c>
      <c r="D1708" s="3" t="s">
        <v>4058</v>
      </c>
      <c r="E1708" s="3" t="s">
        <v>4059</v>
      </c>
      <c r="F1708" s="22" t="s">
        <v>4060</v>
      </c>
      <c r="G1708" s="23" t="s">
        <v>4061</v>
      </c>
      <c r="H1708" s="3">
        <f t="shared" si="54"/>
        <v>171</v>
      </c>
      <c r="I1708" s="3">
        <f>IF(VLOOKUP(H1707,city!$J$4:$K$352,2,FALSE)&gt;I1707,I1707+1,1)</f>
        <v>5</v>
      </c>
      <c r="J1708" s="3">
        <v>1</v>
      </c>
      <c r="K1708" s="3" t="s">
        <v>376</v>
      </c>
      <c r="L1708" s="3">
        <v>5</v>
      </c>
    </row>
    <row r="1709" spans="1:12">
      <c r="A1709" s="3">
        <f t="shared" si="53"/>
        <v>117106</v>
      </c>
      <c r="B1709" s="5" t="str">
        <f>VLOOKUP(H1709,city!$A$4:$C$352,2,FALSE)</f>
        <v>湖南</v>
      </c>
      <c r="C1709" s="5" t="str">
        <f>VLOOKUP(H1709,city!$A$4:$C$352,3,FALSE)</f>
        <v>株洲</v>
      </c>
      <c r="D1709" s="3" t="s">
        <v>4062</v>
      </c>
      <c r="E1709" s="3" t="s">
        <v>4063</v>
      </c>
      <c r="F1709" s="22" t="s">
        <v>4064</v>
      </c>
      <c r="G1709" s="23" t="s">
        <v>4065</v>
      </c>
      <c r="H1709" s="3">
        <f t="shared" si="54"/>
        <v>171</v>
      </c>
      <c r="I1709" s="3">
        <f>IF(VLOOKUP(H1708,city!$J$4:$K$352,2,FALSE)&gt;I1708,I1708+1,1)</f>
        <v>6</v>
      </c>
      <c r="J1709" s="3">
        <v>1</v>
      </c>
      <c r="K1709" s="3" t="s">
        <v>376</v>
      </c>
      <c r="L1709" s="3">
        <v>4</v>
      </c>
    </row>
    <row r="1710" spans="1:12">
      <c r="A1710" s="3">
        <f t="shared" si="53"/>
        <v>117107</v>
      </c>
      <c r="B1710" s="5" t="str">
        <f>VLOOKUP(H1710,city!$A$4:$C$352,2,FALSE)</f>
        <v>湖南</v>
      </c>
      <c r="C1710" s="5" t="str">
        <f>VLOOKUP(H1710,city!$A$4:$C$352,3,FALSE)</f>
        <v>株洲</v>
      </c>
      <c r="D1710" s="3" t="s">
        <v>4066</v>
      </c>
      <c r="E1710" s="3" t="s">
        <v>4067</v>
      </c>
      <c r="F1710" s="22" t="s">
        <v>4068</v>
      </c>
      <c r="G1710" s="23" t="s">
        <v>4069</v>
      </c>
      <c r="H1710" s="3">
        <f t="shared" si="54"/>
        <v>171</v>
      </c>
      <c r="I1710" s="3">
        <f>IF(VLOOKUP(H1709,city!$J$4:$K$352,2,FALSE)&gt;I1709,I1709+1,1)</f>
        <v>7</v>
      </c>
      <c r="J1710" s="3">
        <v>1</v>
      </c>
      <c r="K1710" s="3" t="s">
        <v>376</v>
      </c>
      <c r="L1710" s="3">
        <v>5</v>
      </c>
    </row>
    <row r="1711" spans="1:12">
      <c r="A1711" s="3">
        <f t="shared" si="53"/>
        <v>117108</v>
      </c>
      <c r="B1711" s="5" t="str">
        <f>VLOOKUP(H1711,city!$A$4:$C$352,2,FALSE)</f>
        <v>湖南</v>
      </c>
      <c r="C1711" s="5" t="str">
        <f>VLOOKUP(H1711,city!$A$4:$C$352,3,FALSE)</f>
        <v>株洲</v>
      </c>
      <c r="D1711" s="3" t="s">
        <v>4070</v>
      </c>
      <c r="E1711" s="3" t="s">
        <v>4071</v>
      </c>
      <c r="F1711" s="22" t="s">
        <v>4072</v>
      </c>
      <c r="G1711" s="23" t="s">
        <v>4073</v>
      </c>
      <c r="H1711" s="3">
        <f t="shared" si="54"/>
        <v>171</v>
      </c>
      <c r="I1711" s="3">
        <f>IF(VLOOKUP(H1710,city!$J$4:$K$352,2,FALSE)&gt;I1710,I1710+1,1)</f>
        <v>8</v>
      </c>
      <c r="J1711" s="3">
        <v>0</v>
      </c>
      <c r="K1711" s="3" t="s">
        <v>376</v>
      </c>
      <c r="L1711" s="3">
        <v>15</v>
      </c>
    </row>
    <row r="1712" spans="1:12">
      <c r="A1712" s="3">
        <f t="shared" si="53"/>
        <v>117109</v>
      </c>
      <c r="B1712" s="5" t="str">
        <f>VLOOKUP(H1712,city!$A$4:$C$352,2,FALSE)</f>
        <v>湖南</v>
      </c>
      <c r="C1712" s="5" t="str">
        <f>VLOOKUP(H1712,city!$A$4:$C$352,3,FALSE)</f>
        <v>株洲</v>
      </c>
      <c r="D1712" s="3" t="s">
        <v>4074</v>
      </c>
      <c r="E1712" s="3" t="s">
        <v>4075</v>
      </c>
      <c r="F1712" s="22" t="s">
        <v>4076</v>
      </c>
      <c r="G1712" s="23" t="s">
        <v>4077</v>
      </c>
      <c r="H1712" s="3">
        <f t="shared" si="54"/>
        <v>171</v>
      </c>
      <c r="I1712" s="3">
        <f>IF(VLOOKUP(H1711,city!$J$4:$K$352,2,FALSE)&gt;I1711,I1711+1,1)</f>
        <v>9</v>
      </c>
      <c r="J1712" s="3">
        <v>1</v>
      </c>
      <c r="K1712" s="3" t="s">
        <v>376</v>
      </c>
      <c r="L1712" s="3">
        <v>17</v>
      </c>
    </row>
    <row r="1713" spans="1:12">
      <c r="A1713" s="3">
        <f t="shared" si="53"/>
        <v>117110</v>
      </c>
      <c r="B1713" s="5" t="str">
        <f>VLOOKUP(H1713,city!$A$4:$C$352,2,FALSE)</f>
        <v>湖南</v>
      </c>
      <c r="C1713" s="5" t="str">
        <f>VLOOKUP(H1713,city!$A$4:$C$352,3,FALSE)</f>
        <v>株洲</v>
      </c>
      <c r="D1713" s="3" t="s">
        <v>4078</v>
      </c>
      <c r="E1713" s="3" t="s">
        <v>4079</v>
      </c>
      <c r="F1713" s="22" t="s">
        <v>4080</v>
      </c>
      <c r="G1713" s="23" t="s">
        <v>4081</v>
      </c>
      <c r="H1713" s="3">
        <f t="shared" si="54"/>
        <v>171</v>
      </c>
      <c r="I1713" s="3">
        <f>IF(VLOOKUP(H1712,city!$J$4:$K$352,2,FALSE)&gt;I1712,I1712+1,1)</f>
        <v>10</v>
      </c>
      <c r="J1713" s="3">
        <v>1</v>
      </c>
      <c r="K1713" s="3" t="s">
        <v>376</v>
      </c>
      <c r="L1713" s="3">
        <v>12</v>
      </c>
    </row>
    <row r="1714" spans="1:12">
      <c r="A1714" s="3">
        <f t="shared" si="53"/>
        <v>117201</v>
      </c>
      <c r="B1714" s="5" t="str">
        <f>VLOOKUP(H1714,city!$A$4:$C$352,2,FALSE)</f>
        <v>湖南</v>
      </c>
      <c r="C1714" s="5" t="str">
        <f>VLOOKUP(H1714,city!$A$4:$C$352,3,FALSE)</f>
        <v>湘潭</v>
      </c>
      <c r="D1714" s="3" t="s">
        <v>4082</v>
      </c>
      <c r="E1714" s="3" t="s">
        <v>4083</v>
      </c>
      <c r="F1714" s="24" t="s">
        <v>4084</v>
      </c>
      <c r="G1714" s="23" t="s">
        <v>4085</v>
      </c>
      <c r="H1714" s="3">
        <f t="shared" si="54"/>
        <v>172</v>
      </c>
      <c r="I1714" s="3">
        <f>IF(VLOOKUP(H1713,city!$J$4:$K$352,2,FALSE)&gt;I1713,I1713+1,1)</f>
        <v>1</v>
      </c>
      <c r="J1714" s="3">
        <v>1</v>
      </c>
      <c r="K1714" s="3" t="s">
        <v>378</v>
      </c>
      <c r="L1714" s="3">
        <v>15</v>
      </c>
    </row>
    <row r="1715" spans="1:12">
      <c r="A1715" s="3">
        <f t="shared" si="53"/>
        <v>117202</v>
      </c>
      <c r="B1715" s="5" t="str">
        <f>VLOOKUP(H1715,city!$A$4:$C$352,2,FALSE)</f>
        <v>湖南</v>
      </c>
      <c r="C1715" s="5" t="str">
        <f>VLOOKUP(H1715,city!$A$4:$C$352,3,FALSE)</f>
        <v>湘潭</v>
      </c>
      <c r="D1715" s="3" t="s">
        <v>4086</v>
      </c>
      <c r="E1715" s="3" t="s">
        <v>4087</v>
      </c>
      <c r="F1715" s="22" t="s">
        <v>4088</v>
      </c>
      <c r="G1715" s="23" t="s">
        <v>4089</v>
      </c>
      <c r="H1715" s="3">
        <f t="shared" si="54"/>
        <v>172</v>
      </c>
      <c r="I1715" s="3">
        <f>IF(VLOOKUP(H1714,city!$J$4:$K$352,2,FALSE)&gt;I1714,I1714+1,1)</f>
        <v>2</v>
      </c>
      <c r="J1715" s="3">
        <v>1</v>
      </c>
      <c r="K1715" s="3" t="s">
        <v>378</v>
      </c>
      <c r="L1715" s="3">
        <v>11</v>
      </c>
    </row>
    <row r="1716" spans="1:12">
      <c r="A1716" s="3">
        <f t="shared" si="53"/>
        <v>117203</v>
      </c>
      <c r="B1716" s="5" t="str">
        <f>VLOOKUP(H1716,city!$A$4:$C$352,2,FALSE)</f>
        <v>湖南</v>
      </c>
      <c r="C1716" s="5" t="str">
        <f>VLOOKUP(H1716,city!$A$4:$C$352,3,FALSE)</f>
        <v>湘潭</v>
      </c>
      <c r="D1716" s="3" t="s">
        <v>4090</v>
      </c>
      <c r="E1716" s="3" t="s">
        <v>4091</v>
      </c>
      <c r="F1716" s="22" t="s">
        <v>4092</v>
      </c>
      <c r="G1716" s="23" t="s">
        <v>4093</v>
      </c>
      <c r="H1716" s="3">
        <f t="shared" si="54"/>
        <v>172</v>
      </c>
      <c r="I1716" s="3">
        <f>IF(VLOOKUP(H1715,city!$J$4:$K$352,2,FALSE)&gt;I1715,I1715+1,1)</f>
        <v>3</v>
      </c>
      <c r="J1716" s="3">
        <v>1</v>
      </c>
      <c r="K1716" s="3" t="s">
        <v>378</v>
      </c>
      <c r="L1716" s="3">
        <v>12</v>
      </c>
    </row>
    <row r="1717" spans="1:12">
      <c r="A1717" s="3">
        <f t="shared" si="53"/>
        <v>117204</v>
      </c>
      <c r="B1717" s="5" t="str">
        <f>VLOOKUP(H1717,city!$A$4:$C$352,2,FALSE)</f>
        <v>湖南</v>
      </c>
      <c r="C1717" s="5" t="str">
        <f>VLOOKUP(H1717,city!$A$4:$C$352,3,FALSE)</f>
        <v>湘潭</v>
      </c>
      <c r="D1717" s="3" t="s">
        <v>4094</v>
      </c>
      <c r="E1717" s="3" t="s">
        <v>4095</v>
      </c>
      <c r="F1717" s="22" t="s">
        <v>4096</v>
      </c>
      <c r="G1717" s="23" t="s">
        <v>4097</v>
      </c>
      <c r="H1717" s="3">
        <f t="shared" si="54"/>
        <v>172</v>
      </c>
      <c r="I1717" s="3">
        <f>IF(VLOOKUP(H1716,city!$J$4:$K$352,2,FALSE)&gt;I1716,I1716+1,1)</f>
        <v>4</v>
      </c>
      <c r="J1717" s="3">
        <v>1</v>
      </c>
      <c r="K1717" s="3" t="s">
        <v>378</v>
      </c>
      <c r="L1717" s="3">
        <v>10</v>
      </c>
    </row>
    <row r="1718" spans="1:12">
      <c r="A1718" s="3">
        <f t="shared" si="53"/>
        <v>117205</v>
      </c>
      <c r="B1718" s="5" t="str">
        <f>VLOOKUP(H1718,city!$A$4:$C$352,2,FALSE)</f>
        <v>湖南</v>
      </c>
      <c r="C1718" s="5" t="str">
        <f>VLOOKUP(H1718,city!$A$4:$C$352,3,FALSE)</f>
        <v>湘潭</v>
      </c>
      <c r="D1718" s="3" t="s">
        <v>4098</v>
      </c>
      <c r="E1718" s="3" t="s">
        <v>4099</v>
      </c>
      <c r="F1718" s="22" t="s">
        <v>4100</v>
      </c>
      <c r="G1718" s="23" t="s">
        <v>4101</v>
      </c>
      <c r="H1718" s="3">
        <f t="shared" si="54"/>
        <v>172</v>
      </c>
      <c r="I1718" s="3">
        <f>IF(VLOOKUP(H1717,city!$J$4:$K$352,2,FALSE)&gt;I1717,I1717+1,1)</f>
        <v>5</v>
      </c>
      <c r="J1718" s="3">
        <v>1</v>
      </c>
      <c r="K1718" s="3" t="s">
        <v>378</v>
      </c>
      <c r="L1718" s="3" t="e">
        <v>#N/A</v>
      </c>
    </row>
    <row r="1719" spans="1:12">
      <c r="A1719" s="3">
        <f t="shared" si="53"/>
        <v>117206</v>
      </c>
      <c r="B1719" s="5" t="str">
        <f>VLOOKUP(H1719,city!$A$4:$C$352,2,FALSE)</f>
        <v>湖南</v>
      </c>
      <c r="C1719" s="5" t="str">
        <f>VLOOKUP(H1719,city!$A$4:$C$352,3,FALSE)</f>
        <v>湘潭</v>
      </c>
      <c r="D1719" s="3" t="s">
        <v>4102</v>
      </c>
      <c r="E1719" s="3" t="s">
        <v>4103</v>
      </c>
      <c r="F1719" s="22" t="s">
        <v>4104</v>
      </c>
      <c r="G1719" s="23" t="s">
        <v>4105</v>
      </c>
      <c r="H1719" s="3">
        <f t="shared" si="54"/>
        <v>172</v>
      </c>
      <c r="I1719" s="3">
        <f>IF(VLOOKUP(H1718,city!$J$4:$K$352,2,FALSE)&gt;I1718,I1718+1,1)</f>
        <v>6</v>
      </c>
      <c r="J1719" s="3">
        <v>1</v>
      </c>
      <c r="K1719" s="3" t="s">
        <v>378</v>
      </c>
      <c r="L1719" s="3">
        <v>15</v>
      </c>
    </row>
    <row r="1720" spans="1:12">
      <c r="A1720" s="3">
        <f t="shared" si="53"/>
        <v>117207</v>
      </c>
      <c r="B1720" s="5" t="str">
        <f>VLOOKUP(H1720,city!$A$4:$C$352,2,FALSE)</f>
        <v>湖南</v>
      </c>
      <c r="C1720" s="5" t="str">
        <f>VLOOKUP(H1720,city!$A$4:$C$352,3,FALSE)</f>
        <v>湘潭</v>
      </c>
      <c r="D1720" s="3" t="s">
        <v>4106</v>
      </c>
      <c r="E1720" s="3" t="s">
        <v>4107</v>
      </c>
      <c r="F1720" s="22" t="s">
        <v>4108</v>
      </c>
      <c r="G1720" s="23" t="s">
        <v>4109</v>
      </c>
      <c r="H1720" s="3">
        <f t="shared" si="54"/>
        <v>172</v>
      </c>
      <c r="I1720" s="3">
        <f>IF(VLOOKUP(H1719,city!$J$4:$K$352,2,FALSE)&gt;I1719,I1719+1,1)</f>
        <v>7</v>
      </c>
      <c r="J1720" s="3">
        <v>1</v>
      </c>
      <c r="K1720" s="3" t="s">
        <v>378</v>
      </c>
      <c r="L1720" s="3">
        <v>12</v>
      </c>
    </row>
    <row r="1721" spans="1:12">
      <c r="A1721" s="3">
        <f t="shared" si="53"/>
        <v>117208</v>
      </c>
      <c r="B1721" s="5" t="str">
        <f>VLOOKUP(H1721,city!$A$4:$C$352,2,FALSE)</f>
        <v>湖南</v>
      </c>
      <c r="C1721" s="5" t="str">
        <f>VLOOKUP(H1721,city!$A$4:$C$352,3,FALSE)</f>
        <v>湘潭</v>
      </c>
      <c r="D1721" s="3" t="s">
        <v>4110</v>
      </c>
      <c r="E1721" s="3" t="s">
        <v>4111</v>
      </c>
      <c r="F1721" s="22" t="s">
        <v>4112</v>
      </c>
      <c r="G1721" s="23" t="s">
        <v>4113</v>
      </c>
      <c r="H1721" s="3">
        <f t="shared" si="54"/>
        <v>172</v>
      </c>
      <c r="I1721" s="3">
        <f>IF(VLOOKUP(H1720,city!$J$4:$K$352,2,FALSE)&gt;I1720,I1720+1,1)</f>
        <v>8</v>
      </c>
      <c r="J1721" s="3">
        <v>1</v>
      </c>
      <c r="K1721" s="3" t="s">
        <v>378</v>
      </c>
      <c r="L1721" s="3">
        <v>12</v>
      </c>
    </row>
    <row r="1722" spans="1:12">
      <c r="A1722" s="3">
        <f t="shared" si="53"/>
        <v>117209</v>
      </c>
      <c r="B1722" s="5" t="str">
        <f>VLOOKUP(H1722,city!$A$4:$C$352,2,FALSE)</f>
        <v>湖南</v>
      </c>
      <c r="C1722" s="5" t="str">
        <f>VLOOKUP(H1722,city!$A$4:$C$352,3,FALSE)</f>
        <v>湘潭</v>
      </c>
      <c r="D1722" s="3" t="s">
        <v>4114</v>
      </c>
      <c r="E1722" s="3" t="s">
        <v>4115</v>
      </c>
      <c r="F1722" s="22" t="s">
        <v>4116</v>
      </c>
      <c r="G1722" s="23" t="s">
        <v>4117</v>
      </c>
      <c r="H1722" s="3">
        <f t="shared" si="54"/>
        <v>172</v>
      </c>
      <c r="I1722" s="3">
        <f>IF(VLOOKUP(H1721,city!$J$4:$K$352,2,FALSE)&gt;I1721,I1721+1,1)</f>
        <v>9</v>
      </c>
      <c r="J1722" s="3">
        <v>1</v>
      </c>
      <c r="K1722" s="3" t="s">
        <v>378</v>
      </c>
      <c r="L1722" s="3">
        <v>12</v>
      </c>
    </row>
    <row r="1723" spans="1:12">
      <c r="A1723" s="3">
        <f t="shared" si="53"/>
        <v>117210</v>
      </c>
      <c r="B1723" s="5" t="str">
        <f>VLOOKUP(H1723,city!$A$4:$C$352,2,FALSE)</f>
        <v>湖南</v>
      </c>
      <c r="C1723" s="5" t="str">
        <f>VLOOKUP(H1723,city!$A$4:$C$352,3,FALSE)</f>
        <v>湘潭</v>
      </c>
      <c r="D1723" s="3" t="s">
        <v>4118</v>
      </c>
      <c r="E1723" s="3" t="s">
        <v>4119</v>
      </c>
      <c r="F1723" s="22" t="s">
        <v>4120</v>
      </c>
      <c r="G1723" s="23" t="s">
        <v>4121</v>
      </c>
      <c r="H1723" s="3">
        <f t="shared" si="54"/>
        <v>172</v>
      </c>
      <c r="I1723" s="3">
        <f>IF(VLOOKUP(H1722,city!$J$4:$K$352,2,FALSE)&gt;I1722,I1722+1,1)</f>
        <v>10</v>
      </c>
      <c r="J1723" s="3">
        <v>1</v>
      </c>
      <c r="K1723" s="3" t="s">
        <v>378</v>
      </c>
      <c r="L1723" s="3">
        <v>11</v>
      </c>
    </row>
    <row r="1724" spans="1:12">
      <c r="A1724" s="3">
        <f t="shared" si="53"/>
        <v>117301</v>
      </c>
      <c r="B1724" s="5" t="str">
        <f>VLOOKUP(H1724,city!$A$4:$C$352,2,FALSE)</f>
        <v>湖南</v>
      </c>
      <c r="C1724" s="5" t="str">
        <f>VLOOKUP(H1724,city!$A$4:$C$352,3,FALSE)</f>
        <v>衡阳</v>
      </c>
      <c r="D1724" s="3" t="s">
        <v>4122</v>
      </c>
      <c r="E1724" s="3" t="s">
        <v>4123</v>
      </c>
      <c r="F1724" s="22" t="s">
        <v>4124</v>
      </c>
      <c r="G1724" s="23" t="s">
        <v>4125</v>
      </c>
      <c r="H1724" s="3">
        <f t="shared" si="54"/>
        <v>173</v>
      </c>
      <c r="I1724" s="3">
        <f>IF(VLOOKUP(H1723,city!$J$4:$K$352,2,FALSE)&gt;I1723,I1723+1,1)</f>
        <v>1</v>
      </c>
      <c r="J1724" s="3">
        <v>1</v>
      </c>
      <c r="K1724" s="3" t="s">
        <v>380</v>
      </c>
      <c r="L1724" s="3">
        <v>12</v>
      </c>
    </row>
    <row r="1725" spans="1:12">
      <c r="A1725" s="3">
        <f t="shared" si="53"/>
        <v>117302</v>
      </c>
      <c r="B1725" s="5" t="str">
        <f>VLOOKUP(H1725,city!$A$4:$C$352,2,FALSE)</f>
        <v>湖南</v>
      </c>
      <c r="C1725" s="5" t="str">
        <f>VLOOKUP(H1725,city!$A$4:$C$352,3,FALSE)</f>
        <v>衡阳</v>
      </c>
      <c r="D1725" s="3" t="s">
        <v>4126</v>
      </c>
      <c r="E1725" s="3" t="s">
        <v>4127</v>
      </c>
      <c r="F1725" s="22" t="s">
        <v>4128</v>
      </c>
      <c r="G1725" s="23" t="s">
        <v>4129</v>
      </c>
      <c r="H1725" s="3">
        <f t="shared" si="54"/>
        <v>173</v>
      </c>
      <c r="I1725" s="3">
        <f>IF(VLOOKUP(H1724,city!$J$4:$K$352,2,FALSE)&gt;I1724,I1724+1,1)</f>
        <v>2</v>
      </c>
      <c r="J1725" s="3">
        <v>1</v>
      </c>
      <c r="K1725" s="3" t="s">
        <v>380</v>
      </c>
      <c r="L1725" s="3">
        <v>12</v>
      </c>
    </row>
    <row r="1726" spans="1:12">
      <c r="A1726" s="3">
        <f t="shared" si="53"/>
        <v>117303</v>
      </c>
      <c r="B1726" s="5" t="str">
        <f>VLOOKUP(H1726,city!$A$4:$C$352,2,FALSE)</f>
        <v>湖南</v>
      </c>
      <c r="C1726" s="5" t="str">
        <f>VLOOKUP(H1726,city!$A$4:$C$352,3,FALSE)</f>
        <v>衡阳</v>
      </c>
      <c r="D1726" s="3" t="s">
        <v>4130</v>
      </c>
      <c r="E1726" s="3" t="s">
        <v>4131</v>
      </c>
      <c r="F1726" s="22" t="s">
        <v>4132</v>
      </c>
      <c r="G1726" s="23" t="s">
        <v>4133</v>
      </c>
      <c r="H1726" s="3">
        <f t="shared" si="54"/>
        <v>173</v>
      </c>
      <c r="I1726" s="3">
        <f>IF(VLOOKUP(H1725,city!$J$4:$K$352,2,FALSE)&gt;I1725,I1725+1,1)</f>
        <v>3</v>
      </c>
      <c r="J1726" s="3">
        <v>1</v>
      </c>
      <c r="K1726" s="3" t="s">
        <v>380</v>
      </c>
      <c r="L1726" s="3">
        <v>13</v>
      </c>
    </row>
    <row r="1727" spans="1:12">
      <c r="A1727" s="3">
        <f t="shared" si="53"/>
        <v>117304</v>
      </c>
      <c r="B1727" s="5" t="str">
        <f>VLOOKUP(H1727,city!$A$4:$C$352,2,FALSE)</f>
        <v>湖南</v>
      </c>
      <c r="C1727" s="5" t="str">
        <f>VLOOKUP(H1727,city!$A$4:$C$352,3,FALSE)</f>
        <v>衡阳</v>
      </c>
      <c r="D1727" s="3" t="s">
        <v>4134</v>
      </c>
      <c r="E1727" s="3" t="s">
        <v>4135</v>
      </c>
      <c r="F1727" s="22" t="s">
        <v>4136</v>
      </c>
      <c r="G1727" s="23" t="s">
        <v>4137</v>
      </c>
      <c r="H1727" s="3">
        <f t="shared" si="54"/>
        <v>173</v>
      </c>
      <c r="I1727" s="3">
        <f>IF(VLOOKUP(H1726,city!$J$4:$K$352,2,FALSE)&gt;I1726,I1726+1,1)</f>
        <v>4</v>
      </c>
      <c r="J1727" s="3">
        <v>1</v>
      </c>
      <c r="K1727" s="3" t="s">
        <v>380</v>
      </c>
      <c r="L1727" s="3">
        <v>10</v>
      </c>
    </row>
    <row r="1728" spans="1:12">
      <c r="A1728" s="3">
        <f t="shared" si="53"/>
        <v>117305</v>
      </c>
      <c r="B1728" s="5" t="str">
        <f>VLOOKUP(H1728,city!$A$4:$C$352,2,FALSE)</f>
        <v>湖南</v>
      </c>
      <c r="C1728" s="5" t="str">
        <f>VLOOKUP(H1728,city!$A$4:$C$352,3,FALSE)</f>
        <v>衡阳</v>
      </c>
      <c r="D1728" s="3" t="s">
        <v>4138</v>
      </c>
      <c r="E1728" s="3" t="s">
        <v>4139</v>
      </c>
      <c r="F1728" s="22" t="s">
        <v>4140</v>
      </c>
      <c r="G1728" s="23" t="s">
        <v>4141</v>
      </c>
      <c r="H1728" s="3">
        <f t="shared" si="54"/>
        <v>173</v>
      </c>
      <c r="I1728" s="3">
        <f>IF(VLOOKUP(H1727,city!$J$4:$K$352,2,FALSE)&gt;I1727,I1727+1,1)</f>
        <v>5</v>
      </c>
      <c r="J1728" s="3">
        <v>1</v>
      </c>
      <c r="K1728" s="3" t="s">
        <v>380</v>
      </c>
      <c r="L1728" s="3">
        <v>15</v>
      </c>
    </row>
    <row r="1729" spans="1:12">
      <c r="A1729" s="3">
        <f t="shared" si="53"/>
        <v>117306</v>
      </c>
      <c r="B1729" s="5" t="str">
        <f>VLOOKUP(H1729,city!$A$4:$C$352,2,FALSE)</f>
        <v>湖南</v>
      </c>
      <c r="C1729" s="5" t="str">
        <f>VLOOKUP(H1729,city!$A$4:$C$352,3,FALSE)</f>
        <v>衡阳</v>
      </c>
      <c r="D1729" s="3" t="s">
        <v>4142</v>
      </c>
      <c r="E1729" s="3" t="s">
        <v>4143</v>
      </c>
      <c r="F1729" s="22" t="s">
        <v>4144</v>
      </c>
      <c r="G1729" s="23" t="s">
        <v>4145</v>
      </c>
      <c r="H1729" s="3">
        <f t="shared" si="54"/>
        <v>173</v>
      </c>
      <c r="I1729" s="3">
        <f>IF(VLOOKUP(H1728,city!$J$4:$K$352,2,FALSE)&gt;I1728,I1728+1,1)</f>
        <v>6</v>
      </c>
      <c r="J1729" s="3">
        <v>1</v>
      </c>
      <c r="K1729" s="3" t="s">
        <v>380</v>
      </c>
      <c r="L1729" s="3" t="e">
        <v>#N/A</v>
      </c>
    </row>
    <row r="1730" spans="1:12">
      <c r="A1730" s="3">
        <f t="shared" si="53"/>
        <v>117307</v>
      </c>
      <c r="B1730" s="5" t="str">
        <f>VLOOKUP(H1730,city!$A$4:$C$352,2,FALSE)</f>
        <v>湖南</v>
      </c>
      <c r="C1730" s="5" t="str">
        <f>VLOOKUP(H1730,city!$A$4:$C$352,3,FALSE)</f>
        <v>衡阳</v>
      </c>
      <c r="D1730" s="3" t="s">
        <v>4146</v>
      </c>
      <c r="E1730" s="3" t="s">
        <v>4147</v>
      </c>
      <c r="F1730" s="22" t="s">
        <v>4148</v>
      </c>
      <c r="G1730" s="23" t="s">
        <v>4149</v>
      </c>
      <c r="H1730" s="3">
        <f t="shared" si="54"/>
        <v>173</v>
      </c>
      <c r="I1730" s="3">
        <f>IF(VLOOKUP(H1729,city!$J$4:$K$352,2,FALSE)&gt;I1729,I1729+1,1)</f>
        <v>7</v>
      </c>
      <c r="J1730" s="3">
        <v>1</v>
      </c>
      <c r="K1730" s="3" t="s">
        <v>380</v>
      </c>
      <c r="L1730" s="3">
        <v>13</v>
      </c>
    </row>
    <row r="1731" spans="1:12">
      <c r="A1731" s="3">
        <f t="shared" si="53"/>
        <v>117308</v>
      </c>
      <c r="B1731" s="5" t="str">
        <f>VLOOKUP(H1731,city!$A$4:$C$352,2,FALSE)</f>
        <v>湖南</v>
      </c>
      <c r="C1731" s="5" t="str">
        <f>VLOOKUP(H1731,city!$A$4:$C$352,3,FALSE)</f>
        <v>衡阳</v>
      </c>
      <c r="D1731" s="3" t="s">
        <v>4150</v>
      </c>
      <c r="E1731" s="3" t="s">
        <v>4151</v>
      </c>
      <c r="F1731" s="22" t="s">
        <v>4152</v>
      </c>
      <c r="G1731" s="23" t="s">
        <v>4153</v>
      </c>
      <c r="H1731" s="3">
        <f t="shared" si="54"/>
        <v>173</v>
      </c>
      <c r="I1731" s="3">
        <f>IF(VLOOKUP(H1730,city!$J$4:$K$352,2,FALSE)&gt;I1730,I1730+1,1)</f>
        <v>8</v>
      </c>
      <c r="J1731" s="3">
        <v>1</v>
      </c>
      <c r="K1731" s="3" t="s">
        <v>380</v>
      </c>
      <c r="L1731" s="3">
        <v>13</v>
      </c>
    </row>
    <row r="1732" spans="1:12">
      <c r="A1732" s="3">
        <f t="shared" si="53"/>
        <v>117309</v>
      </c>
      <c r="B1732" s="5" t="str">
        <f>VLOOKUP(H1732,city!$A$4:$C$352,2,FALSE)</f>
        <v>湖南</v>
      </c>
      <c r="C1732" s="5" t="str">
        <f>VLOOKUP(H1732,city!$A$4:$C$352,3,FALSE)</f>
        <v>衡阳</v>
      </c>
      <c r="D1732" s="3" t="s">
        <v>4154</v>
      </c>
      <c r="E1732" s="3" t="s">
        <v>4155</v>
      </c>
      <c r="F1732" s="22" t="s">
        <v>4156</v>
      </c>
      <c r="G1732" s="23" t="s">
        <v>4157</v>
      </c>
      <c r="H1732" s="3">
        <f t="shared" si="54"/>
        <v>173</v>
      </c>
      <c r="I1732" s="3">
        <f>IF(VLOOKUP(H1731,city!$J$4:$K$352,2,FALSE)&gt;I1731,I1731+1,1)</f>
        <v>9</v>
      </c>
      <c r="J1732" s="3">
        <v>1</v>
      </c>
      <c r="K1732" s="3" t="s">
        <v>380</v>
      </c>
      <c r="L1732" s="3">
        <v>13</v>
      </c>
    </row>
    <row r="1733" spans="1:12">
      <c r="A1733" s="3">
        <f t="shared" ref="A1733:A1796" si="55">100000+H1733*100+I1733</f>
        <v>117310</v>
      </c>
      <c r="B1733" s="5" t="str">
        <f>VLOOKUP(H1733,city!$A$4:$C$352,2,FALSE)</f>
        <v>湖南</v>
      </c>
      <c r="C1733" s="5" t="str">
        <f>VLOOKUP(H1733,city!$A$4:$C$352,3,FALSE)</f>
        <v>衡阳</v>
      </c>
      <c r="D1733" s="3" t="s">
        <v>4158</v>
      </c>
      <c r="E1733" s="3" t="s">
        <v>4159</v>
      </c>
      <c r="F1733" s="22" t="s">
        <v>4160</v>
      </c>
      <c r="G1733" s="23" t="s">
        <v>4161</v>
      </c>
      <c r="H1733" s="3">
        <f t="shared" si="54"/>
        <v>173</v>
      </c>
      <c r="I1733" s="3">
        <f>IF(VLOOKUP(H1732,city!$J$4:$K$352,2,FALSE)&gt;I1732,I1732+1,1)</f>
        <v>10</v>
      </c>
      <c r="J1733" s="3">
        <v>1</v>
      </c>
      <c r="K1733" s="3" t="s">
        <v>380</v>
      </c>
      <c r="L1733" s="3" t="e">
        <v>#N/A</v>
      </c>
    </row>
    <row r="1734" spans="1:12">
      <c r="A1734" s="3">
        <f t="shared" si="55"/>
        <v>117401</v>
      </c>
      <c r="B1734" s="5" t="str">
        <f>VLOOKUP(H1734,city!$A$4:$C$352,2,FALSE)</f>
        <v>湖南</v>
      </c>
      <c r="C1734" s="5" t="str">
        <f>VLOOKUP(H1734,city!$A$4:$C$352,3,FALSE)</f>
        <v>邵阳</v>
      </c>
      <c r="D1734" s="3" t="s">
        <v>4162</v>
      </c>
      <c r="E1734" s="3" t="s">
        <v>4163</v>
      </c>
      <c r="F1734" s="22" t="s">
        <v>4164</v>
      </c>
      <c r="G1734" s="23" t="s">
        <v>4165</v>
      </c>
      <c r="H1734" s="3">
        <f t="shared" si="54"/>
        <v>174</v>
      </c>
      <c r="I1734" s="3">
        <f>IF(VLOOKUP(H1733,city!$J$4:$K$352,2,FALSE)&gt;I1733,I1733+1,1)</f>
        <v>1</v>
      </c>
      <c r="J1734" s="3">
        <v>1</v>
      </c>
      <c r="K1734" s="3" t="s">
        <v>382</v>
      </c>
      <c r="L1734" s="3">
        <v>12</v>
      </c>
    </row>
    <row r="1735" spans="1:12">
      <c r="A1735" s="3">
        <f t="shared" si="55"/>
        <v>117402</v>
      </c>
      <c r="B1735" s="5" t="str">
        <f>VLOOKUP(H1735,city!$A$4:$C$352,2,FALSE)</f>
        <v>湖南</v>
      </c>
      <c r="C1735" s="5" t="str">
        <f>VLOOKUP(H1735,city!$A$4:$C$352,3,FALSE)</f>
        <v>邵阳</v>
      </c>
      <c r="D1735" s="3" t="s">
        <v>4166</v>
      </c>
      <c r="E1735" s="3" t="s">
        <v>4167</v>
      </c>
      <c r="F1735" s="22" t="s">
        <v>4168</v>
      </c>
      <c r="G1735" s="23" t="s">
        <v>4169</v>
      </c>
      <c r="H1735" s="3">
        <f t="shared" si="54"/>
        <v>174</v>
      </c>
      <c r="I1735" s="3">
        <f>IF(VLOOKUP(H1734,city!$J$4:$K$352,2,FALSE)&gt;I1734,I1734+1,1)</f>
        <v>2</v>
      </c>
      <c r="J1735" s="3">
        <v>1</v>
      </c>
      <c r="K1735" s="3" t="s">
        <v>382</v>
      </c>
      <c r="L1735" s="3">
        <v>15</v>
      </c>
    </row>
    <row r="1736" spans="1:12">
      <c r="A1736" s="3">
        <f t="shared" si="55"/>
        <v>117403</v>
      </c>
      <c r="B1736" s="5" t="str">
        <f>VLOOKUP(H1736,city!$A$4:$C$352,2,FALSE)</f>
        <v>湖南</v>
      </c>
      <c r="C1736" s="5" t="str">
        <f>VLOOKUP(H1736,city!$A$4:$C$352,3,FALSE)</f>
        <v>邵阳</v>
      </c>
      <c r="D1736" s="3" t="s">
        <v>4170</v>
      </c>
      <c r="E1736" s="3" t="s">
        <v>4171</v>
      </c>
      <c r="F1736" s="22" t="s">
        <v>4172</v>
      </c>
      <c r="G1736" s="23" t="s">
        <v>4173</v>
      </c>
      <c r="H1736" s="3">
        <f t="shared" si="54"/>
        <v>174</v>
      </c>
      <c r="I1736" s="3">
        <f>IF(VLOOKUP(H1735,city!$J$4:$K$352,2,FALSE)&gt;I1735,I1735+1,1)</f>
        <v>3</v>
      </c>
      <c r="J1736" s="3">
        <v>1</v>
      </c>
      <c r="K1736" s="3" t="s">
        <v>382</v>
      </c>
      <c r="L1736" s="3">
        <v>12</v>
      </c>
    </row>
    <row r="1737" spans="1:12">
      <c r="A1737" s="3">
        <f t="shared" si="55"/>
        <v>117404</v>
      </c>
      <c r="B1737" s="5" t="str">
        <f>VLOOKUP(H1737,city!$A$4:$C$352,2,FALSE)</f>
        <v>湖南</v>
      </c>
      <c r="C1737" s="5" t="str">
        <f>VLOOKUP(H1737,city!$A$4:$C$352,3,FALSE)</f>
        <v>邵阳</v>
      </c>
      <c r="D1737" s="3" t="s">
        <v>4174</v>
      </c>
      <c r="E1737" s="3" t="s">
        <v>4175</v>
      </c>
      <c r="F1737" s="22" t="s">
        <v>4176</v>
      </c>
      <c r="G1737" s="23" t="s">
        <v>4177</v>
      </c>
      <c r="H1737" s="3">
        <f t="shared" si="54"/>
        <v>174</v>
      </c>
      <c r="I1737" s="3">
        <f>IF(VLOOKUP(H1736,city!$J$4:$K$352,2,FALSE)&gt;I1736,I1736+1,1)</f>
        <v>4</v>
      </c>
      <c r="J1737" s="3">
        <v>1</v>
      </c>
      <c r="K1737" s="3" t="s">
        <v>382</v>
      </c>
      <c r="L1737" s="3">
        <v>10</v>
      </c>
    </row>
    <row r="1738" spans="1:12">
      <c r="A1738" s="3">
        <f t="shared" si="55"/>
        <v>117405</v>
      </c>
      <c r="B1738" s="5" t="str">
        <f>VLOOKUP(H1738,city!$A$4:$C$352,2,FALSE)</f>
        <v>湖南</v>
      </c>
      <c r="C1738" s="5" t="str">
        <f>VLOOKUP(H1738,city!$A$4:$C$352,3,FALSE)</f>
        <v>邵阳</v>
      </c>
      <c r="D1738" s="3" t="s">
        <v>4178</v>
      </c>
      <c r="E1738" s="3" t="s">
        <v>4179</v>
      </c>
      <c r="F1738" s="22" t="s">
        <v>4180</v>
      </c>
      <c r="G1738" s="23" t="s">
        <v>4181</v>
      </c>
      <c r="H1738" s="3">
        <f t="shared" si="54"/>
        <v>174</v>
      </c>
      <c r="I1738" s="3">
        <f>IF(VLOOKUP(H1737,city!$J$4:$K$352,2,FALSE)&gt;I1737,I1737+1,1)</f>
        <v>5</v>
      </c>
      <c r="J1738" s="3">
        <v>1</v>
      </c>
      <c r="K1738" s="3" t="s">
        <v>382</v>
      </c>
      <c r="L1738" s="3">
        <v>12</v>
      </c>
    </row>
    <row r="1739" spans="1:12">
      <c r="A1739" s="3">
        <f t="shared" si="55"/>
        <v>117406</v>
      </c>
      <c r="B1739" s="5" t="str">
        <f>VLOOKUP(H1739,city!$A$4:$C$352,2,FALSE)</f>
        <v>湖南</v>
      </c>
      <c r="C1739" s="5" t="str">
        <f>VLOOKUP(H1739,city!$A$4:$C$352,3,FALSE)</f>
        <v>邵阳</v>
      </c>
      <c r="D1739" s="3" t="s">
        <v>4182</v>
      </c>
      <c r="E1739" s="3" t="s">
        <v>4183</v>
      </c>
      <c r="F1739" s="22" t="s">
        <v>4184</v>
      </c>
      <c r="G1739" s="23" t="s">
        <v>4185</v>
      </c>
      <c r="H1739" s="3">
        <f t="shared" si="54"/>
        <v>174</v>
      </c>
      <c r="I1739" s="3">
        <f>IF(VLOOKUP(H1738,city!$J$4:$K$352,2,FALSE)&gt;I1738,I1738+1,1)</f>
        <v>6</v>
      </c>
      <c r="J1739" s="3">
        <v>1</v>
      </c>
      <c r="K1739" s="3" t="s">
        <v>382</v>
      </c>
      <c r="L1739" s="3">
        <v>12</v>
      </c>
    </row>
    <row r="1740" spans="1:12">
      <c r="A1740" s="3">
        <f t="shared" si="55"/>
        <v>117407</v>
      </c>
      <c r="B1740" s="5" t="str">
        <f>VLOOKUP(H1740,city!$A$4:$C$352,2,FALSE)</f>
        <v>湖南</v>
      </c>
      <c r="C1740" s="5" t="str">
        <f>VLOOKUP(H1740,city!$A$4:$C$352,3,FALSE)</f>
        <v>邵阳</v>
      </c>
      <c r="D1740" s="3" t="s">
        <v>4186</v>
      </c>
      <c r="E1740" s="3" t="s">
        <v>4187</v>
      </c>
      <c r="F1740" s="22" t="s">
        <v>4188</v>
      </c>
      <c r="G1740" s="23" t="s">
        <v>4189</v>
      </c>
      <c r="H1740" s="3">
        <f t="shared" si="54"/>
        <v>174</v>
      </c>
      <c r="I1740" s="3">
        <f>IF(VLOOKUP(H1739,city!$J$4:$K$352,2,FALSE)&gt;I1739,I1739+1,1)</f>
        <v>7</v>
      </c>
      <c r="J1740" s="3">
        <v>1</v>
      </c>
      <c r="K1740" s="3" t="s">
        <v>382</v>
      </c>
      <c r="L1740" s="3" t="e">
        <v>#N/A</v>
      </c>
    </row>
    <row r="1741" spans="1:12">
      <c r="A1741" s="3">
        <f t="shared" si="55"/>
        <v>117408</v>
      </c>
      <c r="B1741" s="5" t="str">
        <f>VLOOKUP(H1741,city!$A$4:$C$352,2,FALSE)</f>
        <v>湖南</v>
      </c>
      <c r="C1741" s="5" t="str">
        <f>VLOOKUP(H1741,city!$A$4:$C$352,3,FALSE)</f>
        <v>邵阳</v>
      </c>
      <c r="D1741" s="3" t="s">
        <v>4190</v>
      </c>
      <c r="E1741" s="3" t="s">
        <v>4191</v>
      </c>
      <c r="F1741" s="22" t="s">
        <v>4192</v>
      </c>
      <c r="G1741" s="23" t="s">
        <v>4193</v>
      </c>
      <c r="H1741" s="3">
        <f t="shared" si="54"/>
        <v>174</v>
      </c>
      <c r="I1741" s="3">
        <f>IF(VLOOKUP(H1740,city!$J$4:$K$352,2,FALSE)&gt;I1740,I1740+1,1)</f>
        <v>8</v>
      </c>
      <c r="J1741" s="3">
        <v>1</v>
      </c>
      <c r="K1741" s="3" t="s">
        <v>382</v>
      </c>
      <c r="L1741" s="3">
        <v>5</v>
      </c>
    </row>
    <row r="1742" spans="1:12">
      <c r="A1742" s="3">
        <f t="shared" si="55"/>
        <v>117409</v>
      </c>
      <c r="B1742" s="5" t="str">
        <f>VLOOKUP(H1742,city!$A$4:$C$352,2,FALSE)</f>
        <v>湖南</v>
      </c>
      <c r="C1742" s="5" t="str">
        <f>VLOOKUP(H1742,city!$A$4:$C$352,3,FALSE)</f>
        <v>邵阳</v>
      </c>
      <c r="D1742" s="3" t="s">
        <v>4194</v>
      </c>
      <c r="E1742" s="3" t="s">
        <v>4195</v>
      </c>
      <c r="F1742" s="22" t="s">
        <v>4196</v>
      </c>
      <c r="G1742" s="23" t="s">
        <v>4197</v>
      </c>
      <c r="H1742" s="3">
        <f t="shared" si="54"/>
        <v>174</v>
      </c>
      <c r="I1742" s="3">
        <f>IF(VLOOKUP(H1741,city!$J$4:$K$352,2,FALSE)&gt;I1741,I1741+1,1)</f>
        <v>9</v>
      </c>
      <c r="J1742" s="3">
        <v>1</v>
      </c>
      <c r="K1742" s="3" t="s">
        <v>382</v>
      </c>
      <c r="L1742" s="3">
        <v>5</v>
      </c>
    </row>
    <row r="1743" spans="1:12">
      <c r="A1743" s="3">
        <f t="shared" si="55"/>
        <v>117410</v>
      </c>
      <c r="B1743" s="5" t="str">
        <f>VLOOKUP(H1743,city!$A$4:$C$352,2,FALSE)</f>
        <v>湖南</v>
      </c>
      <c r="C1743" s="5" t="str">
        <f>VLOOKUP(H1743,city!$A$4:$C$352,3,FALSE)</f>
        <v>邵阳</v>
      </c>
      <c r="D1743" s="3" t="s">
        <v>4198</v>
      </c>
      <c r="E1743" s="3" t="s">
        <v>4199</v>
      </c>
      <c r="F1743" s="22" t="s">
        <v>4196</v>
      </c>
      <c r="G1743" s="23" t="s">
        <v>4200</v>
      </c>
      <c r="H1743" s="3">
        <f t="shared" si="54"/>
        <v>174</v>
      </c>
      <c r="I1743" s="3">
        <f>IF(VLOOKUP(H1742,city!$J$4:$K$352,2,FALSE)&gt;I1742,I1742+1,1)</f>
        <v>10</v>
      </c>
      <c r="J1743" s="3">
        <v>1</v>
      </c>
      <c r="K1743" s="3" t="s">
        <v>382</v>
      </c>
      <c r="L1743" s="3">
        <v>12</v>
      </c>
    </row>
    <row r="1744" spans="1:12">
      <c r="A1744" s="3">
        <f t="shared" si="55"/>
        <v>117501</v>
      </c>
      <c r="B1744" s="5" t="str">
        <f>VLOOKUP(H1744,city!$A$4:$C$352,2,FALSE)</f>
        <v>湖南</v>
      </c>
      <c r="C1744" s="5" t="str">
        <f>VLOOKUP(H1744,city!$A$4:$C$352,3,FALSE)</f>
        <v>岳阳</v>
      </c>
      <c r="D1744" s="3" t="s">
        <v>4201</v>
      </c>
      <c r="E1744" s="3" t="s">
        <v>4202</v>
      </c>
      <c r="F1744" s="22" t="s">
        <v>4203</v>
      </c>
      <c r="G1744" s="23" t="s">
        <v>4204</v>
      </c>
      <c r="H1744" s="3">
        <f t="shared" si="54"/>
        <v>175</v>
      </c>
      <c r="I1744" s="3">
        <f>IF(VLOOKUP(H1743,city!$J$4:$K$352,2,FALSE)&gt;I1743,I1743+1,1)</f>
        <v>1</v>
      </c>
      <c r="J1744" s="3">
        <v>1</v>
      </c>
      <c r="K1744" s="3" t="s">
        <v>384</v>
      </c>
      <c r="L1744" s="3" t="e">
        <v>#N/A</v>
      </c>
    </row>
    <row r="1745" spans="1:12">
      <c r="A1745" s="3">
        <f t="shared" si="55"/>
        <v>117502</v>
      </c>
      <c r="B1745" s="5" t="str">
        <f>VLOOKUP(H1745,city!$A$4:$C$352,2,FALSE)</f>
        <v>湖南</v>
      </c>
      <c r="C1745" s="5" t="str">
        <f>VLOOKUP(H1745,city!$A$4:$C$352,3,FALSE)</f>
        <v>岳阳</v>
      </c>
      <c r="D1745" s="3" t="s">
        <v>4205</v>
      </c>
      <c r="E1745" s="3" t="s">
        <v>4206</v>
      </c>
      <c r="F1745" s="22" t="s">
        <v>4207</v>
      </c>
      <c r="G1745" s="23" t="s">
        <v>4208</v>
      </c>
      <c r="H1745" s="3">
        <f t="shared" si="54"/>
        <v>175</v>
      </c>
      <c r="I1745" s="3">
        <f>IF(VLOOKUP(H1744,city!$J$4:$K$352,2,FALSE)&gt;I1744,I1744+1,1)</f>
        <v>2</v>
      </c>
      <c r="J1745" s="3">
        <v>1</v>
      </c>
      <c r="K1745" s="3" t="s">
        <v>384</v>
      </c>
      <c r="L1745" s="3">
        <v>10</v>
      </c>
    </row>
    <row r="1746" spans="1:12">
      <c r="A1746" s="3">
        <f t="shared" si="55"/>
        <v>117503</v>
      </c>
      <c r="B1746" s="5" t="str">
        <f>VLOOKUP(H1746,city!$A$4:$C$352,2,FALSE)</f>
        <v>湖南</v>
      </c>
      <c r="C1746" s="5" t="str">
        <f>VLOOKUP(H1746,city!$A$4:$C$352,3,FALSE)</f>
        <v>岳阳</v>
      </c>
      <c r="D1746" s="3" t="s">
        <v>4209</v>
      </c>
      <c r="E1746" s="3" t="s">
        <v>4210</v>
      </c>
      <c r="F1746" s="22" t="s">
        <v>4211</v>
      </c>
      <c r="G1746" s="23" t="s">
        <v>4212</v>
      </c>
      <c r="H1746" s="3">
        <f t="shared" si="54"/>
        <v>175</v>
      </c>
      <c r="I1746" s="3">
        <f>IF(VLOOKUP(H1745,city!$J$4:$K$352,2,FALSE)&gt;I1745,I1745+1,1)</f>
        <v>3</v>
      </c>
      <c r="J1746" s="3">
        <v>1</v>
      </c>
      <c r="K1746" s="3" t="s">
        <v>384</v>
      </c>
      <c r="L1746" s="3">
        <v>12</v>
      </c>
    </row>
    <row r="1747" spans="1:12">
      <c r="A1747" s="3">
        <f t="shared" si="55"/>
        <v>117504</v>
      </c>
      <c r="B1747" s="5" t="str">
        <f>VLOOKUP(H1747,city!$A$4:$C$352,2,FALSE)</f>
        <v>湖南</v>
      </c>
      <c r="C1747" s="5" t="str">
        <f>VLOOKUP(H1747,city!$A$4:$C$352,3,FALSE)</f>
        <v>岳阳</v>
      </c>
      <c r="D1747" s="3" t="s">
        <v>4213</v>
      </c>
      <c r="E1747" s="3" t="s">
        <v>4214</v>
      </c>
      <c r="F1747" s="22" t="s">
        <v>4215</v>
      </c>
      <c r="G1747" s="23" t="s">
        <v>4216</v>
      </c>
      <c r="H1747" s="3">
        <f t="shared" si="54"/>
        <v>175</v>
      </c>
      <c r="I1747" s="3">
        <f>IF(VLOOKUP(H1746,city!$J$4:$K$352,2,FALSE)&gt;I1746,I1746+1,1)</f>
        <v>4</v>
      </c>
      <c r="J1747" s="3">
        <v>1</v>
      </c>
      <c r="K1747" s="3" t="s">
        <v>384</v>
      </c>
      <c r="L1747" s="3">
        <v>4</v>
      </c>
    </row>
    <row r="1748" spans="1:12">
      <c r="A1748" s="3">
        <f t="shared" si="55"/>
        <v>117505</v>
      </c>
      <c r="B1748" s="5" t="str">
        <f>VLOOKUP(H1748,city!$A$4:$C$352,2,FALSE)</f>
        <v>湖南</v>
      </c>
      <c r="C1748" s="5" t="str">
        <f>VLOOKUP(H1748,city!$A$4:$C$352,3,FALSE)</f>
        <v>岳阳</v>
      </c>
      <c r="D1748" s="3" t="s">
        <v>4217</v>
      </c>
      <c r="E1748" s="3" t="s">
        <v>4218</v>
      </c>
      <c r="F1748" s="22" t="s">
        <v>4219</v>
      </c>
      <c r="G1748" s="23" t="s">
        <v>4220</v>
      </c>
      <c r="H1748" s="3">
        <f t="shared" si="54"/>
        <v>175</v>
      </c>
      <c r="I1748" s="3">
        <f>IF(VLOOKUP(H1747,city!$J$4:$K$352,2,FALSE)&gt;I1747,I1747+1,1)</f>
        <v>5</v>
      </c>
      <c r="J1748" s="3">
        <v>1</v>
      </c>
      <c r="K1748" s="3" t="s">
        <v>384</v>
      </c>
      <c r="L1748" s="3">
        <v>20</v>
      </c>
    </row>
    <row r="1749" spans="1:12">
      <c r="A1749" s="3">
        <f t="shared" si="55"/>
        <v>117506</v>
      </c>
      <c r="B1749" s="5" t="str">
        <f>VLOOKUP(H1749,city!$A$4:$C$352,2,FALSE)</f>
        <v>湖南</v>
      </c>
      <c r="C1749" s="5" t="str">
        <f>VLOOKUP(H1749,city!$A$4:$C$352,3,FALSE)</f>
        <v>岳阳</v>
      </c>
      <c r="D1749" s="3" t="s">
        <v>4221</v>
      </c>
      <c r="E1749" s="3" t="s">
        <v>4222</v>
      </c>
      <c r="F1749" s="22" t="s">
        <v>4223</v>
      </c>
      <c r="G1749" s="23" t="s">
        <v>4224</v>
      </c>
      <c r="H1749" s="3">
        <f t="shared" si="54"/>
        <v>175</v>
      </c>
      <c r="I1749" s="3">
        <f>IF(VLOOKUP(H1748,city!$J$4:$K$352,2,FALSE)&gt;I1748,I1748+1,1)</f>
        <v>6</v>
      </c>
      <c r="J1749" s="3">
        <v>1</v>
      </c>
      <c r="K1749" s="3" t="s">
        <v>384</v>
      </c>
      <c r="L1749" s="3">
        <v>8</v>
      </c>
    </row>
    <row r="1750" spans="1:12">
      <c r="A1750" s="3">
        <f t="shared" si="55"/>
        <v>117507</v>
      </c>
      <c r="B1750" s="5" t="str">
        <f>VLOOKUP(H1750,city!$A$4:$C$352,2,FALSE)</f>
        <v>湖南</v>
      </c>
      <c r="C1750" s="5" t="str">
        <f>VLOOKUP(H1750,city!$A$4:$C$352,3,FALSE)</f>
        <v>岳阳</v>
      </c>
      <c r="D1750" s="3" t="s">
        <v>4225</v>
      </c>
      <c r="E1750" s="3" t="s">
        <v>4226</v>
      </c>
      <c r="F1750" s="22" t="s">
        <v>4227</v>
      </c>
      <c r="G1750" s="23" t="s">
        <v>4228</v>
      </c>
      <c r="H1750" s="3">
        <f t="shared" si="54"/>
        <v>175</v>
      </c>
      <c r="I1750" s="3">
        <f>IF(VLOOKUP(H1749,city!$J$4:$K$352,2,FALSE)&gt;I1749,I1749+1,1)</f>
        <v>7</v>
      </c>
      <c r="J1750" s="3">
        <v>1</v>
      </c>
      <c r="K1750" s="3" t="s">
        <v>384</v>
      </c>
      <c r="L1750" s="3" t="e">
        <v>#N/A</v>
      </c>
    </row>
    <row r="1751" spans="1:12">
      <c r="A1751" s="3">
        <f t="shared" si="55"/>
        <v>117508</v>
      </c>
      <c r="B1751" s="5" t="str">
        <f>VLOOKUP(H1751,city!$A$4:$C$352,2,FALSE)</f>
        <v>湖南</v>
      </c>
      <c r="C1751" s="5" t="str">
        <f>VLOOKUP(H1751,city!$A$4:$C$352,3,FALSE)</f>
        <v>岳阳</v>
      </c>
      <c r="D1751" s="3" t="s">
        <v>4229</v>
      </c>
      <c r="E1751" s="3" t="s">
        <v>4230</v>
      </c>
      <c r="F1751" s="22" t="s">
        <v>4231</v>
      </c>
      <c r="G1751" s="23" t="s">
        <v>4232</v>
      </c>
      <c r="H1751" s="3">
        <f t="shared" si="54"/>
        <v>175</v>
      </c>
      <c r="I1751" s="3">
        <f>IF(VLOOKUP(H1750,city!$J$4:$K$352,2,FALSE)&gt;I1750,I1750+1,1)</f>
        <v>8</v>
      </c>
      <c r="J1751" s="3">
        <v>1</v>
      </c>
      <c r="K1751" s="3" t="s">
        <v>384</v>
      </c>
      <c r="L1751" s="3">
        <v>16</v>
      </c>
    </row>
    <row r="1752" spans="1:12">
      <c r="A1752" s="3">
        <f t="shared" si="55"/>
        <v>117509</v>
      </c>
      <c r="B1752" s="5" t="str">
        <f>VLOOKUP(H1752,city!$A$4:$C$352,2,FALSE)</f>
        <v>湖南</v>
      </c>
      <c r="C1752" s="5" t="str">
        <f>VLOOKUP(H1752,city!$A$4:$C$352,3,FALSE)</f>
        <v>岳阳</v>
      </c>
      <c r="D1752" s="3" t="s">
        <v>4233</v>
      </c>
      <c r="E1752" s="3" t="s">
        <v>4234</v>
      </c>
      <c r="F1752" s="22" t="s">
        <v>4235</v>
      </c>
      <c r="G1752" s="23" t="s">
        <v>4236</v>
      </c>
      <c r="H1752" s="3">
        <f t="shared" si="54"/>
        <v>175</v>
      </c>
      <c r="I1752" s="3">
        <f>IF(VLOOKUP(H1751,city!$J$4:$K$352,2,FALSE)&gt;I1751,I1751+1,1)</f>
        <v>9</v>
      </c>
      <c r="J1752" s="3">
        <v>1</v>
      </c>
      <c r="K1752" s="3" t="s">
        <v>384</v>
      </c>
      <c r="L1752" s="3">
        <v>8</v>
      </c>
    </row>
    <row r="1753" spans="1:12">
      <c r="A1753" s="3">
        <f t="shared" si="55"/>
        <v>117510</v>
      </c>
      <c r="B1753" s="5" t="str">
        <f>VLOOKUP(H1753,city!$A$4:$C$352,2,FALSE)</f>
        <v>湖南</v>
      </c>
      <c r="C1753" s="5" t="str">
        <f>VLOOKUP(H1753,city!$A$4:$C$352,3,FALSE)</f>
        <v>岳阳</v>
      </c>
      <c r="D1753" s="3" t="s">
        <v>4237</v>
      </c>
      <c r="E1753" s="3" t="s">
        <v>4238</v>
      </c>
      <c r="F1753" s="22" t="s">
        <v>4239</v>
      </c>
      <c r="G1753" s="23" t="s">
        <v>4240</v>
      </c>
      <c r="H1753" s="3">
        <f t="shared" si="54"/>
        <v>175</v>
      </c>
      <c r="I1753" s="3">
        <f>IF(VLOOKUP(H1752,city!$J$4:$K$352,2,FALSE)&gt;I1752,I1752+1,1)</f>
        <v>10</v>
      </c>
      <c r="J1753" s="3">
        <v>1</v>
      </c>
      <c r="K1753" s="3" t="s">
        <v>384</v>
      </c>
      <c r="L1753" s="3">
        <v>13</v>
      </c>
    </row>
    <row r="1754" spans="1:12">
      <c r="A1754" s="3">
        <f t="shared" si="55"/>
        <v>117601</v>
      </c>
      <c r="B1754" s="5" t="str">
        <f>VLOOKUP(H1754,city!$A$4:$C$352,2,FALSE)</f>
        <v>湖南</v>
      </c>
      <c r="C1754" s="5" t="str">
        <f>VLOOKUP(H1754,city!$A$4:$C$352,3,FALSE)</f>
        <v>常德</v>
      </c>
      <c r="D1754" s="3" t="s">
        <v>4241</v>
      </c>
      <c r="E1754" s="3" t="s">
        <v>4242</v>
      </c>
      <c r="F1754" s="22" t="s">
        <v>4243</v>
      </c>
      <c r="G1754" s="23" t="s">
        <v>4244</v>
      </c>
      <c r="H1754" s="3">
        <f t="shared" si="54"/>
        <v>176</v>
      </c>
      <c r="I1754" s="3">
        <f>IF(VLOOKUP(H1753,city!$J$4:$K$352,2,FALSE)&gt;I1753,I1753+1,1)</f>
        <v>1</v>
      </c>
      <c r="J1754" s="3">
        <v>1</v>
      </c>
      <c r="K1754" s="3" t="s">
        <v>386</v>
      </c>
      <c r="L1754" s="3">
        <v>8</v>
      </c>
    </row>
    <row r="1755" spans="1:12">
      <c r="A1755" s="3">
        <f t="shared" si="55"/>
        <v>117602</v>
      </c>
      <c r="B1755" s="5" t="str">
        <f>VLOOKUP(H1755,city!$A$4:$C$352,2,FALSE)</f>
        <v>湖南</v>
      </c>
      <c r="C1755" s="5" t="str">
        <f>VLOOKUP(H1755,city!$A$4:$C$352,3,FALSE)</f>
        <v>常德</v>
      </c>
      <c r="D1755" s="3" t="s">
        <v>4245</v>
      </c>
      <c r="E1755" s="3" t="s">
        <v>4246</v>
      </c>
      <c r="F1755" s="22" t="s">
        <v>4247</v>
      </c>
      <c r="G1755" s="23" t="s">
        <v>4248</v>
      </c>
      <c r="H1755" s="3">
        <f t="shared" ref="H1755:H1818" si="56">IF(I1755&gt;I1754,H1754,H1754+1)</f>
        <v>176</v>
      </c>
      <c r="I1755" s="3">
        <f>IF(VLOOKUP(H1754,city!$J$4:$K$352,2,FALSE)&gt;I1754,I1754+1,1)</f>
        <v>2</v>
      </c>
      <c r="J1755" s="3">
        <v>1</v>
      </c>
      <c r="K1755" s="3" t="s">
        <v>386</v>
      </c>
      <c r="L1755" s="3" t="e">
        <v>#N/A</v>
      </c>
    </row>
    <row r="1756" spans="1:12">
      <c r="A1756" s="3">
        <f t="shared" si="55"/>
        <v>117603</v>
      </c>
      <c r="B1756" s="5" t="str">
        <f>VLOOKUP(H1756,city!$A$4:$C$352,2,FALSE)</f>
        <v>湖南</v>
      </c>
      <c r="C1756" s="5" t="str">
        <f>VLOOKUP(H1756,city!$A$4:$C$352,3,FALSE)</f>
        <v>常德</v>
      </c>
      <c r="D1756" s="3" t="s">
        <v>4249</v>
      </c>
      <c r="E1756" s="3" t="s">
        <v>4250</v>
      </c>
      <c r="F1756" s="22" t="s">
        <v>4251</v>
      </c>
      <c r="G1756" s="23" t="s">
        <v>4252</v>
      </c>
      <c r="H1756" s="3">
        <f t="shared" si="56"/>
        <v>176</v>
      </c>
      <c r="I1756" s="3">
        <f>IF(VLOOKUP(H1755,city!$J$4:$K$352,2,FALSE)&gt;I1755,I1755+1,1)</f>
        <v>3</v>
      </c>
      <c r="J1756" s="3">
        <v>1</v>
      </c>
      <c r="K1756" s="3" t="s">
        <v>386</v>
      </c>
      <c r="L1756" s="3">
        <v>4</v>
      </c>
    </row>
    <row r="1757" spans="1:12">
      <c r="A1757" s="3">
        <f t="shared" si="55"/>
        <v>117604</v>
      </c>
      <c r="B1757" s="5" t="str">
        <f>VLOOKUP(H1757,city!$A$4:$C$352,2,FALSE)</f>
        <v>湖南</v>
      </c>
      <c r="C1757" s="5" t="str">
        <f>VLOOKUP(H1757,city!$A$4:$C$352,3,FALSE)</f>
        <v>常德</v>
      </c>
      <c r="D1757" s="3" t="s">
        <v>4253</v>
      </c>
      <c r="E1757" s="3" t="s">
        <v>4254</v>
      </c>
      <c r="F1757" s="22" t="s">
        <v>4255</v>
      </c>
      <c r="G1757" s="23" t="s">
        <v>4256</v>
      </c>
      <c r="H1757" s="3">
        <f t="shared" si="56"/>
        <v>176</v>
      </c>
      <c r="I1757" s="3">
        <f>IF(VLOOKUP(H1756,city!$J$4:$K$352,2,FALSE)&gt;I1756,I1756+1,1)</f>
        <v>4</v>
      </c>
      <c r="J1757" s="3">
        <v>1</v>
      </c>
      <c r="K1757" s="3" t="s">
        <v>386</v>
      </c>
      <c r="L1757" s="3" t="e">
        <v>#N/A</v>
      </c>
    </row>
    <row r="1758" spans="1:12">
      <c r="A1758" s="3">
        <f t="shared" si="55"/>
        <v>117605</v>
      </c>
      <c r="B1758" s="5" t="str">
        <f>VLOOKUP(H1758,city!$A$4:$C$352,2,FALSE)</f>
        <v>湖南</v>
      </c>
      <c r="C1758" s="5" t="str">
        <f>VLOOKUP(H1758,city!$A$4:$C$352,3,FALSE)</f>
        <v>常德</v>
      </c>
      <c r="D1758" s="3" t="s">
        <v>4257</v>
      </c>
      <c r="E1758" s="3" t="s">
        <v>4258</v>
      </c>
      <c r="F1758" s="22" t="s">
        <v>4259</v>
      </c>
      <c r="G1758" s="23" t="s">
        <v>4260</v>
      </c>
      <c r="H1758" s="3">
        <f t="shared" si="56"/>
        <v>176</v>
      </c>
      <c r="I1758" s="3">
        <f>IF(VLOOKUP(H1757,city!$J$4:$K$352,2,FALSE)&gt;I1757,I1757+1,1)</f>
        <v>5</v>
      </c>
      <c r="J1758" s="3">
        <v>1</v>
      </c>
      <c r="K1758" s="3" t="s">
        <v>386</v>
      </c>
      <c r="L1758" s="3" t="e">
        <v>#N/A</v>
      </c>
    </row>
    <row r="1759" spans="1:12">
      <c r="A1759" s="3">
        <f t="shared" si="55"/>
        <v>117606</v>
      </c>
      <c r="B1759" s="5" t="str">
        <f>VLOOKUP(H1759,city!$A$4:$C$352,2,FALSE)</f>
        <v>湖南</v>
      </c>
      <c r="C1759" s="5" t="str">
        <f>VLOOKUP(H1759,city!$A$4:$C$352,3,FALSE)</f>
        <v>常德</v>
      </c>
      <c r="D1759" s="3" t="s">
        <v>4261</v>
      </c>
      <c r="E1759" s="3" t="s">
        <v>4262</v>
      </c>
      <c r="F1759" s="22" t="s">
        <v>4263</v>
      </c>
      <c r="G1759" s="23" t="s">
        <v>4264</v>
      </c>
      <c r="H1759" s="3">
        <f t="shared" si="56"/>
        <v>176</v>
      </c>
      <c r="I1759" s="3">
        <f>IF(VLOOKUP(H1758,city!$J$4:$K$352,2,FALSE)&gt;I1758,I1758+1,1)</f>
        <v>6</v>
      </c>
      <c r="J1759" s="3">
        <v>1</v>
      </c>
      <c r="K1759" s="3" t="s">
        <v>386</v>
      </c>
      <c r="L1759" s="3">
        <v>8</v>
      </c>
    </row>
    <row r="1760" spans="1:12">
      <c r="A1760" s="3">
        <f t="shared" si="55"/>
        <v>117607</v>
      </c>
      <c r="B1760" s="5" t="str">
        <f>VLOOKUP(H1760,city!$A$4:$C$352,2,FALSE)</f>
        <v>湖南</v>
      </c>
      <c r="C1760" s="5" t="str">
        <f>VLOOKUP(H1760,city!$A$4:$C$352,3,FALSE)</f>
        <v>常德</v>
      </c>
      <c r="D1760" s="3" t="s">
        <v>4265</v>
      </c>
      <c r="E1760" s="3" t="s">
        <v>4266</v>
      </c>
      <c r="F1760" s="22" t="s">
        <v>4267</v>
      </c>
      <c r="G1760" s="23" t="s">
        <v>4268</v>
      </c>
      <c r="H1760" s="3">
        <f t="shared" si="56"/>
        <v>176</v>
      </c>
      <c r="I1760" s="3">
        <f>IF(VLOOKUP(H1759,city!$J$4:$K$352,2,FALSE)&gt;I1759,I1759+1,1)</f>
        <v>7</v>
      </c>
      <c r="J1760" s="3">
        <v>1</v>
      </c>
      <c r="K1760" s="3" t="s">
        <v>386</v>
      </c>
      <c r="L1760" s="3">
        <v>8</v>
      </c>
    </row>
    <row r="1761" spans="1:12">
      <c r="A1761" s="3">
        <f t="shared" si="55"/>
        <v>117608</v>
      </c>
      <c r="B1761" s="5" t="str">
        <f>VLOOKUP(H1761,city!$A$4:$C$352,2,FALSE)</f>
        <v>湖南</v>
      </c>
      <c r="C1761" s="5" t="str">
        <f>VLOOKUP(H1761,city!$A$4:$C$352,3,FALSE)</f>
        <v>常德</v>
      </c>
      <c r="D1761" s="3" t="s">
        <v>4269</v>
      </c>
      <c r="E1761" s="3" t="s">
        <v>4270</v>
      </c>
      <c r="F1761" s="22" t="s">
        <v>4271</v>
      </c>
      <c r="G1761" s="23" t="s">
        <v>4272</v>
      </c>
      <c r="H1761" s="3">
        <f t="shared" si="56"/>
        <v>176</v>
      </c>
      <c r="I1761" s="3">
        <f>IF(VLOOKUP(H1760,city!$J$4:$K$352,2,FALSE)&gt;I1760,I1760+1,1)</f>
        <v>8</v>
      </c>
      <c r="J1761" s="3">
        <v>1</v>
      </c>
      <c r="K1761" s="3" t="s">
        <v>386</v>
      </c>
      <c r="L1761" s="3">
        <v>5</v>
      </c>
    </row>
    <row r="1762" spans="1:12">
      <c r="A1762" s="3">
        <f t="shared" si="55"/>
        <v>117609</v>
      </c>
      <c r="B1762" s="5" t="str">
        <f>VLOOKUP(H1762,city!$A$4:$C$352,2,FALSE)</f>
        <v>湖南</v>
      </c>
      <c r="C1762" s="5" t="str">
        <f>VLOOKUP(H1762,city!$A$4:$C$352,3,FALSE)</f>
        <v>常德</v>
      </c>
      <c r="D1762" s="3" t="s">
        <v>4273</v>
      </c>
      <c r="E1762" s="3" t="s">
        <v>4274</v>
      </c>
      <c r="F1762" s="22" t="s">
        <v>4275</v>
      </c>
      <c r="G1762" s="23" t="s">
        <v>4276</v>
      </c>
      <c r="H1762" s="3">
        <f t="shared" si="56"/>
        <v>176</v>
      </c>
      <c r="I1762" s="3">
        <f>IF(VLOOKUP(H1761,city!$J$4:$K$352,2,FALSE)&gt;I1761,I1761+1,1)</f>
        <v>9</v>
      </c>
      <c r="J1762" s="3">
        <v>1</v>
      </c>
      <c r="K1762" s="3" t="s">
        <v>386</v>
      </c>
      <c r="L1762" s="3">
        <v>11</v>
      </c>
    </row>
    <row r="1763" spans="1:12">
      <c r="A1763" s="3">
        <f t="shared" si="55"/>
        <v>117610</v>
      </c>
      <c r="B1763" s="5" t="str">
        <f>VLOOKUP(H1763,city!$A$4:$C$352,2,FALSE)</f>
        <v>湖南</v>
      </c>
      <c r="C1763" s="5" t="str">
        <f>VLOOKUP(H1763,city!$A$4:$C$352,3,FALSE)</f>
        <v>常德</v>
      </c>
      <c r="D1763" s="3" t="s">
        <v>4277</v>
      </c>
      <c r="E1763" s="3" t="s">
        <v>4278</v>
      </c>
      <c r="F1763" s="22" t="s">
        <v>4279</v>
      </c>
      <c r="G1763" s="23" t="s">
        <v>4280</v>
      </c>
      <c r="H1763" s="3">
        <f t="shared" si="56"/>
        <v>176</v>
      </c>
      <c r="I1763" s="3">
        <f>IF(VLOOKUP(H1762,city!$J$4:$K$352,2,FALSE)&gt;I1762,I1762+1,1)</f>
        <v>10</v>
      </c>
      <c r="J1763" s="3">
        <v>1</v>
      </c>
      <c r="K1763" s="3" t="s">
        <v>386</v>
      </c>
      <c r="L1763" s="3" t="e">
        <v>#N/A</v>
      </c>
    </row>
    <row r="1764" spans="1:12">
      <c r="A1764" s="3">
        <f t="shared" si="55"/>
        <v>117701</v>
      </c>
      <c r="B1764" s="5" t="str">
        <f>VLOOKUP(H1764,city!$A$4:$C$352,2,FALSE)</f>
        <v>湖南</v>
      </c>
      <c r="C1764" s="5" t="str">
        <f>VLOOKUP(H1764,city!$A$4:$C$352,3,FALSE)</f>
        <v>张家界</v>
      </c>
      <c r="D1764" s="3" t="s">
        <v>4281</v>
      </c>
      <c r="E1764" s="3" t="s">
        <v>4282</v>
      </c>
      <c r="F1764" s="22" t="s">
        <v>4283</v>
      </c>
      <c r="G1764" s="23" t="s">
        <v>4284</v>
      </c>
      <c r="H1764" s="3">
        <f t="shared" si="56"/>
        <v>177</v>
      </c>
      <c r="I1764" s="3">
        <f>IF(VLOOKUP(H1763,city!$J$4:$K$352,2,FALSE)&gt;I1763,I1763+1,1)</f>
        <v>1</v>
      </c>
      <c r="J1764" s="3">
        <v>1</v>
      </c>
      <c r="K1764" s="3" t="s">
        <v>388</v>
      </c>
      <c r="L1764" s="3">
        <v>5</v>
      </c>
    </row>
    <row r="1765" spans="1:12">
      <c r="A1765" s="3">
        <f t="shared" si="55"/>
        <v>117702</v>
      </c>
      <c r="B1765" s="5" t="str">
        <f>VLOOKUP(H1765,city!$A$4:$C$352,2,FALSE)</f>
        <v>湖南</v>
      </c>
      <c r="C1765" s="5" t="str">
        <f>VLOOKUP(H1765,city!$A$4:$C$352,3,FALSE)</f>
        <v>张家界</v>
      </c>
      <c r="D1765" s="3" t="s">
        <v>4285</v>
      </c>
      <c r="E1765" s="3" t="s">
        <v>4286</v>
      </c>
      <c r="F1765" s="22" t="s">
        <v>4287</v>
      </c>
      <c r="G1765" s="23" t="s">
        <v>4288</v>
      </c>
      <c r="H1765" s="3">
        <f t="shared" si="56"/>
        <v>177</v>
      </c>
      <c r="I1765" s="3">
        <f>IF(VLOOKUP(H1764,city!$J$4:$K$352,2,FALSE)&gt;I1764,I1764+1,1)</f>
        <v>2</v>
      </c>
      <c r="J1765" s="3">
        <v>1</v>
      </c>
      <c r="K1765" s="3" t="s">
        <v>388</v>
      </c>
      <c r="L1765" s="3">
        <v>5</v>
      </c>
    </row>
    <row r="1766" spans="1:12">
      <c r="A1766" s="3">
        <f t="shared" si="55"/>
        <v>117703</v>
      </c>
      <c r="B1766" s="5" t="str">
        <f>VLOOKUP(H1766,city!$A$4:$C$352,2,FALSE)</f>
        <v>湖南</v>
      </c>
      <c r="C1766" s="5" t="str">
        <f>VLOOKUP(H1766,city!$A$4:$C$352,3,FALSE)</f>
        <v>张家界</v>
      </c>
      <c r="D1766" s="3" t="s">
        <v>4289</v>
      </c>
      <c r="E1766" s="3" t="s">
        <v>4290</v>
      </c>
      <c r="F1766" s="22" t="s">
        <v>4291</v>
      </c>
      <c r="G1766" s="23" t="s">
        <v>4292</v>
      </c>
      <c r="H1766" s="3">
        <f t="shared" si="56"/>
        <v>177</v>
      </c>
      <c r="I1766" s="3">
        <f>IF(VLOOKUP(H1765,city!$J$4:$K$352,2,FALSE)&gt;I1765,I1765+1,1)</f>
        <v>3</v>
      </c>
      <c r="J1766" s="3">
        <v>1</v>
      </c>
      <c r="K1766" s="3" t="s">
        <v>388</v>
      </c>
      <c r="L1766" s="3" t="e">
        <v>#N/A</v>
      </c>
    </row>
    <row r="1767" spans="1:12">
      <c r="A1767" s="3">
        <f t="shared" si="55"/>
        <v>117704</v>
      </c>
      <c r="B1767" s="5" t="str">
        <f>VLOOKUP(H1767,city!$A$4:$C$352,2,FALSE)</f>
        <v>湖南</v>
      </c>
      <c r="C1767" s="5" t="str">
        <f>VLOOKUP(H1767,city!$A$4:$C$352,3,FALSE)</f>
        <v>张家界</v>
      </c>
      <c r="D1767" s="3" t="s">
        <v>4293</v>
      </c>
      <c r="E1767" s="3" t="s">
        <v>4294</v>
      </c>
      <c r="F1767" s="22" t="s">
        <v>4295</v>
      </c>
      <c r="G1767" s="23" t="s">
        <v>4296</v>
      </c>
      <c r="H1767" s="3">
        <f t="shared" si="56"/>
        <v>177</v>
      </c>
      <c r="I1767" s="3">
        <f>IF(VLOOKUP(H1766,city!$J$4:$K$352,2,FALSE)&gt;I1766,I1766+1,1)</f>
        <v>4</v>
      </c>
      <c r="J1767" s="3">
        <v>1</v>
      </c>
      <c r="K1767" s="3" t="s">
        <v>388</v>
      </c>
      <c r="L1767" s="3" t="e">
        <v>#N/A</v>
      </c>
    </row>
    <row r="1768" spans="1:12">
      <c r="A1768" s="3">
        <f t="shared" si="55"/>
        <v>117705</v>
      </c>
      <c r="B1768" s="5" t="str">
        <f>VLOOKUP(H1768,city!$A$4:$C$352,2,FALSE)</f>
        <v>湖南</v>
      </c>
      <c r="C1768" s="5" t="str">
        <f>VLOOKUP(H1768,city!$A$4:$C$352,3,FALSE)</f>
        <v>张家界</v>
      </c>
      <c r="D1768" s="3" t="s">
        <v>4297</v>
      </c>
      <c r="E1768" s="3" t="s">
        <v>4298</v>
      </c>
      <c r="F1768" s="22" t="s">
        <v>4299</v>
      </c>
      <c r="G1768" s="23" t="s">
        <v>4300</v>
      </c>
      <c r="H1768" s="3">
        <f t="shared" si="56"/>
        <v>177</v>
      </c>
      <c r="I1768" s="3">
        <f>IF(VLOOKUP(H1767,city!$J$4:$K$352,2,FALSE)&gt;I1767,I1767+1,1)</f>
        <v>5</v>
      </c>
      <c r="J1768" s="3">
        <v>1</v>
      </c>
      <c r="K1768" s="3" t="s">
        <v>388</v>
      </c>
      <c r="L1768" s="3" t="e">
        <v>#N/A</v>
      </c>
    </row>
    <row r="1769" spans="1:12">
      <c r="A1769" s="3">
        <f t="shared" si="55"/>
        <v>117706</v>
      </c>
      <c r="B1769" s="5" t="str">
        <f>VLOOKUP(H1769,city!$A$4:$C$352,2,FALSE)</f>
        <v>湖南</v>
      </c>
      <c r="C1769" s="5" t="str">
        <f>VLOOKUP(H1769,city!$A$4:$C$352,3,FALSE)</f>
        <v>张家界</v>
      </c>
      <c r="D1769" s="3" t="s">
        <v>4301</v>
      </c>
      <c r="E1769" s="3" t="s">
        <v>4302</v>
      </c>
      <c r="F1769" s="22" t="s">
        <v>4303</v>
      </c>
      <c r="G1769" s="23" t="s">
        <v>4304</v>
      </c>
      <c r="H1769" s="3">
        <f t="shared" si="56"/>
        <v>177</v>
      </c>
      <c r="I1769" s="3">
        <f>IF(VLOOKUP(H1768,city!$J$4:$K$352,2,FALSE)&gt;I1768,I1768+1,1)</f>
        <v>6</v>
      </c>
      <c r="J1769" s="3">
        <v>1</v>
      </c>
      <c r="K1769" s="3" t="s">
        <v>388</v>
      </c>
      <c r="L1769" s="3">
        <v>12</v>
      </c>
    </row>
    <row r="1770" spans="1:12">
      <c r="A1770" s="3">
        <f t="shared" si="55"/>
        <v>117707</v>
      </c>
      <c r="B1770" s="5" t="str">
        <f>VLOOKUP(H1770,city!$A$4:$C$352,2,FALSE)</f>
        <v>湖南</v>
      </c>
      <c r="C1770" s="5" t="str">
        <f>VLOOKUP(H1770,city!$A$4:$C$352,3,FALSE)</f>
        <v>张家界</v>
      </c>
      <c r="D1770" s="3" t="s">
        <v>4305</v>
      </c>
      <c r="E1770" s="3" t="s">
        <v>4306</v>
      </c>
      <c r="F1770" s="22" t="s">
        <v>4307</v>
      </c>
      <c r="G1770" s="23" t="s">
        <v>4308</v>
      </c>
      <c r="H1770" s="3">
        <f t="shared" si="56"/>
        <v>177</v>
      </c>
      <c r="I1770" s="3">
        <f>IF(VLOOKUP(H1769,city!$J$4:$K$352,2,FALSE)&gt;I1769,I1769+1,1)</f>
        <v>7</v>
      </c>
      <c r="J1770" s="3">
        <v>1</v>
      </c>
      <c r="K1770" s="3" t="s">
        <v>388</v>
      </c>
      <c r="L1770" s="3">
        <v>10</v>
      </c>
    </row>
    <row r="1771" spans="1:12">
      <c r="A1771" s="3">
        <f t="shared" si="55"/>
        <v>117708</v>
      </c>
      <c r="B1771" s="5" t="str">
        <f>VLOOKUP(H1771,city!$A$4:$C$352,2,FALSE)</f>
        <v>湖南</v>
      </c>
      <c r="C1771" s="5" t="str">
        <f>VLOOKUP(H1771,city!$A$4:$C$352,3,FALSE)</f>
        <v>张家界</v>
      </c>
      <c r="D1771" s="3" t="s">
        <v>4309</v>
      </c>
      <c r="E1771" s="3" t="s">
        <v>4310</v>
      </c>
      <c r="F1771" s="22" t="s">
        <v>4311</v>
      </c>
      <c r="G1771" s="23" t="s">
        <v>4312</v>
      </c>
      <c r="H1771" s="3">
        <f t="shared" si="56"/>
        <v>177</v>
      </c>
      <c r="I1771" s="3">
        <f>IF(VLOOKUP(H1770,city!$J$4:$K$352,2,FALSE)&gt;I1770,I1770+1,1)</f>
        <v>8</v>
      </c>
      <c r="J1771" s="3">
        <v>1</v>
      </c>
      <c r="K1771" s="3" t="s">
        <v>388</v>
      </c>
      <c r="L1771" s="3" t="e">
        <v>#N/A</v>
      </c>
    </row>
    <row r="1772" spans="1:12">
      <c r="A1772" s="3">
        <f t="shared" si="55"/>
        <v>117709</v>
      </c>
      <c r="B1772" s="5" t="str">
        <f>VLOOKUP(H1772,city!$A$4:$C$352,2,FALSE)</f>
        <v>湖南</v>
      </c>
      <c r="C1772" s="5" t="str">
        <f>VLOOKUP(H1772,city!$A$4:$C$352,3,FALSE)</f>
        <v>张家界</v>
      </c>
      <c r="D1772" s="3" t="s">
        <v>4313</v>
      </c>
      <c r="E1772" s="3" t="s">
        <v>4314</v>
      </c>
      <c r="F1772" s="22" t="s">
        <v>4315</v>
      </c>
      <c r="G1772" s="23" t="s">
        <v>4316</v>
      </c>
      <c r="H1772" s="3">
        <f t="shared" si="56"/>
        <v>177</v>
      </c>
      <c r="I1772" s="3">
        <f>IF(VLOOKUP(H1771,city!$J$4:$K$352,2,FALSE)&gt;I1771,I1771+1,1)</f>
        <v>9</v>
      </c>
      <c r="J1772" s="3">
        <v>1</v>
      </c>
      <c r="K1772" s="3" t="s">
        <v>388</v>
      </c>
      <c r="L1772" s="3" t="e">
        <v>#N/A</v>
      </c>
    </row>
    <row r="1773" spans="1:12">
      <c r="A1773" s="3">
        <f t="shared" si="55"/>
        <v>117710</v>
      </c>
      <c r="B1773" s="5" t="str">
        <f>VLOOKUP(H1773,city!$A$4:$C$352,2,FALSE)</f>
        <v>湖南</v>
      </c>
      <c r="C1773" s="5" t="str">
        <f>VLOOKUP(H1773,city!$A$4:$C$352,3,FALSE)</f>
        <v>张家界</v>
      </c>
      <c r="D1773" s="3" t="s">
        <v>4317</v>
      </c>
      <c r="E1773" s="3" t="s">
        <v>4318</v>
      </c>
      <c r="F1773" s="22" t="s">
        <v>4319</v>
      </c>
      <c r="G1773" s="23" t="s">
        <v>4320</v>
      </c>
      <c r="H1773" s="3">
        <f t="shared" si="56"/>
        <v>177</v>
      </c>
      <c r="I1773" s="3">
        <f>IF(VLOOKUP(H1772,city!$J$4:$K$352,2,FALSE)&gt;I1772,I1772+1,1)</f>
        <v>10</v>
      </c>
      <c r="J1773" s="3">
        <v>1</v>
      </c>
      <c r="K1773" s="3" t="s">
        <v>388</v>
      </c>
      <c r="L1773" s="3" t="e">
        <v>#N/A</v>
      </c>
    </row>
    <row r="1774" spans="1:12">
      <c r="A1774" s="3">
        <f t="shared" si="55"/>
        <v>117801</v>
      </c>
      <c r="B1774" s="5" t="str">
        <f>VLOOKUP(H1774,city!$A$4:$C$352,2,FALSE)</f>
        <v>湖南</v>
      </c>
      <c r="C1774" s="5" t="str">
        <f>VLOOKUP(H1774,city!$A$4:$C$352,3,FALSE)</f>
        <v>益阳</v>
      </c>
      <c r="D1774" s="3" t="s">
        <v>4321</v>
      </c>
      <c r="E1774" s="3" t="s">
        <v>4322</v>
      </c>
      <c r="F1774" s="22" t="s">
        <v>4323</v>
      </c>
      <c r="G1774" s="23" t="s">
        <v>4324</v>
      </c>
      <c r="H1774" s="3">
        <f t="shared" si="56"/>
        <v>178</v>
      </c>
      <c r="I1774" s="3">
        <f>IF(VLOOKUP(H1773,city!$J$4:$K$352,2,FALSE)&gt;I1773,I1773+1,1)</f>
        <v>1</v>
      </c>
      <c r="J1774" s="3">
        <v>1</v>
      </c>
      <c r="K1774" s="3" t="s">
        <v>390</v>
      </c>
      <c r="L1774" s="3">
        <v>4</v>
      </c>
    </row>
    <row r="1775" spans="1:12">
      <c r="A1775" s="3">
        <f t="shared" si="55"/>
        <v>117802</v>
      </c>
      <c r="B1775" s="5" t="str">
        <f>VLOOKUP(H1775,city!$A$4:$C$352,2,FALSE)</f>
        <v>湖南</v>
      </c>
      <c r="C1775" s="5" t="str">
        <f>VLOOKUP(H1775,city!$A$4:$C$352,3,FALSE)</f>
        <v>益阳</v>
      </c>
      <c r="D1775" s="3" t="s">
        <v>4325</v>
      </c>
      <c r="E1775" s="3" t="s">
        <v>4326</v>
      </c>
      <c r="F1775" s="22" t="s">
        <v>4327</v>
      </c>
      <c r="G1775" s="23" t="s">
        <v>4328</v>
      </c>
      <c r="H1775" s="3">
        <f t="shared" si="56"/>
        <v>178</v>
      </c>
      <c r="I1775" s="3">
        <f>IF(VLOOKUP(H1774,city!$J$4:$K$352,2,FALSE)&gt;I1774,I1774+1,1)</f>
        <v>2</v>
      </c>
      <c r="J1775" s="3">
        <v>1</v>
      </c>
      <c r="K1775" s="3" t="s">
        <v>390</v>
      </c>
      <c r="L1775" s="3">
        <v>13</v>
      </c>
    </row>
    <row r="1776" spans="1:12">
      <c r="A1776" s="3">
        <f t="shared" si="55"/>
        <v>117803</v>
      </c>
      <c r="B1776" s="5" t="str">
        <f>VLOOKUP(H1776,city!$A$4:$C$352,2,FALSE)</f>
        <v>湖南</v>
      </c>
      <c r="C1776" s="5" t="str">
        <f>VLOOKUP(H1776,city!$A$4:$C$352,3,FALSE)</f>
        <v>益阳</v>
      </c>
      <c r="D1776" s="3" t="s">
        <v>4329</v>
      </c>
      <c r="E1776" s="3" t="s">
        <v>4330</v>
      </c>
      <c r="F1776" s="22" t="s">
        <v>4331</v>
      </c>
      <c r="G1776" s="23" t="s">
        <v>4332</v>
      </c>
      <c r="H1776" s="3">
        <f t="shared" si="56"/>
        <v>178</v>
      </c>
      <c r="I1776" s="3">
        <f>IF(VLOOKUP(H1775,city!$J$4:$K$352,2,FALSE)&gt;I1775,I1775+1,1)</f>
        <v>3</v>
      </c>
      <c r="J1776" s="3">
        <v>1</v>
      </c>
      <c r="K1776" s="3" t="s">
        <v>390</v>
      </c>
      <c r="L1776" s="3">
        <v>12</v>
      </c>
    </row>
    <row r="1777" spans="1:12">
      <c r="A1777" s="3">
        <f t="shared" si="55"/>
        <v>117804</v>
      </c>
      <c r="B1777" s="5" t="str">
        <f>VLOOKUP(H1777,city!$A$4:$C$352,2,FALSE)</f>
        <v>湖南</v>
      </c>
      <c r="C1777" s="5" t="str">
        <f>VLOOKUP(H1777,city!$A$4:$C$352,3,FALSE)</f>
        <v>益阳</v>
      </c>
      <c r="D1777" s="3" t="s">
        <v>4333</v>
      </c>
      <c r="E1777" s="3" t="s">
        <v>4334</v>
      </c>
      <c r="F1777" s="22" t="s">
        <v>4335</v>
      </c>
      <c r="G1777" s="23" t="s">
        <v>4336</v>
      </c>
      <c r="H1777" s="3">
        <f t="shared" si="56"/>
        <v>178</v>
      </c>
      <c r="I1777" s="3">
        <f>IF(VLOOKUP(H1776,city!$J$4:$K$352,2,FALSE)&gt;I1776,I1776+1,1)</f>
        <v>4</v>
      </c>
      <c r="J1777" s="3">
        <v>1</v>
      </c>
      <c r="K1777" s="3" t="s">
        <v>390</v>
      </c>
      <c r="L1777" s="3">
        <v>5</v>
      </c>
    </row>
    <row r="1778" spans="1:12">
      <c r="A1778" s="3">
        <f t="shared" si="55"/>
        <v>117805</v>
      </c>
      <c r="B1778" s="5" t="str">
        <f>VLOOKUP(H1778,city!$A$4:$C$352,2,FALSE)</f>
        <v>湖南</v>
      </c>
      <c r="C1778" s="5" t="str">
        <f>VLOOKUP(H1778,city!$A$4:$C$352,3,FALSE)</f>
        <v>益阳</v>
      </c>
      <c r="D1778" s="3" t="s">
        <v>4337</v>
      </c>
      <c r="E1778" s="3" t="s">
        <v>4338</v>
      </c>
      <c r="F1778" s="22" t="s">
        <v>4339</v>
      </c>
      <c r="G1778" s="23" t="s">
        <v>4340</v>
      </c>
      <c r="H1778" s="3">
        <f t="shared" si="56"/>
        <v>178</v>
      </c>
      <c r="I1778" s="3">
        <f>IF(VLOOKUP(H1777,city!$J$4:$K$352,2,FALSE)&gt;I1777,I1777+1,1)</f>
        <v>5</v>
      </c>
      <c r="J1778" s="3">
        <v>1</v>
      </c>
      <c r="K1778" s="3" t="s">
        <v>390</v>
      </c>
      <c r="L1778" s="3">
        <v>12</v>
      </c>
    </row>
    <row r="1779" spans="1:12">
      <c r="A1779" s="3">
        <f t="shared" si="55"/>
        <v>117806</v>
      </c>
      <c r="B1779" s="5" t="str">
        <f>VLOOKUP(H1779,city!$A$4:$C$352,2,FALSE)</f>
        <v>湖南</v>
      </c>
      <c r="C1779" s="5" t="str">
        <f>VLOOKUP(H1779,city!$A$4:$C$352,3,FALSE)</f>
        <v>益阳</v>
      </c>
      <c r="D1779" s="3" t="s">
        <v>4341</v>
      </c>
      <c r="E1779" s="3" t="s">
        <v>4342</v>
      </c>
      <c r="F1779" s="22" t="s">
        <v>4343</v>
      </c>
      <c r="G1779" s="23" t="s">
        <v>4344</v>
      </c>
      <c r="H1779" s="3">
        <f t="shared" si="56"/>
        <v>178</v>
      </c>
      <c r="I1779" s="3">
        <f>IF(VLOOKUP(H1778,city!$J$4:$K$352,2,FALSE)&gt;I1778,I1778+1,1)</f>
        <v>6</v>
      </c>
      <c r="J1779" s="3">
        <v>1</v>
      </c>
      <c r="K1779" s="3" t="s">
        <v>390</v>
      </c>
      <c r="L1779" s="3">
        <v>13</v>
      </c>
    </row>
    <row r="1780" spans="1:12">
      <c r="A1780" s="3">
        <f t="shared" si="55"/>
        <v>117807</v>
      </c>
      <c r="B1780" s="5" t="str">
        <f>VLOOKUP(H1780,city!$A$4:$C$352,2,FALSE)</f>
        <v>湖南</v>
      </c>
      <c r="C1780" s="5" t="str">
        <f>VLOOKUP(H1780,city!$A$4:$C$352,3,FALSE)</f>
        <v>益阳</v>
      </c>
      <c r="D1780" s="3" t="s">
        <v>4345</v>
      </c>
      <c r="E1780" s="3" t="s">
        <v>4346</v>
      </c>
      <c r="F1780" s="22" t="s">
        <v>4347</v>
      </c>
      <c r="G1780" s="23" t="s">
        <v>4348</v>
      </c>
      <c r="H1780" s="3">
        <f t="shared" si="56"/>
        <v>178</v>
      </c>
      <c r="I1780" s="3">
        <f>IF(VLOOKUP(H1779,city!$J$4:$K$352,2,FALSE)&gt;I1779,I1779+1,1)</f>
        <v>7</v>
      </c>
      <c r="J1780" s="3">
        <v>1</v>
      </c>
      <c r="K1780" s="3" t="s">
        <v>390</v>
      </c>
      <c r="L1780" s="3">
        <v>8</v>
      </c>
    </row>
    <row r="1781" spans="1:12">
      <c r="A1781" s="3">
        <f t="shared" si="55"/>
        <v>117808</v>
      </c>
      <c r="B1781" s="5" t="str">
        <f>VLOOKUP(H1781,city!$A$4:$C$352,2,FALSE)</f>
        <v>湖南</v>
      </c>
      <c r="C1781" s="5" t="str">
        <f>VLOOKUP(H1781,city!$A$4:$C$352,3,FALSE)</f>
        <v>益阳</v>
      </c>
      <c r="D1781" s="3" t="s">
        <v>4349</v>
      </c>
      <c r="E1781" s="3" t="s">
        <v>4350</v>
      </c>
      <c r="F1781" s="22" t="s">
        <v>4351</v>
      </c>
      <c r="G1781" s="23" t="s">
        <v>4352</v>
      </c>
      <c r="H1781" s="3">
        <f t="shared" si="56"/>
        <v>178</v>
      </c>
      <c r="I1781" s="3">
        <f>IF(VLOOKUP(H1780,city!$J$4:$K$352,2,FALSE)&gt;I1780,I1780+1,1)</f>
        <v>8</v>
      </c>
      <c r="J1781" s="3">
        <v>1</v>
      </c>
      <c r="K1781" s="3" t="s">
        <v>390</v>
      </c>
      <c r="L1781" s="3" t="e">
        <v>#N/A</v>
      </c>
    </row>
    <row r="1782" spans="1:12">
      <c r="A1782" s="3">
        <f t="shared" si="55"/>
        <v>117809</v>
      </c>
      <c r="B1782" s="5" t="str">
        <f>VLOOKUP(H1782,city!$A$4:$C$352,2,FALSE)</f>
        <v>湖南</v>
      </c>
      <c r="C1782" s="5" t="str">
        <f>VLOOKUP(H1782,city!$A$4:$C$352,3,FALSE)</f>
        <v>益阳</v>
      </c>
      <c r="D1782" s="3" t="s">
        <v>4353</v>
      </c>
      <c r="E1782" s="3" t="s">
        <v>4354</v>
      </c>
      <c r="F1782" s="22" t="s">
        <v>4355</v>
      </c>
      <c r="G1782" s="23" t="s">
        <v>4356</v>
      </c>
      <c r="H1782" s="3">
        <f t="shared" si="56"/>
        <v>178</v>
      </c>
      <c r="I1782" s="3">
        <f>IF(VLOOKUP(H1781,city!$J$4:$K$352,2,FALSE)&gt;I1781,I1781+1,1)</f>
        <v>9</v>
      </c>
      <c r="J1782" s="3">
        <v>1</v>
      </c>
      <c r="K1782" s="3" t="s">
        <v>390</v>
      </c>
      <c r="L1782" s="3">
        <v>1</v>
      </c>
    </row>
    <row r="1783" spans="1:12">
      <c r="A1783" s="3">
        <f t="shared" si="55"/>
        <v>117810</v>
      </c>
      <c r="B1783" s="5" t="str">
        <f>VLOOKUP(H1783,city!$A$4:$C$352,2,FALSE)</f>
        <v>湖南</v>
      </c>
      <c r="C1783" s="5" t="str">
        <f>VLOOKUP(H1783,city!$A$4:$C$352,3,FALSE)</f>
        <v>益阳</v>
      </c>
      <c r="D1783" s="3" t="s">
        <v>4357</v>
      </c>
      <c r="E1783" s="3" t="s">
        <v>4358</v>
      </c>
      <c r="F1783" s="22" t="s">
        <v>4359</v>
      </c>
      <c r="G1783" s="23" t="s">
        <v>4360</v>
      </c>
      <c r="H1783" s="3">
        <f t="shared" si="56"/>
        <v>178</v>
      </c>
      <c r="I1783" s="3">
        <f>IF(VLOOKUP(H1782,city!$J$4:$K$352,2,FALSE)&gt;I1782,I1782+1,1)</f>
        <v>10</v>
      </c>
      <c r="J1783" s="3">
        <v>1</v>
      </c>
      <c r="K1783" s="3" t="s">
        <v>390</v>
      </c>
      <c r="L1783" s="3">
        <v>12</v>
      </c>
    </row>
    <row r="1784" spans="1:12">
      <c r="A1784" s="3">
        <f t="shared" si="55"/>
        <v>117901</v>
      </c>
      <c r="B1784" s="5" t="str">
        <f>VLOOKUP(H1784,city!$A$4:$C$352,2,FALSE)</f>
        <v>湖南</v>
      </c>
      <c r="C1784" s="5" t="str">
        <f>VLOOKUP(H1784,city!$A$4:$C$352,3,FALSE)</f>
        <v>娄底</v>
      </c>
      <c r="D1784" s="3" t="s">
        <v>4361</v>
      </c>
      <c r="E1784" s="3" t="s">
        <v>4362</v>
      </c>
      <c r="F1784" s="22" t="s">
        <v>4363</v>
      </c>
      <c r="G1784" s="23" t="s">
        <v>4364</v>
      </c>
      <c r="H1784" s="3">
        <f t="shared" si="56"/>
        <v>179</v>
      </c>
      <c r="I1784" s="3">
        <f>IF(VLOOKUP(H1783,city!$J$4:$K$352,2,FALSE)&gt;I1783,I1783+1,1)</f>
        <v>1</v>
      </c>
      <c r="J1784" s="3">
        <v>1</v>
      </c>
      <c r="K1784" s="3" t="s">
        <v>392</v>
      </c>
      <c r="L1784" s="3">
        <v>8</v>
      </c>
    </row>
    <row r="1785" spans="1:12">
      <c r="A1785" s="3">
        <f t="shared" si="55"/>
        <v>117902</v>
      </c>
      <c r="B1785" s="5" t="str">
        <f>VLOOKUP(H1785,city!$A$4:$C$352,2,FALSE)</f>
        <v>湖南</v>
      </c>
      <c r="C1785" s="5" t="str">
        <f>VLOOKUP(H1785,city!$A$4:$C$352,3,FALSE)</f>
        <v>娄底</v>
      </c>
      <c r="D1785" s="3" t="s">
        <v>4365</v>
      </c>
      <c r="E1785" s="3" t="s">
        <v>4366</v>
      </c>
      <c r="F1785" s="22" t="s">
        <v>4367</v>
      </c>
      <c r="G1785" s="23" t="s">
        <v>4368</v>
      </c>
      <c r="H1785" s="3">
        <f t="shared" si="56"/>
        <v>179</v>
      </c>
      <c r="I1785" s="3">
        <f>IF(VLOOKUP(H1784,city!$J$4:$K$352,2,FALSE)&gt;I1784,I1784+1,1)</f>
        <v>2</v>
      </c>
      <c r="J1785" s="3">
        <v>1</v>
      </c>
      <c r="K1785" s="3" t="s">
        <v>392</v>
      </c>
      <c r="L1785" s="3">
        <v>15</v>
      </c>
    </row>
    <row r="1786" spans="1:12">
      <c r="A1786" s="3">
        <f t="shared" si="55"/>
        <v>117903</v>
      </c>
      <c r="B1786" s="5" t="str">
        <f>VLOOKUP(H1786,city!$A$4:$C$352,2,FALSE)</f>
        <v>湖南</v>
      </c>
      <c r="C1786" s="5" t="str">
        <f>VLOOKUP(H1786,city!$A$4:$C$352,3,FALSE)</f>
        <v>娄底</v>
      </c>
      <c r="D1786" s="3" t="s">
        <v>4369</v>
      </c>
      <c r="E1786" s="3" t="s">
        <v>4370</v>
      </c>
      <c r="F1786" s="22" t="s">
        <v>4371</v>
      </c>
      <c r="G1786" s="23" t="s">
        <v>4372</v>
      </c>
      <c r="H1786" s="3">
        <f t="shared" si="56"/>
        <v>179</v>
      </c>
      <c r="I1786" s="3">
        <f>IF(VLOOKUP(H1785,city!$J$4:$K$352,2,FALSE)&gt;I1785,I1785+1,1)</f>
        <v>3</v>
      </c>
      <c r="J1786" s="3">
        <v>1</v>
      </c>
      <c r="K1786" s="3" t="s">
        <v>392</v>
      </c>
      <c r="L1786" s="3">
        <v>15</v>
      </c>
    </row>
    <row r="1787" spans="1:12">
      <c r="A1787" s="3">
        <f t="shared" si="55"/>
        <v>117904</v>
      </c>
      <c r="B1787" s="5" t="str">
        <f>VLOOKUP(H1787,city!$A$4:$C$352,2,FALSE)</f>
        <v>湖南</v>
      </c>
      <c r="C1787" s="5" t="str">
        <f>VLOOKUP(H1787,city!$A$4:$C$352,3,FALSE)</f>
        <v>娄底</v>
      </c>
      <c r="D1787" s="3" t="s">
        <v>4373</v>
      </c>
      <c r="E1787" s="3" t="s">
        <v>4374</v>
      </c>
      <c r="F1787" s="22" t="s">
        <v>4375</v>
      </c>
      <c r="G1787" s="23" t="s">
        <v>4376</v>
      </c>
      <c r="H1787" s="3">
        <f t="shared" si="56"/>
        <v>179</v>
      </c>
      <c r="I1787" s="3">
        <f>IF(VLOOKUP(H1786,city!$J$4:$K$352,2,FALSE)&gt;I1786,I1786+1,1)</f>
        <v>4</v>
      </c>
      <c r="J1787" s="3">
        <v>1</v>
      </c>
      <c r="K1787" s="3" t="s">
        <v>392</v>
      </c>
      <c r="L1787" s="3" t="e">
        <v>#N/A</v>
      </c>
    </row>
    <row r="1788" spans="1:12">
      <c r="A1788" s="3">
        <f t="shared" si="55"/>
        <v>117905</v>
      </c>
      <c r="B1788" s="5" t="str">
        <f>VLOOKUP(H1788,city!$A$4:$C$352,2,FALSE)</f>
        <v>湖南</v>
      </c>
      <c r="C1788" s="5" t="str">
        <f>VLOOKUP(H1788,city!$A$4:$C$352,3,FALSE)</f>
        <v>娄底</v>
      </c>
      <c r="D1788" s="3" t="s">
        <v>4377</v>
      </c>
      <c r="E1788" s="3" t="s">
        <v>4378</v>
      </c>
      <c r="F1788" s="22" t="s">
        <v>4379</v>
      </c>
      <c r="G1788" s="23" t="s">
        <v>4380</v>
      </c>
      <c r="H1788" s="3">
        <f t="shared" si="56"/>
        <v>179</v>
      </c>
      <c r="I1788" s="3">
        <f>IF(VLOOKUP(H1787,city!$J$4:$K$352,2,FALSE)&gt;I1787,I1787+1,1)</f>
        <v>5</v>
      </c>
      <c r="J1788" s="3">
        <v>1</v>
      </c>
      <c r="K1788" s="3" t="s">
        <v>392</v>
      </c>
      <c r="L1788" s="3">
        <v>10</v>
      </c>
    </row>
    <row r="1789" spans="1:12">
      <c r="A1789" s="3">
        <f t="shared" si="55"/>
        <v>117906</v>
      </c>
      <c r="B1789" s="5" t="str">
        <f>VLOOKUP(H1789,city!$A$4:$C$352,2,FALSE)</f>
        <v>湖南</v>
      </c>
      <c r="C1789" s="5" t="str">
        <f>VLOOKUP(H1789,city!$A$4:$C$352,3,FALSE)</f>
        <v>娄底</v>
      </c>
      <c r="D1789" s="3" t="s">
        <v>4381</v>
      </c>
      <c r="E1789" s="3" t="s">
        <v>4382</v>
      </c>
      <c r="F1789" s="22" t="s">
        <v>4383</v>
      </c>
      <c r="G1789" s="23" t="s">
        <v>4384</v>
      </c>
      <c r="H1789" s="3">
        <f t="shared" si="56"/>
        <v>179</v>
      </c>
      <c r="I1789" s="3">
        <f>IF(VLOOKUP(H1788,city!$J$4:$K$352,2,FALSE)&gt;I1788,I1788+1,1)</f>
        <v>6</v>
      </c>
      <c r="J1789" s="3">
        <v>1</v>
      </c>
      <c r="K1789" s="3" t="s">
        <v>392</v>
      </c>
      <c r="L1789" s="3">
        <v>11</v>
      </c>
    </row>
    <row r="1790" spans="1:12">
      <c r="A1790" s="3">
        <f t="shared" si="55"/>
        <v>117907</v>
      </c>
      <c r="B1790" s="5" t="str">
        <f>VLOOKUP(H1790,city!$A$4:$C$352,2,FALSE)</f>
        <v>湖南</v>
      </c>
      <c r="C1790" s="5" t="str">
        <f>VLOOKUP(H1790,city!$A$4:$C$352,3,FALSE)</f>
        <v>娄底</v>
      </c>
      <c r="D1790" s="3" t="s">
        <v>4385</v>
      </c>
      <c r="E1790" s="3" t="s">
        <v>4386</v>
      </c>
      <c r="F1790" s="22" t="s">
        <v>4387</v>
      </c>
      <c r="G1790" s="23" t="s">
        <v>4388</v>
      </c>
      <c r="H1790" s="3">
        <f t="shared" si="56"/>
        <v>179</v>
      </c>
      <c r="I1790" s="3">
        <f>IF(VLOOKUP(H1789,city!$J$4:$K$352,2,FALSE)&gt;I1789,I1789+1,1)</f>
        <v>7</v>
      </c>
      <c r="J1790" s="3">
        <v>1</v>
      </c>
      <c r="K1790" s="3" t="s">
        <v>392</v>
      </c>
      <c r="L1790" s="3">
        <v>5</v>
      </c>
    </row>
    <row r="1791" spans="1:12">
      <c r="A1791" s="3">
        <f t="shared" si="55"/>
        <v>117908</v>
      </c>
      <c r="B1791" s="5" t="str">
        <f>VLOOKUP(H1791,city!$A$4:$C$352,2,FALSE)</f>
        <v>湖南</v>
      </c>
      <c r="C1791" s="5" t="str">
        <f>VLOOKUP(H1791,city!$A$4:$C$352,3,FALSE)</f>
        <v>娄底</v>
      </c>
      <c r="D1791" s="3" t="s">
        <v>4389</v>
      </c>
      <c r="E1791" s="3" t="s">
        <v>4390</v>
      </c>
      <c r="F1791" s="22" t="s">
        <v>4391</v>
      </c>
      <c r="G1791" s="23" t="s">
        <v>4392</v>
      </c>
      <c r="H1791" s="3">
        <f t="shared" si="56"/>
        <v>179</v>
      </c>
      <c r="I1791" s="3">
        <f>IF(VLOOKUP(H1790,city!$J$4:$K$352,2,FALSE)&gt;I1790,I1790+1,1)</f>
        <v>8</v>
      </c>
      <c r="J1791" s="3">
        <v>1</v>
      </c>
      <c r="K1791" s="3" t="s">
        <v>392</v>
      </c>
      <c r="L1791" s="3" t="e">
        <v>#N/A</v>
      </c>
    </row>
    <row r="1792" spans="1:12">
      <c r="A1792" s="3">
        <f t="shared" si="55"/>
        <v>117909</v>
      </c>
      <c r="B1792" s="5" t="str">
        <f>VLOOKUP(H1792,city!$A$4:$C$352,2,FALSE)</f>
        <v>湖南</v>
      </c>
      <c r="C1792" s="5" t="str">
        <f>VLOOKUP(H1792,city!$A$4:$C$352,3,FALSE)</f>
        <v>娄底</v>
      </c>
      <c r="D1792" s="3" t="s">
        <v>4393</v>
      </c>
      <c r="E1792" s="3" t="s">
        <v>4394</v>
      </c>
      <c r="F1792" s="22" t="s">
        <v>4395</v>
      </c>
      <c r="G1792" s="23" t="s">
        <v>4396</v>
      </c>
      <c r="H1792" s="3">
        <f t="shared" si="56"/>
        <v>179</v>
      </c>
      <c r="I1792" s="3">
        <f>IF(VLOOKUP(H1791,city!$J$4:$K$352,2,FALSE)&gt;I1791,I1791+1,1)</f>
        <v>9</v>
      </c>
      <c r="J1792" s="3">
        <v>1</v>
      </c>
      <c r="K1792" s="3" t="s">
        <v>392</v>
      </c>
      <c r="L1792" s="3">
        <v>4</v>
      </c>
    </row>
    <row r="1793" spans="1:12">
      <c r="A1793" s="3">
        <f t="shared" si="55"/>
        <v>117910</v>
      </c>
      <c r="B1793" s="5" t="str">
        <f>VLOOKUP(H1793,city!$A$4:$C$352,2,FALSE)</f>
        <v>湖南</v>
      </c>
      <c r="C1793" s="5" t="str">
        <f>VLOOKUP(H1793,city!$A$4:$C$352,3,FALSE)</f>
        <v>娄底</v>
      </c>
      <c r="D1793" s="3" t="s">
        <v>4397</v>
      </c>
      <c r="E1793" s="3" t="s">
        <v>4398</v>
      </c>
      <c r="F1793" s="22" t="s">
        <v>4399</v>
      </c>
      <c r="G1793" s="23" t="s">
        <v>4400</v>
      </c>
      <c r="H1793" s="3">
        <f t="shared" si="56"/>
        <v>179</v>
      </c>
      <c r="I1793" s="3">
        <f>IF(VLOOKUP(H1792,city!$J$4:$K$352,2,FALSE)&gt;I1792,I1792+1,1)</f>
        <v>10</v>
      </c>
      <c r="J1793" s="3">
        <v>1</v>
      </c>
      <c r="K1793" s="3" t="s">
        <v>392</v>
      </c>
      <c r="L1793" s="3">
        <v>11</v>
      </c>
    </row>
    <row r="1794" spans="1:12">
      <c r="A1794" s="3">
        <f t="shared" si="55"/>
        <v>118001</v>
      </c>
      <c r="B1794" s="5" t="str">
        <f>VLOOKUP(H1794,city!$A$4:$C$352,2,FALSE)</f>
        <v>湖南</v>
      </c>
      <c r="C1794" s="5" t="str">
        <f>VLOOKUP(H1794,city!$A$4:$C$352,3,FALSE)</f>
        <v>郴州</v>
      </c>
      <c r="D1794" s="3" t="s">
        <v>4401</v>
      </c>
      <c r="E1794" s="3" t="s">
        <v>4402</v>
      </c>
      <c r="F1794" s="22" t="s">
        <v>4403</v>
      </c>
      <c r="G1794" s="23" t="s">
        <v>4404</v>
      </c>
      <c r="H1794" s="3">
        <f t="shared" si="56"/>
        <v>180</v>
      </c>
      <c r="I1794" s="3">
        <f>IF(VLOOKUP(H1793,city!$J$4:$K$352,2,FALSE)&gt;I1793,I1793+1,1)</f>
        <v>1</v>
      </c>
      <c r="J1794" s="3">
        <v>1</v>
      </c>
      <c r="K1794" s="3" t="s">
        <v>394</v>
      </c>
      <c r="L1794" s="3">
        <v>8</v>
      </c>
    </row>
    <row r="1795" spans="1:12">
      <c r="A1795" s="3">
        <f t="shared" si="55"/>
        <v>118002</v>
      </c>
      <c r="B1795" s="5" t="str">
        <f>VLOOKUP(H1795,city!$A$4:$C$352,2,FALSE)</f>
        <v>湖南</v>
      </c>
      <c r="C1795" s="5" t="str">
        <f>VLOOKUP(H1795,city!$A$4:$C$352,3,FALSE)</f>
        <v>郴州</v>
      </c>
      <c r="D1795" s="3" t="s">
        <v>4405</v>
      </c>
      <c r="E1795" s="3" t="s">
        <v>4406</v>
      </c>
      <c r="F1795" s="22" t="s">
        <v>4407</v>
      </c>
      <c r="G1795" s="23" t="s">
        <v>4408</v>
      </c>
      <c r="H1795" s="3">
        <f t="shared" si="56"/>
        <v>180</v>
      </c>
      <c r="I1795" s="3">
        <f>IF(VLOOKUP(H1794,city!$J$4:$K$352,2,FALSE)&gt;I1794,I1794+1,1)</f>
        <v>2</v>
      </c>
      <c r="J1795" s="3">
        <v>1</v>
      </c>
      <c r="K1795" s="3" t="s">
        <v>394</v>
      </c>
      <c r="L1795" s="3">
        <v>5</v>
      </c>
    </row>
    <row r="1796" spans="1:12">
      <c r="A1796" s="3">
        <f t="shared" si="55"/>
        <v>118003</v>
      </c>
      <c r="B1796" s="5" t="str">
        <f>VLOOKUP(H1796,city!$A$4:$C$352,2,FALSE)</f>
        <v>湖南</v>
      </c>
      <c r="C1796" s="5" t="str">
        <f>VLOOKUP(H1796,city!$A$4:$C$352,3,FALSE)</f>
        <v>郴州</v>
      </c>
      <c r="D1796" s="3" t="s">
        <v>4409</v>
      </c>
      <c r="E1796" s="3" t="s">
        <v>4410</v>
      </c>
      <c r="F1796" s="22" t="s">
        <v>4411</v>
      </c>
      <c r="G1796" s="23" t="s">
        <v>4412</v>
      </c>
      <c r="H1796" s="3">
        <f t="shared" si="56"/>
        <v>180</v>
      </c>
      <c r="I1796" s="3">
        <f>IF(VLOOKUP(H1795,city!$J$4:$K$352,2,FALSE)&gt;I1795,I1795+1,1)</f>
        <v>3</v>
      </c>
      <c r="J1796" s="3">
        <v>1</v>
      </c>
      <c r="K1796" s="3" t="s">
        <v>394</v>
      </c>
      <c r="L1796" s="3">
        <v>15</v>
      </c>
    </row>
    <row r="1797" spans="1:12">
      <c r="A1797" s="3">
        <f t="shared" ref="A1797:A1860" si="57">100000+H1797*100+I1797</f>
        <v>118004</v>
      </c>
      <c r="B1797" s="5" t="str">
        <f>VLOOKUP(H1797,city!$A$4:$C$352,2,FALSE)</f>
        <v>湖南</v>
      </c>
      <c r="C1797" s="5" t="str">
        <f>VLOOKUP(H1797,city!$A$4:$C$352,3,FALSE)</f>
        <v>郴州</v>
      </c>
      <c r="D1797" s="3" t="s">
        <v>4413</v>
      </c>
      <c r="E1797" s="3" t="s">
        <v>4414</v>
      </c>
      <c r="F1797" s="22" t="s">
        <v>4415</v>
      </c>
      <c r="G1797" s="23" t="s">
        <v>4416</v>
      </c>
      <c r="H1797" s="3">
        <f t="shared" si="56"/>
        <v>180</v>
      </c>
      <c r="I1797" s="3">
        <f>IF(VLOOKUP(H1796,city!$J$4:$K$352,2,FALSE)&gt;I1796,I1796+1,1)</f>
        <v>4</v>
      </c>
      <c r="J1797" s="3">
        <v>1</v>
      </c>
      <c r="K1797" s="3" t="s">
        <v>394</v>
      </c>
      <c r="L1797" s="3" t="e">
        <v>#N/A</v>
      </c>
    </row>
    <row r="1798" spans="1:12">
      <c r="A1798" s="3">
        <f t="shared" si="57"/>
        <v>118005</v>
      </c>
      <c r="B1798" s="5" t="str">
        <f>VLOOKUP(H1798,city!$A$4:$C$352,2,FALSE)</f>
        <v>湖南</v>
      </c>
      <c r="C1798" s="5" t="str">
        <f>VLOOKUP(H1798,city!$A$4:$C$352,3,FALSE)</f>
        <v>郴州</v>
      </c>
      <c r="D1798" s="3" t="s">
        <v>4417</v>
      </c>
      <c r="E1798" s="3" t="s">
        <v>4418</v>
      </c>
      <c r="F1798" s="22" t="s">
        <v>4419</v>
      </c>
      <c r="G1798" s="23" t="s">
        <v>4420</v>
      </c>
      <c r="H1798" s="3">
        <f t="shared" si="56"/>
        <v>180</v>
      </c>
      <c r="I1798" s="3">
        <f>IF(VLOOKUP(H1797,city!$J$4:$K$352,2,FALSE)&gt;I1797,I1797+1,1)</f>
        <v>5</v>
      </c>
      <c r="J1798" s="3">
        <v>1</v>
      </c>
      <c r="K1798" s="3" t="s">
        <v>394</v>
      </c>
      <c r="L1798" s="3">
        <v>5</v>
      </c>
    </row>
    <row r="1799" spans="1:12">
      <c r="A1799" s="3">
        <f t="shared" si="57"/>
        <v>118006</v>
      </c>
      <c r="B1799" s="5" t="str">
        <f>VLOOKUP(H1799,city!$A$4:$C$352,2,FALSE)</f>
        <v>湖南</v>
      </c>
      <c r="C1799" s="5" t="str">
        <f>VLOOKUP(H1799,city!$A$4:$C$352,3,FALSE)</f>
        <v>郴州</v>
      </c>
      <c r="D1799" s="3" t="s">
        <v>4421</v>
      </c>
      <c r="E1799" s="3" t="s">
        <v>4422</v>
      </c>
      <c r="F1799" s="22" t="s">
        <v>4423</v>
      </c>
      <c r="G1799" s="23" t="s">
        <v>4424</v>
      </c>
      <c r="H1799" s="3">
        <f t="shared" si="56"/>
        <v>180</v>
      </c>
      <c r="I1799" s="3">
        <f>IF(VLOOKUP(H1798,city!$J$4:$K$352,2,FALSE)&gt;I1798,I1798+1,1)</f>
        <v>6</v>
      </c>
      <c r="J1799" s="3">
        <v>1</v>
      </c>
      <c r="K1799" s="3" t="s">
        <v>394</v>
      </c>
      <c r="L1799" s="3">
        <v>8</v>
      </c>
    </row>
    <row r="1800" spans="1:12">
      <c r="A1800" s="3">
        <f t="shared" si="57"/>
        <v>118007</v>
      </c>
      <c r="B1800" s="5" t="str">
        <f>VLOOKUP(H1800,city!$A$4:$C$352,2,FALSE)</f>
        <v>湖南</v>
      </c>
      <c r="C1800" s="5" t="str">
        <f>VLOOKUP(H1800,city!$A$4:$C$352,3,FALSE)</f>
        <v>郴州</v>
      </c>
      <c r="D1800" s="3" t="s">
        <v>4425</v>
      </c>
      <c r="E1800" s="3" t="s">
        <v>4426</v>
      </c>
      <c r="F1800" s="22" t="s">
        <v>4427</v>
      </c>
      <c r="G1800" s="23" t="s">
        <v>4428</v>
      </c>
      <c r="H1800" s="3">
        <f t="shared" si="56"/>
        <v>180</v>
      </c>
      <c r="I1800" s="3">
        <f>IF(VLOOKUP(H1799,city!$J$4:$K$352,2,FALSE)&gt;I1799,I1799+1,1)</f>
        <v>7</v>
      </c>
      <c r="J1800" s="3">
        <v>1</v>
      </c>
      <c r="K1800" s="3" t="s">
        <v>394</v>
      </c>
      <c r="L1800" s="3">
        <v>12</v>
      </c>
    </row>
    <row r="1801" spans="1:12">
      <c r="A1801" s="3">
        <f t="shared" si="57"/>
        <v>118008</v>
      </c>
      <c r="B1801" s="5" t="str">
        <f>VLOOKUP(H1801,city!$A$4:$C$352,2,FALSE)</f>
        <v>湖南</v>
      </c>
      <c r="C1801" s="5" t="str">
        <f>VLOOKUP(H1801,city!$A$4:$C$352,3,FALSE)</f>
        <v>郴州</v>
      </c>
      <c r="D1801" s="3" t="s">
        <v>4429</v>
      </c>
      <c r="E1801" s="3" t="s">
        <v>4430</v>
      </c>
      <c r="F1801" s="22" t="s">
        <v>4431</v>
      </c>
      <c r="G1801" s="23" t="s">
        <v>4432</v>
      </c>
      <c r="H1801" s="3">
        <f t="shared" si="56"/>
        <v>180</v>
      </c>
      <c r="I1801" s="3">
        <f>IF(VLOOKUP(H1800,city!$J$4:$K$352,2,FALSE)&gt;I1800,I1800+1,1)</f>
        <v>8</v>
      </c>
      <c r="J1801" s="3">
        <v>1</v>
      </c>
      <c r="K1801" s="3" t="s">
        <v>394</v>
      </c>
      <c r="L1801" s="3">
        <v>5</v>
      </c>
    </row>
    <row r="1802" spans="1:12">
      <c r="A1802" s="3">
        <f t="shared" si="57"/>
        <v>118009</v>
      </c>
      <c r="B1802" s="5" t="str">
        <f>VLOOKUP(H1802,city!$A$4:$C$352,2,FALSE)</f>
        <v>湖南</v>
      </c>
      <c r="C1802" s="5" t="str">
        <f>VLOOKUP(H1802,city!$A$4:$C$352,3,FALSE)</f>
        <v>郴州</v>
      </c>
      <c r="D1802" s="3" t="s">
        <v>4433</v>
      </c>
      <c r="E1802" s="3" t="s">
        <v>4434</v>
      </c>
      <c r="F1802" s="22" t="s">
        <v>4435</v>
      </c>
      <c r="G1802" s="23" t="s">
        <v>4436</v>
      </c>
      <c r="H1802" s="3">
        <f t="shared" si="56"/>
        <v>180</v>
      </c>
      <c r="I1802" s="3">
        <f>IF(VLOOKUP(H1801,city!$J$4:$K$352,2,FALSE)&gt;I1801,I1801+1,1)</f>
        <v>9</v>
      </c>
      <c r="J1802" s="3">
        <v>1</v>
      </c>
      <c r="K1802" s="3" t="s">
        <v>394</v>
      </c>
      <c r="L1802" s="3">
        <v>8</v>
      </c>
    </row>
    <row r="1803" spans="1:12">
      <c r="A1803" s="3">
        <f t="shared" si="57"/>
        <v>118010</v>
      </c>
      <c r="B1803" s="5" t="str">
        <f>VLOOKUP(H1803,city!$A$4:$C$352,2,FALSE)</f>
        <v>湖南</v>
      </c>
      <c r="C1803" s="5" t="str">
        <f>VLOOKUP(H1803,city!$A$4:$C$352,3,FALSE)</f>
        <v>郴州</v>
      </c>
      <c r="D1803" s="3" t="s">
        <v>4437</v>
      </c>
      <c r="E1803" s="3" t="s">
        <v>4438</v>
      </c>
      <c r="F1803" s="22" t="s">
        <v>4439</v>
      </c>
      <c r="G1803" s="23" t="s">
        <v>4440</v>
      </c>
      <c r="H1803" s="3">
        <f t="shared" si="56"/>
        <v>180</v>
      </c>
      <c r="I1803" s="3">
        <f>IF(VLOOKUP(H1802,city!$J$4:$K$352,2,FALSE)&gt;I1802,I1802+1,1)</f>
        <v>10</v>
      </c>
      <c r="J1803" s="3">
        <v>1</v>
      </c>
      <c r="K1803" s="3" t="s">
        <v>394</v>
      </c>
      <c r="L1803" s="3">
        <v>5</v>
      </c>
    </row>
    <row r="1804" spans="1:12">
      <c r="A1804" s="3">
        <f t="shared" si="57"/>
        <v>118101</v>
      </c>
      <c r="B1804" s="5" t="str">
        <f>VLOOKUP(H1804,city!$A$4:$C$352,2,FALSE)</f>
        <v>湖南</v>
      </c>
      <c r="C1804" s="5" t="str">
        <f>VLOOKUP(H1804,city!$A$4:$C$352,3,FALSE)</f>
        <v>永州</v>
      </c>
      <c r="D1804" s="3" t="s">
        <v>4441</v>
      </c>
      <c r="E1804" s="3" t="s">
        <v>4442</v>
      </c>
      <c r="F1804" s="22" t="s">
        <v>4443</v>
      </c>
      <c r="G1804" s="23" t="s">
        <v>4444</v>
      </c>
      <c r="H1804" s="3">
        <f t="shared" si="56"/>
        <v>181</v>
      </c>
      <c r="I1804" s="3">
        <f>IF(VLOOKUP(H1803,city!$J$4:$K$352,2,FALSE)&gt;I1803,I1803+1,1)</f>
        <v>1</v>
      </c>
      <c r="J1804" s="3">
        <v>1</v>
      </c>
      <c r="K1804" s="3" t="s">
        <v>396</v>
      </c>
      <c r="L1804" s="3">
        <v>13</v>
      </c>
    </row>
    <row r="1805" spans="1:12">
      <c r="A1805" s="3">
        <f t="shared" si="57"/>
        <v>118102</v>
      </c>
      <c r="B1805" s="5" t="str">
        <f>VLOOKUP(H1805,city!$A$4:$C$352,2,FALSE)</f>
        <v>湖南</v>
      </c>
      <c r="C1805" s="5" t="str">
        <f>VLOOKUP(H1805,city!$A$4:$C$352,3,FALSE)</f>
        <v>永州</v>
      </c>
      <c r="D1805" s="3" t="s">
        <v>4445</v>
      </c>
      <c r="E1805" s="3" t="s">
        <v>4446</v>
      </c>
      <c r="F1805" s="22" t="s">
        <v>4447</v>
      </c>
      <c r="G1805" s="23" t="s">
        <v>4448</v>
      </c>
      <c r="H1805" s="3">
        <f t="shared" si="56"/>
        <v>181</v>
      </c>
      <c r="I1805" s="3">
        <f>IF(VLOOKUP(H1804,city!$J$4:$K$352,2,FALSE)&gt;I1804,I1804+1,1)</f>
        <v>2</v>
      </c>
      <c r="J1805" s="3">
        <v>1</v>
      </c>
      <c r="K1805" s="3" t="s">
        <v>396</v>
      </c>
      <c r="L1805" s="3" t="e">
        <v>#N/A</v>
      </c>
    </row>
    <row r="1806" spans="1:12">
      <c r="A1806" s="3">
        <f t="shared" si="57"/>
        <v>118103</v>
      </c>
      <c r="B1806" s="5" t="str">
        <f>VLOOKUP(H1806,city!$A$4:$C$352,2,FALSE)</f>
        <v>湖南</v>
      </c>
      <c r="C1806" s="5" t="str">
        <f>VLOOKUP(H1806,city!$A$4:$C$352,3,FALSE)</f>
        <v>永州</v>
      </c>
      <c r="D1806" s="3" t="s">
        <v>4449</v>
      </c>
      <c r="E1806" s="3" t="s">
        <v>4450</v>
      </c>
      <c r="F1806" s="22" t="s">
        <v>4451</v>
      </c>
      <c r="G1806" s="23" t="s">
        <v>4452</v>
      </c>
      <c r="H1806" s="3">
        <f t="shared" si="56"/>
        <v>181</v>
      </c>
      <c r="I1806" s="3">
        <f>IF(VLOOKUP(H1805,city!$J$4:$K$352,2,FALSE)&gt;I1805,I1805+1,1)</f>
        <v>3</v>
      </c>
      <c r="J1806" s="3">
        <v>1</v>
      </c>
      <c r="K1806" s="3" t="s">
        <v>396</v>
      </c>
      <c r="L1806" s="3">
        <v>5</v>
      </c>
    </row>
    <row r="1807" spans="1:12">
      <c r="A1807" s="3">
        <f t="shared" si="57"/>
        <v>118104</v>
      </c>
      <c r="B1807" s="5" t="str">
        <f>VLOOKUP(H1807,city!$A$4:$C$352,2,FALSE)</f>
        <v>湖南</v>
      </c>
      <c r="C1807" s="5" t="str">
        <f>VLOOKUP(H1807,city!$A$4:$C$352,3,FALSE)</f>
        <v>永州</v>
      </c>
      <c r="D1807" s="3" t="s">
        <v>4453</v>
      </c>
      <c r="E1807" s="3" t="s">
        <v>4454</v>
      </c>
      <c r="F1807" s="22" t="s">
        <v>4455</v>
      </c>
      <c r="G1807" s="23" t="s">
        <v>4456</v>
      </c>
      <c r="H1807" s="3">
        <f t="shared" si="56"/>
        <v>181</v>
      </c>
      <c r="I1807" s="3">
        <f>IF(VLOOKUP(H1806,city!$J$4:$K$352,2,FALSE)&gt;I1806,I1806+1,1)</f>
        <v>4</v>
      </c>
      <c r="J1807" s="3">
        <v>1</v>
      </c>
      <c r="K1807" s="3" t="s">
        <v>396</v>
      </c>
      <c r="L1807" s="3">
        <v>5</v>
      </c>
    </row>
    <row r="1808" spans="1:12">
      <c r="A1808" s="3">
        <f t="shared" si="57"/>
        <v>118105</v>
      </c>
      <c r="B1808" s="5" t="str">
        <f>VLOOKUP(H1808,city!$A$4:$C$352,2,FALSE)</f>
        <v>湖南</v>
      </c>
      <c r="C1808" s="5" t="str">
        <f>VLOOKUP(H1808,city!$A$4:$C$352,3,FALSE)</f>
        <v>永州</v>
      </c>
      <c r="D1808" s="3" t="s">
        <v>4457</v>
      </c>
      <c r="E1808" s="3" t="s">
        <v>4458</v>
      </c>
      <c r="F1808" s="22" t="s">
        <v>4459</v>
      </c>
      <c r="G1808" s="23" t="s">
        <v>4460</v>
      </c>
      <c r="H1808" s="3">
        <f t="shared" si="56"/>
        <v>181</v>
      </c>
      <c r="I1808" s="3">
        <f>IF(VLOOKUP(H1807,city!$J$4:$K$352,2,FALSE)&gt;I1807,I1807+1,1)</f>
        <v>5</v>
      </c>
      <c r="J1808" s="3">
        <v>1</v>
      </c>
      <c r="K1808" s="3" t="s">
        <v>396</v>
      </c>
      <c r="L1808" s="3">
        <v>5</v>
      </c>
    </row>
    <row r="1809" spans="1:12">
      <c r="A1809" s="3">
        <f t="shared" si="57"/>
        <v>118106</v>
      </c>
      <c r="B1809" s="5" t="str">
        <f>VLOOKUP(H1809,city!$A$4:$C$352,2,FALSE)</f>
        <v>湖南</v>
      </c>
      <c r="C1809" s="5" t="str">
        <f>VLOOKUP(H1809,city!$A$4:$C$352,3,FALSE)</f>
        <v>永州</v>
      </c>
      <c r="D1809" s="3" t="s">
        <v>4461</v>
      </c>
      <c r="E1809" s="3" t="s">
        <v>4462</v>
      </c>
      <c r="F1809" s="22" t="s">
        <v>4463</v>
      </c>
      <c r="G1809" s="23" t="s">
        <v>4464</v>
      </c>
      <c r="H1809" s="3">
        <f t="shared" si="56"/>
        <v>181</v>
      </c>
      <c r="I1809" s="3">
        <f>IF(VLOOKUP(H1808,city!$J$4:$K$352,2,FALSE)&gt;I1808,I1808+1,1)</f>
        <v>6</v>
      </c>
      <c r="J1809" s="3">
        <v>1</v>
      </c>
      <c r="K1809" s="3" t="s">
        <v>396</v>
      </c>
      <c r="L1809" s="3" t="e">
        <v>#N/A</v>
      </c>
    </row>
    <row r="1810" spans="1:12">
      <c r="A1810" s="3">
        <f t="shared" si="57"/>
        <v>118107</v>
      </c>
      <c r="B1810" s="5" t="str">
        <f>VLOOKUP(H1810,city!$A$4:$C$352,2,FALSE)</f>
        <v>湖南</v>
      </c>
      <c r="C1810" s="5" t="str">
        <f>VLOOKUP(H1810,city!$A$4:$C$352,3,FALSE)</f>
        <v>永州</v>
      </c>
      <c r="D1810" s="3" t="s">
        <v>4465</v>
      </c>
      <c r="E1810" s="3" t="s">
        <v>4466</v>
      </c>
      <c r="F1810" s="22" t="s">
        <v>4467</v>
      </c>
      <c r="G1810" s="23" t="s">
        <v>4468</v>
      </c>
      <c r="H1810" s="3">
        <f t="shared" si="56"/>
        <v>181</v>
      </c>
      <c r="I1810" s="3">
        <f>IF(VLOOKUP(H1809,city!$J$4:$K$352,2,FALSE)&gt;I1809,I1809+1,1)</f>
        <v>7</v>
      </c>
      <c r="J1810" s="3">
        <v>1</v>
      </c>
      <c r="K1810" s="3" t="s">
        <v>396</v>
      </c>
      <c r="L1810" s="3">
        <v>4</v>
      </c>
    </row>
    <row r="1811" spans="1:12">
      <c r="A1811" s="3">
        <f t="shared" si="57"/>
        <v>118108</v>
      </c>
      <c r="B1811" s="5" t="str">
        <f>VLOOKUP(H1811,city!$A$4:$C$352,2,FALSE)</f>
        <v>湖南</v>
      </c>
      <c r="C1811" s="5" t="str">
        <f>VLOOKUP(H1811,city!$A$4:$C$352,3,FALSE)</f>
        <v>永州</v>
      </c>
      <c r="D1811" s="3" t="s">
        <v>4469</v>
      </c>
      <c r="E1811" s="3" t="s">
        <v>4470</v>
      </c>
      <c r="F1811" s="22" t="s">
        <v>4471</v>
      </c>
      <c r="G1811" s="23" t="s">
        <v>4472</v>
      </c>
      <c r="H1811" s="3">
        <f t="shared" si="56"/>
        <v>181</v>
      </c>
      <c r="I1811" s="3">
        <f>IF(VLOOKUP(H1810,city!$J$4:$K$352,2,FALSE)&gt;I1810,I1810+1,1)</f>
        <v>8</v>
      </c>
      <c r="J1811" s="3">
        <v>1</v>
      </c>
      <c r="K1811" s="3" t="s">
        <v>396</v>
      </c>
      <c r="L1811" s="3">
        <v>13</v>
      </c>
    </row>
    <row r="1812" spans="1:12">
      <c r="A1812" s="3">
        <f t="shared" si="57"/>
        <v>118109</v>
      </c>
      <c r="B1812" s="5" t="str">
        <f>VLOOKUP(H1812,city!$A$4:$C$352,2,FALSE)</f>
        <v>湖南</v>
      </c>
      <c r="C1812" s="5" t="str">
        <f>VLOOKUP(H1812,city!$A$4:$C$352,3,FALSE)</f>
        <v>永州</v>
      </c>
      <c r="D1812" s="3" t="s">
        <v>4473</v>
      </c>
      <c r="E1812" s="3" t="s">
        <v>4474</v>
      </c>
      <c r="F1812" s="22" t="s">
        <v>4475</v>
      </c>
      <c r="G1812" s="23" t="s">
        <v>4476</v>
      </c>
      <c r="H1812" s="3">
        <f t="shared" si="56"/>
        <v>181</v>
      </c>
      <c r="I1812" s="3">
        <f>IF(VLOOKUP(H1811,city!$J$4:$K$352,2,FALSE)&gt;I1811,I1811+1,1)</f>
        <v>9</v>
      </c>
      <c r="J1812" s="3">
        <v>1</v>
      </c>
      <c r="K1812" s="3" t="s">
        <v>396</v>
      </c>
      <c r="L1812" s="3">
        <v>1</v>
      </c>
    </row>
    <row r="1813" spans="1:12">
      <c r="A1813" s="3">
        <f t="shared" si="57"/>
        <v>118110</v>
      </c>
      <c r="B1813" s="5" t="str">
        <f>VLOOKUP(H1813,city!$A$4:$C$352,2,FALSE)</f>
        <v>湖南</v>
      </c>
      <c r="C1813" s="5" t="str">
        <f>VLOOKUP(H1813,city!$A$4:$C$352,3,FALSE)</f>
        <v>永州</v>
      </c>
      <c r="D1813" s="3" t="s">
        <v>4477</v>
      </c>
      <c r="E1813" s="3" t="s">
        <v>4478</v>
      </c>
      <c r="F1813" s="22" t="s">
        <v>4479</v>
      </c>
      <c r="G1813" s="23" t="s">
        <v>4480</v>
      </c>
      <c r="H1813" s="3">
        <f t="shared" si="56"/>
        <v>181</v>
      </c>
      <c r="I1813" s="3">
        <f>IF(VLOOKUP(H1812,city!$J$4:$K$352,2,FALSE)&gt;I1812,I1812+1,1)</f>
        <v>10</v>
      </c>
      <c r="J1813" s="3">
        <v>1</v>
      </c>
      <c r="K1813" s="3" t="s">
        <v>396</v>
      </c>
      <c r="L1813" s="3" t="e">
        <v>#N/A</v>
      </c>
    </row>
    <row r="1814" spans="1:12">
      <c r="A1814" s="3">
        <f t="shared" si="57"/>
        <v>118201</v>
      </c>
      <c r="B1814" s="5" t="str">
        <f>VLOOKUP(H1814,city!$A$4:$C$352,2,FALSE)</f>
        <v>湖南</v>
      </c>
      <c r="C1814" s="5" t="str">
        <f>VLOOKUP(H1814,city!$A$4:$C$352,3,FALSE)</f>
        <v>怀化</v>
      </c>
      <c r="D1814" s="3" t="s">
        <v>4481</v>
      </c>
      <c r="E1814" s="3" t="s">
        <v>4482</v>
      </c>
      <c r="F1814" s="24" t="s">
        <v>4483</v>
      </c>
      <c r="G1814" s="23" t="s">
        <v>4484</v>
      </c>
      <c r="H1814" s="3">
        <f t="shared" si="56"/>
        <v>182</v>
      </c>
      <c r="I1814" s="3">
        <f>IF(VLOOKUP(H1813,city!$J$4:$K$352,2,FALSE)&gt;I1813,I1813+1,1)</f>
        <v>1</v>
      </c>
      <c r="J1814" s="3">
        <v>1</v>
      </c>
      <c r="K1814" s="3" t="s">
        <v>398</v>
      </c>
      <c r="L1814" s="3" t="e">
        <v>#N/A</v>
      </c>
    </row>
    <row r="1815" spans="1:12">
      <c r="A1815" s="3">
        <f t="shared" si="57"/>
        <v>118202</v>
      </c>
      <c r="B1815" s="5" t="str">
        <f>VLOOKUP(H1815,city!$A$4:$C$352,2,FALSE)</f>
        <v>湖南</v>
      </c>
      <c r="C1815" s="5" t="str">
        <f>VLOOKUP(H1815,city!$A$4:$C$352,3,FALSE)</f>
        <v>怀化</v>
      </c>
      <c r="D1815" s="3" t="s">
        <v>3185</v>
      </c>
      <c r="E1815" s="3" t="s">
        <v>4485</v>
      </c>
      <c r="F1815" s="22" t="s">
        <v>4486</v>
      </c>
      <c r="G1815" s="23" t="s">
        <v>4487</v>
      </c>
      <c r="H1815" s="3">
        <f t="shared" si="56"/>
        <v>182</v>
      </c>
      <c r="I1815" s="3">
        <f>IF(VLOOKUP(H1814,city!$J$4:$K$352,2,FALSE)&gt;I1814,I1814+1,1)</f>
        <v>2</v>
      </c>
      <c r="J1815" s="3">
        <v>1</v>
      </c>
      <c r="K1815" s="3" t="s">
        <v>398</v>
      </c>
      <c r="L1815" s="3">
        <v>12</v>
      </c>
    </row>
    <row r="1816" spans="1:12">
      <c r="A1816" s="3">
        <f t="shared" si="57"/>
        <v>118203</v>
      </c>
      <c r="B1816" s="5" t="str">
        <f>VLOOKUP(H1816,city!$A$4:$C$352,2,FALSE)</f>
        <v>湖南</v>
      </c>
      <c r="C1816" s="5" t="str">
        <f>VLOOKUP(H1816,city!$A$4:$C$352,3,FALSE)</f>
        <v>怀化</v>
      </c>
      <c r="D1816" s="3" t="s">
        <v>4488</v>
      </c>
      <c r="E1816" s="3" t="s">
        <v>4489</v>
      </c>
      <c r="F1816" s="22" t="s">
        <v>4490</v>
      </c>
      <c r="G1816" s="23" t="s">
        <v>4491</v>
      </c>
      <c r="H1816" s="3">
        <f t="shared" si="56"/>
        <v>182</v>
      </c>
      <c r="I1816" s="3">
        <f>IF(VLOOKUP(H1815,city!$J$4:$K$352,2,FALSE)&gt;I1815,I1815+1,1)</f>
        <v>3</v>
      </c>
      <c r="J1816" s="3">
        <v>1</v>
      </c>
      <c r="K1816" s="3" t="s">
        <v>398</v>
      </c>
      <c r="L1816" s="3">
        <v>11</v>
      </c>
    </row>
    <row r="1817" spans="1:12">
      <c r="A1817" s="3">
        <f t="shared" si="57"/>
        <v>118204</v>
      </c>
      <c r="B1817" s="5" t="str">
        <f>VLOOKUP(H1817,city!$A$4:$C$352,2,FALSE)</f>
        <v>湖南</v>
      </c>
      <c r="C1817" s="5" t="str">
        <f>VLOOKUP(H1817,city!$A$4:$C$352,3,FALSE)</f>
        <v>怀化</v>
      </c>
      <c r="D1817" s="3" t="s">
        <v>4492</v>
      </c>
      <c r="E1817" s="3" t="s">
        <v>4493</v>
      </c>
      <c r="F1817" s="22" t="s">
        <v>4494</v>
      </c>
      <c r="G1817" s="23" t="s">
        <v>4495</v>
      </c>
      <c r="H1817" s="3">
        <f t="shared" si="56"/>
        <v>182</v>
      </c>
      <c r="I1817" s="3">
        <f>IF(VLOOKUP(H1816,city!$J$4:$K$352,2,FALSE)&gt;I1816,I1816+1,1)</f>
        <v>4</v>
      </c>
      <c r="J1817" s="3">
        <v>1</v>
      </c>
      <c r="K1817" s="3" t="s">
        <v>398</v>
      </c>
      <c r="L1817" s="3">
        <v>8</v>
      </c>
    </row>
    <row r="1818" spans="1:12">
      <c r="A1818" s="3">
        <f t="shared" si="57"/>
        <v>118205</v>
      </c>
      <c r="B1818" s="5" t="str">
        <f>VLOOKUP(H1818,city!$A$4:$C$352,2,FALSE)</f>
        <v>湖南</v>
      </c>
      <c r="C1818" s="5" t="str">
        <f>VLOOKUP(H1818,city!$A$4:$C$352,3,FALSE)</f>
        <v>怀化</v>
      </c>
      <c r="D1818" s="3" t="s">
        <v>4496</v>
      </c>
      <c r="E1818" s="3" t="s">
        <v>4497</v>
      </c>
      <c r="F1818" s="22" t="s">
        <v>4498</v>
      </c>
      <c r="G1818" s="23" t="s">
        <v>4499</v>
      </c>
      <c r="H1818" s="3">
        <f t="shared" si="56"/>
        <v>182</v>
      </c>
      <c r="I1818" s="3">
        <f>IF(VLOOKUP(H1817,city!$J$4:$K$352,2,FALSE)&gt;I1817,I1817+1,1)</f>
        <v>5</v>
      </c>
      <c r="J1818" s="3">
        <v>1</v>
      </c>
      <c r="K1818" s="3" t="s">
        <v>398</v>
      </c>
      <c r="L1818" s="3" t="e">
        <v>#N/A</v>
      </c>
    </row>
    <row r="1819" spans="1:12">
      <c r="A1819" s="3">
        <f t="shared" si="57"/>
        <v>118206</v>
      </c>
      <c r="B1819" s="5" t="str">
        <f>VLOOKUP(H1819,city!$A$4:$C$352,2,FALSE)</f>
        <v>湖南</v>
      </c>
      <c r="C1819" s="5" t="str">
        <f>VLOOKUP(H1819,city!$A$4:$C$352,3,FALSE)</f>
        <v>怀化</v>
      </c>
      <c r="D1819" s="3" t="s">
        <v>4500</v>
      </c>
      <c r="E1819" s="3" t="s">
        <v>4501</v>
      </c>
      <c r="F1819" s="22" t="s">
        <v>4502</v>
      </c>
      <c r="G1819" s="23" t="s">
        <v>4503</v>
      </c>
      <c r="H1819" s="3">
        <f t="shared" ref="H1819:H1882" si="58">IF(I1819&gt;I1818,H1818,H1818+1)</f>
        <v>182</v>
      </c>
      <c r="I1819" s="3">
        <f>IF(VLOOKUP(H1818,city!$J$4:$K$352,2,FALSE)&gt;I1818,I1818+1,1)</f>
        <v>6</v>
      </c>
      <c r="J1819" s="3">
        <v>1</v>
      </c>
      <c r="K1819" s="3" t="s">
        <v>398</v>
      </c>
      <c r="L1819" s="3" t="e">
        <v>#N/A</v>
      </c>
    </row>
    <row r="1820" spans="1:12">
      <c r="A1820" s="3">
        <f t="shared" si="57"/>
        <v>118207</v>
      </c>
      <c r="B1820" s="5" t="str">
        <f>VLOOKUP(H1820,city!$A$4:$C$352,2,FALSE)</f>
        <v>湖南</v>
      </c>
      <c r="C1820" s="5" t="str">
        <f>VLOOKUP(H1820,city!$A$4:$C$352,3,FALSE)</f>
        <v>怀化</v>
      </c>
      <c r="D1820" s="3" t="s">
        <v>4504</v>
      </c>
      <c r="E1820" s="3" t="s">
        <v>4505</v>
      </c>
      <c r="F1820" s="22" t="s">
        <v>4506</v>
      </c>
      <c r="G1820" s="23" t="s">
        <v>4507</v>
      </c>
      <c r="H1820" s="3">
        <f t="shared" si="58"/>
        <v>182</v>
      </c>
      <c r="I1820" s="3">
        <f>IF(VLOOKUP(H1819,city!$J$4:$K$352,2,FALSE)&gt;I1819,I1819+1,1)</f>
        <v>7</v>
      </c>
      <c r="J1820" s="3">
        <v>1</v>
      </c>
      <c r="K1820" s="3" t="s">
        <v>398</v>
      </c>
      <c r="L1820" s="3" t="e">
        <v>#N/A</v>
      </c>
    </row>
    <row r="1821" spans="1:12">
      <c r="A1821" s="3">
        <f t="shared" si="57"/>
        <v>118208</v>
      </c>
      <c r="B1821" s="5" t="str">
        <f>VLOOKUP(H1821,city!$A$4:$C$352,2,FALSE)</f>
        <v>湖南</v>
      </c>
      <c r="C1821" s="5" t="str">
        <f>VLOOKUP(H1821,city!$A$4:$C$352,3,FALSE)</f>
        <v>怀化</v>
      </c>
      <c r="D1821" s="3" t="s">
        <v>4508</v>
      </c>
      <c r="E1821" s="3" t="s">
        <v>4509</v>
      </c>
      <c r="F1821" s="22" t="s">
        <v>4510</v>
      </c>
      <c r="G1821" s="23" t="s">
        <v>4511</v>
      </c>
      <c r="H1821" s="3">
        <f t="shared" si="58"/>
        <v>182</v>
      </c>
      <c r="I1821" s="3">
        <f>IF(VLOOKUP(H1820,city!$J$4:$K$352,2,FALSE)&gt;I1820,I1820+1,1)</f>
        <v>8</v>
      </c>
      <c r="J1821" s="3">
        <v>1</v>
      </c>
      <c r="K1821" s="3" t="s">
        <v>398</v>
      </c>
      <c r="L1821" s="3">
        <v>17</v>
      </c>
    </row>
    <row r="1822" spans="1:12">
      <c r="A1822" s="3">
        <f t="shared" si="57"/>
        <v>118209</v>
      </c>
      <c r="B1822" s="5" t="str">
        <f>VLOOKUP(H1822,city!$A$4:$C$352,2,FALSE)</f>
        <v>湖南</v>
      </c>
      <c r="C1822" s="5" t="str">
        <f>VLOOKUP(H1822,city!$A$4:$C$352,3,FALSE)</f>
        <v>怀化</v>
      </c>
      <c r="D1822" s="3" t="s">
        <v>4512</v>
      </c>
      <c r="E1822" s="3" t="s">
        <v>4513</v>
      </c>
      <c r="F1822" s="22" t="s">
        <v>4514</v>
      </c>
      <c r="G1822" s="23" t="s">
        <v>4515</v>
      </c>
      <c r="H1822" s="3">
        <f t="shared" si="58"/>
        <v>182</v>
      </c>
      <c r="I1822" s="3">
        <f>IF(VLOOKUP(H1821,city!$J$4:$K$352,2,FALSE)&gt;I1821,I1821+1,1)</f>
        <v>9</v>
      </c>
      <c r="J1822" s="3">
        <v>1</v>
      </c>
      <c r="K1822" s="3" t="s">
        <v>398</v>
      </c>
      <c r="L1822" s="3">
        <v>11</v>
      </c>
    </row>
    <row r="1823" spans="1:12">
      <c r="A1823" s="3">
        <f t="shared" si="57"/>
        <v>118210</v>
      </c>
      <c r="B1823" s="5" t="str">
        <f>VLOOKUP(H1823,city!$A$4:$C$352,2,FALSE)</f>
        <v>湖南</v>
      </c>
      <c r="C1823" s="5" t="str">
        <f>VLOOKUP(H1823,city!$A$4:$C$352,3,FALSE)</f>
        <v>怀化</v>
      </c>
      <c r="D1823" s="3" t="s">
        <v>4516</v>
      </c>
      <c r="E1823" s="3" t="s">
        <v>4517</v>
      </c>
      <c r="F1823" s="22" t="s">
        <v>4518</v>
      </c>
      <c r="G1823" s="23" t="s">
        <v>4519</v>
      </c>
      <c r="H1823" s="3">
        <f t="shared" si="58"/>
        <v>182</v>
      </c>
      <c r="I1823" s="3">
        <f>IF(VLOOKUP(H1822,city!$J$4:$K$352,2,FALSE)&gt;I1822,I1822+1,1)</f>
        <v>10</v>
      </c>
      <c r="J1823" s="3">
        <v>1</v>
      </c>
      <c r="K1823" s="3" t="s">
        <v>398</v>
      </c>
      <c r="L1823" s="3">
        <v>12</v>
      </c>
    </row>
    <row r="1824" spans="1:12">
      <c r="A1824" s="3">
        <f t="shared" si="57"/>
        <v>118301</v>
      </c>
      <c r="B1824" s="5" t="str">
        <f>VLOOKUP(H1824,city!$A$4:$C$352,2,FALSE)</f>
        <v>湖南</v>
      </c>
      <c r="C1824" s="5" t="str">
        <f>VLOOKUP(H1824,city!$A$4:$C$352,3,FALSE)</f>
        <v>湘西</v>
      </c>
      <c r="D1824" s="3" t="s">
        <v>4520</v>
      </c>
      <c r="E1824" s="3" t="s">
        <v>4521</v>
      </c>
      <c r="F1824" s="22" t="s">
        <v>4522</v>
      </c>
      <c r="G1824" s="23" t="s">
        <v>4523</v>
      </c>
      <c r="H1824" s="3">
        <f t="shared" si="58"/>
        <v>183</v>
      </c>
      <c r="I1824" s="3">
        <f>IF(VLOOKUP(H1823,city!$J$4:$K$352,2,FALSE)&gt;I1823,I1823+1,1)</f>
        <v>1</v>
      </c>
      <c r="J1824" s="3">
        <v>1</v>
      </c>
      <c r="K1824" s="3" t="s">
        <v>400</v>
      </c>
      <c r="L1824" s="3" t="e">
        <v>#N/A</v>
      </c>
    </row>
    <row r="1825" spans="1:12">
      <c r="A1825" s="3">
        <f t="shared" si="57"/>
        <v>118302</v>
      </c>
      <c r="B1825" s="5" t="str">
        <f>VLOOKUP(H1825,city!$A$4:$C$352,2,FALSE)</f>
        <v>湖南</v>
      </c>
      <c r="C1825" s="5" t="str">
        <f>VLOOKUP(H1825,city!$A$4:$C$352,3,FALSE)</f>
        <v>湘西</v>
      </c>
      <c r="D1825" s="3" t="s">
        <v>4524</v>
      </c>
      <c r="E1825" s="3" t="s">
        <v>4525</v>
      </c>
      <c r="F1825" s="22" t="s">
        <v>4526</v>
      </c>
      <c r="G1825" s="23" t="s">
        <v>4527</v>
      </c>
      <c r="H1825" s="3">
        <f t="shared" si="58"/>
        <v>183</v>
      </c>
      <c r="I1825" s="3">
        <f>IF(VLOOKUP(H1824,city!$J$4:$K$352,2,FALSE)&gt;I1824,I1824+1,1)</f>
        <v>2</v>
      </c>
      <c r="J1825" s="3">
        <v>1</v>
      </c>
      <c r="K1825" s="3" t="s">
        <v>400</v>
      </c>
      <c r="L1825" s="3">
        <v>8</v>
      </c>
    </row>
    <row r="1826" spans="1:12">
      <c r="A1826" s="3">
        <f t="shared" si="57"/>
        <v>118303</v>
      </c>
      <c r="B1826" s="5" t="str">
        <f>VLOOKUP(H1826,city!$A$4:$C$352,2,FALSE)</f>
        <v>湖南</v>
      </c>
      <c r="C1826" s="5" t="str">
        <f>VLOOKUP(H1826,city!$A$4:$C$352,3,FALSE)</f>
        <v>湘西</v>
      </c>
      <c r="D1826" s="3" t="s">
        <v>4528</v>
      </c>
      <c r="E1826" s="3" t="s">
        <v>4529</v>
      </c>
      <c r="F1826" s="22" t="s">
        <v>4530</v>
      </c>
      <c r="G1826" s="23" t="s">
        <v>4531</v>
      </c>
      <c r="H1826" s="3">
        <f t="shared" si="58"/>
        <v>183</v>
      </c>
      <c r="I1826" s="3">
        <f>IF(VLOOKUP(H1825,city!$J$4:$K$352,2,FALSE)&gt;I1825,I1825+1,1)</f>
        <v>3</v>
      </c>
      <c r="J1826" s="3">
        <v>1</v>
      </c>
      <c r="K1826" s="3" t="s">
        <v>400</v>
      </c>
      <c r="L1826" s="3" t="e">
        <v>#N/A</v>
      </c>
    </row>
    <row r="1827" spans="1:12">
      <c r="A1827" s="3">
        <f t="shared" si="57"/>
        <v>118304</v>
      </c>
      <c r="B1827" s="5" t="str">
        <f>VLOOKUP(H1827,city!$A$4:$C$352,2,FALSE)</f>
        <v>湖南</v>
      </c>
      <c r="C1827" s="5" t="str">
        <f>VLOOKUP(H1827,city!$A$4:$C$352,3,FALSE)</f>
        <v>湘西</v>
      </c>
      <c r="D1827" s="3" t="s">
        <v>4532</v>
      </c>
      <c r="E1827" s="3" t="s">
        <v>4533</v>
      </c>
      <c r="F1827" s="22" t="s">
        <v>4534</v>
      </c>
      <c r="G1827" s="23" t="s">
        <v>4535</v>
      </c>
      <c r="H1827" s="3">
        <f t="shared" si="58"/>
        <v>183</v>
      </c>
      <c r="I1827" s="3">
        <f>IF(VLOOKUP(H1826,city!$J$4:$K$352,2,FALSE)&gt;I1826,I1826+1,1)</f>
        <v>4</v>
      </c>
      <c r="J1827" s="3">
        <v>1</v>
      </c>
      <c r="K1827" s="3" t="s">
        <v>400</v>
      </c>
      <c r="L1827" s="3">
        <v>15</v>
      </c>
    </row>
    <row r="1828" spans="1:12">
      <c r="A1828" s="3">
        <f t="shared" si="57"/>
        <v>118305</v>
      </c>
      <c r="B1828" s="5" t="str">
        <f>VLOOKUP(H1828,city!$A$4:$C$352,2,FALSE)</f>
        <v>湖南</v>
      </c>
      <c r="C1828" s="5" t="str">
        <f>VLOOKUP(H1828,city!$A$4:$C$352,3,FALSE)</f>
        <v>湘西</v>
      </c>
      <c r="D1828" s="3" t="s">
        <v>4536</v>
      </c>
      <c r="E1828" s="3" t="s">
        <v>4537</v>
      </c>
      <c r="F1828" s="22" t="s">
        <v>4538</v>
      </c>
      <c r="G1828" s="23" t="s">
        <v>4539</v>
      </c>
      <c r="H1828" s="3">
        <f t="shared" si="58"/>
        <v>183</v>
      </c>
      <c r="I1828" s="3">
        <f>IF(VLOOKUP(H1827,city!$J$4:$K$352,2,FALSE)&gt;I1827,I1827+1,1)</f>
        <v>5</v>
      </c>
      <c r="J1828" s="3">
        <v>1</v>
      </c>
      <c r="K1828" s="3" t="s">
        <v>400</v>
      </c>
      <c r="L1828" s="3">
        <v>10</v>
      </c>
    </row>
    <row r="1829" spans="1:12">
      <c r="A1829" s="3">
        <f t="shared" si="57"/>
        <v>118306</v>
      </c>
      <c r="B1829" s="5" t="str">
        <f>VLOOKUP(H1829,city!$A$4:$C$352,2,FALSE)</f>
        <v>湖南</v>
      </c>
      <c r="C1829" s="5" t="str">
        <f>VLOOKUP(H1829,city!$A$4:$C$352,3,FALSE)</f>
        <v>湘西</v>
      </c>
      <c r="D1829" s="3" t="s">
        <v>4540</v>
      </c>
      <c r="E1829" s="3" t="s">
        <v>4541</v>
      </c>
      <c r="F1829" s="22" t="s">
        <v>4542</v>
      </c>
      <c r="G1829" s="23" t="s">
        <v>4543</v>
      </c>
      <c r="H1829" s="3">
        <f t="shared" si="58"/>
        <v>183</v>
      </c>
      <c r="I1829" s="3">
        <f>IF(VLOOKUP(H1828,city!$J$4:$K$352,2,FALSE)&gt;I1828,I1828+1,1)</f>
        <v>6</v>
      </c>
      <c r="J1829" s="3">
        <v>1</v>
      </c>
      <c r="K1829" s="3" t="s">
        <v>400</v>
      </c>
      <c r="L1829" s="3" t="e">
        <v>#N/A</v>
      </c>
    </row>
    <row r="1830" spans="1:12">
      <c r="A1830" s="3">
        <f t="shared" si="57"/>
        <v>118307</v>
      </c>
      <c r="B1830" s="5" t="str">
        <f>VLOOKUP(H1830,city!$A$4:$C$352,2,FALSE)</f>
        <v>湖南</v>
      </c>
      <c r="C1830" s="5" t="str">
        <f>VLOOKUP(H1830,city!$A$4:$C$352,3,FALSE)</f>
        <v>湘西</v>
      </c>
      <c r="D1830" s="3" t="s">
        <v>4544</v>
      </c>
      <c r="E1830" s="3" t="s">
        <v>4545</v>
      </c>
      <c r="F1830" s="22" t="s">
        <v>4546</v>
      </c>
      <c r="G1830" s="23" t="s">
        <v>4547</v>
      </c>
      <c r="H1830" s="3">
        <f t="shared" si="58"/>
        <v>183</v>
      </c>
      <c r="I1830" s="3">
        <f>IF(VLOOKUP(H1829,city!$J$4:$K$352,2,FALSE)&gt;I1829,I1829+1,1)</f>
        <v>7</v>
      </c>
      <c r="J1830" s="3">
        <v>1</v>
      </c>
      <c r="K1830" s="3" t="s">
        <v>400</v>
      </c>
      <c r="L1830" s="3">
        <v>8</v>
      </c>
    </row>
    <row r="1831" spans="1:12">
      <c r="A1831" s="3">
        <f t="shared" si="57"/>
        <v>118308</v>
      </c>
      <c r="B1831" s="5" t="str">
        <f>VLOOKUP(H1831,city!$A$4:$C$352,2,FALSE)</f>
        <v>湖南</v>
      </c>
      <c r="C1831" s="5" t="str">
        <f>VLOOKUP(H1831,city!$A$4:$C$352,3,FALSE)</f>
        <v>湘西</v>
      </c>
      <c r="D1831" s="3" t="s">
        <v>4548</v>
      </c>
      <c r="E1831" s="3" t="s">
        <v>4549</v>
      </c>
      <c r="F1831" s="22" t="s">
        <v>4550</v>
      </c>
      <c r="G1831" s="23" t="s">
        <v>4551</v>
      </c>
      <c r="H1831" s="3">
        <f t="shared" si="58"/>
        <v>183</v>
      </c>
      <c r="I1831" s="3">
        <f>IF(VLOOKUP(H1830,city!$J$4:$K$352,2,FALSE)&gt;I1830,I1830+1,1)</f>
        <v>8</v>
      </c>
      <c r="J1831" s="3">
        <v>1</v>
      </c>
      <c r="K1831" s="3" t="s">
        <v>400</v>
      </c>
      <c r="L1831" s="3" t="e">
        <v>#N/A</v>
      </c>
    </row>
    <row r="1832" spans="1:12">
      <c r="A1832" s="3">
        <f t="shared" si="57"/>
        <v>118309</v>
      </c>
      <c r="B1832" s="5" t="str">
        <f>VLOOKUP(H1832,city!$A$4:$C$352,2,FALSE)</f>
        <v>湖南</v>
      </c>
      <c r="C1832" s="5" t="str">
        <f>VLOOKUP(H1832,city!$A$4:$C$352,3,FALSE)</f>
        <v>湘西</v>
      </c>
      <c r="D1832" s="3" t="s">
        <v>4552</v>
      </c>
      <c r="E1832" s="3" t="s">
        <v>4553</v>
      </c>
      <c r="F1832" s="22" t="s">
        <v>4554</v>
      </c>
      <c r="G1832" s="23" t="s">
        <v>4555</v>
      </c>
      <c r="H1832" s="3">
        <f t="shared" si="58"/>
        <v>183</v>
      </c>
      <c r="I1832" s="3">
        <f>IF(VLOOKUP(H1831,city!$J$4:$K$352,2,FALSE)&gt;I1831,I1831+1,1)</f>
        <v>9</v>
      </c>
      <c r="J1832" s="3">
        <v>1</v>
      </c>
      <c r="K1832" s="3" t="s">
        <v>400</v>
      </c>
      <c r="L1832" s="3" t="e">
        <v>#N/A</v>
      </c>
    </row>
    <row r="1833" spans="1:12">
      <c r="A1833" s="3">
        <f t="shared" si="57"/>
        <v>118310</v>
      </c>
      <c r="B1833" s="5" t="str">
        <f>VLOOKUP(H1833,city!$A$4:$C$352,2,FALSE)</f>
        <v>湖南</v>
      </c>
      <c r="C1833" s="5" t="str">
        <f>VLOOKUP(H1833,city!$A$4:$C$352,3,FALSE)</f>
        <v>湘西</v>
      </c>
      <c r="D1833" s="3" t="s">
        <v>4556</v>
      </c>
      <c r="E1833" s="3" t="s">
        <v>4557</v>
      </c>
      <c r="F1833" s="22" t="s">
        <v>4558</v>
      </c>
      <c r="G1833" s="23" t="s">
        <v>4559</v>
      </c>
      <c r="H1833" s="3">
        <f t="shared" si="58"/>
        <v>183</v>
      </c>
      <c r="I1833" s="3">
        <f>IF(VLOOKUP(H1832,city!$J$4:$K$352,2,FALSE)&gt;I1832,I1832+1,1)</f>
        <v>10</v>
      </c>
      <c r="J1833" s="3">
        <v>1</v>
      </c>
      <c r="K1833" s="3" t="s">
        <v>400</v>
      </c>
      <c r="L1833" s="3" t="e">
        <v>#N/A</v>
      </c>
    </row>
    <row r="1834" spans="1:12">
      <c r="A1834" s="3">
        <f t="shared" si="57"/>
        <v>118401</v>
      </c>
      <c r="B1834" s="5" t="str">
        <f>VLOOKUP(H1834,city!$A$4:$C$352,2,FALSE)</f>
        <v>广东</v>
      </c>
      <c r="C1834" s="5" t="str">
        <f>VLOOKUP(H1834,city!$A$4:$C$352,3,FALSE)</f>
        <v>广州</v>
      </c>
      <c r="D1834" s="3" t="s">
        <v>1275</v>
      </c>
      <c r="E1834" s="3" t="s">
        <v>1276</v>
      </c>
      <c r="F1834" s="22" t="s">
        <v>1277</v>
      </c>
      <c r="G1834" s="23" t="s">
        <v>4560</v>
      </c>
      <c r="H1834" s="3">
        <f t="shared" si="58"/>
        <v>184</v>
      </c>
      <c r="I1834" s="3">
        <f>IF(VLOOKUP(H1833,city!$J$4:$K$352,2,FALSE)&gt;I1833,I1833+1,1)</f>
        <v>1</v>
      </c>
      <c r="J1834" s="3">
        <v>0</v>
      </c>
      <c r="K1834" s="3" t="s">
        <v>403</v>
      </c>
      <c r="L1834" s="3">
        <v>5</v>
      </c>
    </row>
    <row r="1835" spans="1:12">
      <c r="A1835" s="3">
        <f t="shared" si="57"/>
        <v>118402</v>
      </c>
      <c r="B1835" s="5" t="str">
        <f>VLOOKUP(H1835,city!$A$4:$C$352,2,FALSE)</f>
        <v>广东</v>
      </c>
      <c r="C1835" s="5" t="str">
        <f>VLOOKUP(H1835,city!$A$4:$C$352,3,FALSE)</f>
        <v>广州</v>
      </c>
      <c r="D1835" s="3" t="s">
        <v>1279</v>
      </c>
      <c r="E1835" s="3" t="s">
        <v>1280</v>
      </c>
      <c r="F1835" s="22" t="s">
        <v>1281</v>
      </c>
      <c r="G1835" s="23" t="s">
        <v>4561</v>
      </c>
      <c r="H1835" s="3">
        <f t="shared" si="58"/>
        <v>184</v>
      </c>
      <c r="I1835" s="3">
        <f>IF(VLOOKUP(H1834,city!$J$4:$K$352,2,FALSE)&gt;I1834,I1834+1,1)</f>
        <v>2</v>
      </c>
      <c r="J1835" s="3">
        <v>0</v>
      </c>
      <c r="K1835" s="3" t="s">
        <v>403</v>
      </c>
      <c r="L1835" s="3">
        <v>8</v>
      </c>
    </row>
    <row r="1836" spans="1:12">
      <c r="A1836" s="3">
        <f t="shared" si="57"/>
        <v>118403</v>
      </c>
      <c r="B1836" s="5" t="str">
        <f>VLOOKUP(H1836,city!$A$4:$C$352,2,FALSE)</f>
        <v>广东</v>
      </c>
      <c r="C1836" s="5" t="str">
        <f>VLOOKUP(H1836,city!$A$4:$C$352,3,FALSE)</f>
        <v>广州</v>
      </c>
      <c r="D1836" s="3" t="s">
        <v>1283</v>
      </c>
      <c r="E1836" s="3" t="s">
        <v>1284</v>
      </c>
      <c r="F1836" s="22" t="s">
        <v>1285</v>
      </c>
      <c r="G1836" s="23" t="s">
        <v>4562</v>
      </c>
      <c r="H1836" s="3">
        <f t="shared" si="58"/>
        <v>184</v>
      </c>
      <c r="I1836" s="3">
        <f>IF(VLOOKUP(H1835,city!$J$4:$K$352,2,FALSE)&gt;I1835,I1835+1,1)</f>
        <v>3</v>
      </c>
      <c r="J1836" s="3">
        <v>0</v>
      </c>
      <c r="K1836" s="3" t="s">
        <v>403</v>
      </c>
      <c r="L1836" s="3">
        <v>6</v>
      </c>
    </row>
    <row r="1837" spans="1:12">
      <c r="A1837" s="3">
        <f t="shared" si="57"/>
        <v>118404</v>
      </c>
      <c r="B1837" s="5" t="str">
        <f>VLOOKUP(H1837,city!$A$4:$C$352,2,FALSE)</f>
        <v>广东</v>
      </c>
      <c r="C1837" s="5" t="str">
        <f>VLOOKUP(H1837,city!$A$4:$C$352,3,FALSE)</f>
        <v>广州</v>
      </c>
      <c r="D1837" s="3" t="s">
        <v>1287</v>
      </c>
      <c r="E1837" s="3" t="s">
        <v>1288</v>
      </c>
      <c r="F1837" s="22" t="s">
        <v>1289</v>
      </c>
      <c r="G1837" s="23" t="s">
        <v>4563</v>
      </c>
      <c r="H1837" s="3">
        <f t="shared" si="58"/>
        <v>184</v>
      </c>
      <c r="I1837" s="3">
        <f>IF(VLOOKUP(H1836,city!$J$4:$K$352,2,FALSE)&gt;I1836,I1836+1,1)</f>
        <v>4</v>
      </c>
      <c r="J1837" s="3">
        <v>0</v>
      </c>
      <c r="K1837" s="3" t="s">
        <v>403</v>
      </c>
      <c r="L1837" s="3">
        <v>11</v>
      </c>
    </row>
    <row r="1838" spans="1:12">
      <c r="A1838" s="3">
        <f t="shared" si="57"/>
        <v>118405</v>
      </c>
      <c r="B1838" s="5" t="str">
        <f>VLOOKUP(H1838,city!$A$4:$C$352,2,FALSE)</f>
        <v>广东</v>
      </c>
      <c r="C1838" s="5" t="str">
        <f>VLOOKUP(H1838,city!$A$4:$C$352,3,FALSE)</f>
        <v>广州</v>
      </c>
      <c r="D1838" s="3" t="s">
        <v>1291</v>
      </c>
      <c r="E1838" s="3" t="s">
        <v>1292</v>
      </c>
      <c r="F1838" s="22" t="s">
        <v>1293</v>
      </c>
      <c r="G1838" s="23" t="s">
        <v>4564</v>
      </c>
      <c r="H1838" s="3">
        <f t="shared" si="58"/>
        <v>184</v>
      </c>
      <c r="I1838" s="3">
        <f>IF(VLOOKUP(H1837,city!$J$4:$K$352,2,FALSE)&gt;I1837,I1837+1,1)</f>
        <v>5</v>
      </c>
      <c r="J1838" s="3">
        <v>0</v>
      </c>
      <c r="K1838" s="3" t="s">
        <v>403</v>
      </c>
      <c r="L1838" s="3">
        <v>8</v>
      </c>
    </row>
    <row r="1839" spans="1:12">
      <c r="A1839" s="3">
        <f t="shared" si="57"/>
        <v>118406</v>
      </c>
      <c r="B1839" s="5" t="str">
        <f>VLOOKUP(H1839,city!$A$4:$C$352,2,FALSE)</f>
        <v>广东</v>
      </c>
      <c r="C1839" s="5" t="str">
        <f>VLOOKUP(H1839,city!$A$4:$C$352,3,FALSE)</f>
        <v>广州</v>
      </c>
      <c r="D1839" s="3" t="s">
        <v>1295</v>
      </c>
      <c r="E1839" s="3" t="s">
        <v>1296</v>
      </c>
      <c r="F1839" s="22" t="s">
        <v>1297</v>
      </c>
      <c r="G1839" s="23" t="s">
        <v>4565</v>
      </c>
      <c r="H1839" s="3">
        <f t="shared" si="58"/>
        <v>184</v>
      </c>
      <c r="I1839" s="3">
        <f>IF(VLOOKUP(H1838,city!$J$4:$K$352,2,FALSE)&gt;I1838,I1838+1,1)</f>
        <v>6</v>
      </c>
      <c r="J1839" s="3">
        <v>0</v>
      </c>
      <c r="K1839" s="3" t="s">
        <v>403</v>
      </c>
      <c r="L1839" s="3">
        <v>11</v>
      </c>
    </row>
    <row r="1840" spans="1:12">
      <c r="A1840" s="3">
        <f t="shared" si="57"/>
        <v>118407</v>
      </c>
      <c r="B1840" s="5" t="str">
        <f>VLOOKUP(H1840,city!$A$4:$C$352,2,FALSE)</f>
        <v>广东</v>
      </c>
      <c r="C1840" s="5" t="str">
        <f>VLOOKUP(H1840,city!$A$4:$C$352,3,FALSE)</f>
        <v>广州</v>
      </c>
      <c r="D1840" s="3" t="s">
        <v>1299</v>
      </c>
      <c r="E1840" s="3" t="s">
        <v>1300</v>
      </c>
      <c r="F1840" s="22" t="s">
        <v>1301</v>
      </c>
      <c r="G1840" s="23" t="s">
        <v>4566</v>
      </c>
      <c r="H1840" s="3">
        <f t="shared" si="58"/>
        <v>184</v>
      </c>
      <c r="I1840" s="3">
        <f>IF(VLOOKUP(H1839,city!$J$4:$K$352,2,FALSE)&gt;I1839,I1839+1,1)</f>
        <v>7</v>
      </c>
      <c r="J1840" s="3">
        <v>0</v>
      </c>
      <c r="K1840" s="3" t="s">
        <v>403</v>
      </c>
      <c r="L1840" s="3">
        <v>15</v>
      </c>
    </row>
    <row r="1841" spans="1:12">
      <c r="A1841" s="3">
        <f t="shared" si="57"/>
        <v>118408</v>
      </c>
      <c r="B1841" s="5" t="str">
        <f>VLOOKUP(H1841,city!$A$4:$C$352,2,FALSE)</f>
        <v>广东</v>
      </c>
      <c r="C1841" s="5" t="str">
        <f>VLOOKUP(H1841,city!$A$4:$C$352,3,FALSE)</f>
        <v>广州</v>
      </c>
      <c r="D1841" s="3" t="s">
        <v>1303</v>
      </c>
      <c r="E1841" s="3" t="s">
        <v>1304</v>
      </c>
      <c r="F1841" s="22" t="s">
        <v>1305</v>
      </c>
      <c r="G1841" s="23" t="s">
        <v>4567</v>
      </c>
      <c r="H1841" s="3">
        <f t="shared" si="58"/>
        <v>184</v>
      </c>
      <c r="I1841" s="3">
        <f>IF(VLOOKUP(H1840,city!$J$4:$K$352,2,FALSE)&gt;I1840,I1840+1,1)</f>
        <v>8</v>
      </c>
      <c r="J1841" s="3">
        <v>0</v>
      </c>
      <c r="K1841" s="3" t="s">
        <v>403</v>
      </c>
      <c r="L1841" s="3">
        <v>5</v>
      </c>
    </row>
    <row r="1842" spans="1:12">
      <c r="A1842" s="3">
        <f t="shared" si="57"/>
        <v>118409</v>
      </c>
      <c r="B1842" s="5" t="str">
        <f>VLOOKUP(H1842,city!$A$4:$C$352,2,FALSE)</f>
        <v>广东</v>
      </c>
      <c r="C1842" s="5" t="str">
        <f>VLOOKUP(H1842,city!$A$4:$C$352,3,FALSE)</f>
        <v>广州</v>
      </c>
      <c r="D1842" s="3" t="s">
        <v>1307</v>
      </c>
      <c r="E1842" s="3" t="s">
        <v>1308</v>
      </c>
      <c r="F1842" s="22" t="s">
        <v>1309</v>
      </c>
      <c r="G1842" s="23" t="s">
        <v>4568</v>
      </c>
      <c r="H1842" s="3">
        <f t="shared" si="58"/>
        <v>184</v>
      </c>
      <c r="I1842" s="3">
        <f>IF(VLOOKUP(H1841,city!$J$4:$K$352,2,FALSE)&gt;I1841,I1841+1,1)</f>
        <v>9</v>
      </c>
      <c r="J1842" s="3">
        <v>0</v>
      </c>
      <c r="K1842" s="3" t="s">
        <v>403</v>
      </c>
      <c r="L1842" s="3">
        <v>8</v>
      </c>
    </row>
    <row r="1843" spans="1:12">
      <c r="A1843" s="3">
        <f t="shared" si="57"/>
        <v>118410</v>
      </c>
      <c r="B1843" s="5" t="str">
        <f>VLOOKUP(H1843,city!$A$4:$C$352,2,FALSE)</f>
        <v>广东</v>
      </c>
      <c r="C1843" s="5" t="str">
        <f>VLOOKUP(H1843,city!$A$4:$C$352,3,FALSE)</f>
        <v>广州</v>
      </c>
      <c r="D1843" s="3" t="s">
        <v>1311</v>
      </c>
      <c r="E1843" s="3" t="s">
        <v>1312</v>
      </c>
      <c r="F1843" s="22" t="s">
        <v>1313</v>
      </c>
      <c r="G1843" s="23" t="s">
        <v>4569</v>
      </c>
      <c r="H1843" s="3">
        <f t="shared" si="58"/>
        <v>184</v>
      </c>
      <c r="I1843" s="3">
        <f>IF(VLOOKUP(H1842,city!$J$4:$K$352,2,FALSE)&gt;I1842,I1842+1,1)</f>
        <v>10</v>
      </c>
      <c r="J1843" s="3">
        <v>0</v>
      </c>
      <c r="K1843" s="3" t="s">
        <v>403</v>
      </c>
      <c r="L1843" s="3">
        <v>4</v>
      </c>
    </row>
    <row r="1844" spans="1:12">
      <c r="A1844" s="3">
        <f t="shared" si="57"/>
        <v>118501</v>
      </c>
      <c r="B1844" s="5" t="str">
        <f>VLOOKUP(H1844,city!$A$4:$C$352,2,FALSE)</f>
        <v>广东</v>
      </c>
      <c r="C1844" s="5" t="str">
        <f>VLOOKUP(H1844,city!$A$4:$C$352,3,FALSE)</f>
        <v>深圳</v>
      </c>
      <c r="D1844" s="3" t="s">
        <v>918</v>
      </c>
      <c r="E1844" s="3" t="s">
        <v>919</v>
      </c>
      <c r="F1844" s="22" t="s">
        <v>920</v>
      </c>
      <c r="G1844" s="23" t="s">
        <v>4570</v>
      </c>
      <c r="H1844" s="3">
        <f t="shared" si="58"/>
        <v>185</v>
      </c>
      <c r="I1844" s="3">
        <f>IF(VLOOKUP(H1843,city!$J$4:$K$352,2,FALSE)&gt;I1843,I1843+1,1)</f>
        <v>1</v>
      </c>
      <c r="J1844" s="3">
        <v>0</v>
      </c>
      <c r="K1844" s="3" t="s">
        <v>405</v>
      </c>
      <c r="L1844" s="3" t="e">
        <v>#N/A</v>
      </c>
    </row>
    <row r="1845" spans="1:12">
      <c r="A1845" s="3">
        <f t="shared" si="57"/>
        <v>118502</v>
      </c>
      <c r="B1845" s="5" t="str">
        <f>VLOOKUP(H1845,city!$A$4:$C$352,2,FALSE)</f>
        <v>广东</v>
      </c>
      <c r="C1845" s="5" t="str">
        <f>VLOOKUP(H1845,city!$A$4:$C$352,3,FALSE)</f>
        <v>深圳</v>
      </c>
      <c r="D1845" s="3" t="s">
        <v>922</v>
      </c>
      <c r="E1845" s="3" t="s">
        <v>923</v>
      </c>
      <c r="F1845" s="22" t="s">
        <v>924</v>
      </c>
      <c r="G1845" s="23" t="s">
        <v>4571</v>
      </c>
      <c r="H1845" s="3">
        <f t="shared" si="58"/>
        <v>185</v>
      </c>
      <c r="I1845" s="3">
        <f>IF(VLOOKUP(H1844,city!$J$4:$K$352,2,FALSE)&gt;I1844,I1844+1,1)</f>
        <v>2</v>
      </c>
      <c r="J1845" s="3">
        <v>0</v>
      </c>
      <c r="K1845" s="3" t="s">
        <v>405</v>
      </c>
      <c r="L1845" s="3" t="e">
        <v>#N/A</v>
      </c>
    </row>
    <row r="1846" spans="1:12">
      <c r="A1846" s="3">
        <f t="shared" si="57"/>
        <v>118503</v>
      </c>
      <c r="B1846" s="5" t="str">
        <f>VLOOKUP(H1846,city!$A$4:$C$352,2,FALSE)</f>
        <v>广东</v>
      </c>
      <c r="C1846" s="5" t="str">
        <f>VLOOKUP(H1846,city!$A$4:$C$352,3,FALSE)</f>
        <v>深圳</v>
      </c>
      <c r="D1846" s="3" t="s">
        <v>926</v>
      </c>
      <c r="E1846" s="3" t="s">
        <v>927</v>
      </c>
      <c r="F1846" s="22" t="s">
        <v>928</v>
      </c>
      <c r="G1846" s="23" t="s">
        <v>4572</v>
      </c>
      <c r="H1846" s="3">
        <f t="shared" si="58"/>
        <v>185</v>
      </c>
      <c r="I1846" s="3">
        <f>IF(VLOOKUP(H1845,city!$J$4:$K$352,2,FALSE)&gt;I1845,I1845+1,1)</f>
        <v>3</v>
      </c>
      <c r="J1846" s="3">
        <v>0</v>
      </c>
      <c r="K1846" s="3" t="s">
        <v>405</v>
      </c>
      <c r="L1846" s="3">
        <v>12</v>
      </c>
    </row>
    <row r="1847" spans="1:12">
      <c r="A1847" s="3">
        <f t="shared" si="57"/>
        <v>118504</v>
      </c>
      <c r="B1847" s="5" t="str">
        <f>VLOOKUP(H1847,city!$A$4:$C$352,2,FALSE)</f>
        <v>广东</v>
      </c>
      <c r="C1847" s="5" t="str">
        <f>VLOOKUP(H1847,city!$A$4:$C$352,3,FALSE)</f>
        <v>深圳</v>
      </c>
      <c r="D1847" s="3" t="s">
        <v>930</v>
      </c>
      <c r="E1847" s="3" t="s">
        <v>931</v>
      </c>
      <c r="F1847" s="22" t="s">
        <v>932</v>
      </c>
      <c r="G1847" s="23" t="s">
        <v>4573</v>
      </c>
      <c r="H1847" s="3">
        <f t="shared" si="58"/>
        <v>185</v>
      </c>
      <c r="I1847" s="3">
        <f>IF(VLOOKUP(H1846,city!$J$4:$K$352,2,FALSE)&gt;I1846,I1846+1,1)</f>
        <v>4</v>
      </c>
      <c r="J1847" s="3">
        <v>0</v>
      </c>
      <c r="K1847" s="3" t="s">
        <v>405</v>
      </c>
      <c r="L1847" s="3">
        <v>8</v>
      </c>
    </row>
    <row r="1848" spans="1:12">
      <c r="A1848" s="3">
        <f t="shared" si="57"/>
        <v>118505</v>
      </c>
      <c r="B1848" s="5" t="str">
        <f>VLOOKUP(H1848,city!$A$4:$C$352,2,FALSE)</f>
        <v>广东</v>
      </c>
      <c r="C1848" s="5" t="str">
        <f>VLOOKUP(H1848,city!$A$4:$C$352,3,FALSE)</f>
        <v>深圳</v>
      </c>
      <c r="D1848" s="3" t="s">
        <v>934</v>
      </c>
      <c r="E1848" s="3" t="s">
        <v>935</v>
      </c>
      <c r="F1848" s="22" t="s">
        <v>936</v>
      </c>
      <c r="G1848" s="23" t="s">
        <v>4574</v>
      </c>
      <c r="H1848" s="3">
        <f t="shared" si="58"/>
        <v>185</v>
      </c>
      <c r="I1848" s="3">
        <f>IF(VLOOKUP(H1847,city!$J$4:$K$352,2,FALSE)&gt;I1847,I1847+1,1)</f>
        <v>5</v>
      </c>
      <c r="J1848" s="3">
        <v>0</v>
      </c>
      <c r="K1848" s="3" t="s">
        <v>405</v>
      </c>
      <c r="L1848" s="3" t="e">
        <v>#N/A</v>
      </c>
    </row>
    <row r="1849" spans="1:12">
      <c r="A1849" s="3">
        <f t="shared" si="57"/>
        <v>118506</v>
      </c>
      <c r="B1849" s="5" t="str">
        <f>VLOOKUP(H1849,city!$A$4:$C$352,2,FALSE)</f>
        <v>广东</v>
      </c>
      <c r="C1849" s="5" t="str">
        <f>VLOOKUP(H1849,city!$A$4:$C$352,3,FALSE)</f>
        <v>深圳</v>
      </c>
      <c r="D1849" s="3" t="s">
        <v>938</v>
      </c>
      <c r="E1849" s="3" t="s">
        <v>939</v>
      </c>
      <c r="F1849" s="22" t="s">
        <v>940</v>
      </c>
      <c r="G1849" s="23" t="s">
        <v>4575</v>
      </c>
      <c r="H1849" s="3">
        <f t="shared" si="58"/>
        <v>185</v>
      </c>
      <c r="I1849" s="3">
        <f>IF(VLOOKUP(H1848,city!$J$4:$K$352,2,FALSE)&gt;I1848,I1848+1,1)</f>
        <v>6</v>
      </c>
      <c r="J1849" s="3">
        <v>0</v>
      </c>
      <c r="K1849" s="3" t="s">
        <v>405</v>
      </c>
      <c r="L1849" s="3">
        <v>8</v>
      </c>
    </row>
    <row r="1850" spans="1:12">
      <c r="A1850" s="3">
        <f t="shared" si="57"/>
        <v>118507</v>
      </c>
      <c r="B1850" s="5" t="str">
        <f>VLOOKUP(H1850,city!$A$4:$C$352,2,FALSE)</f>
        <v>广东</v>
      </c>
      <c r="C1850" s="5" t="str">
        <f>VLOOKUP(H1850,city!$A$4:$C$352,3,FALSE)</f>
        <v>深圳</v>
      </c>
      <c r="D1850" s="3" t="s">
        <v>942</v>
      </c>
      <c r="E1850" s="3" t="s">
        <v>943</v>
      </c>
      <c r="F1850" s="22" t="s">
        <v>944</v>
      </c>
      <c r="G1850" s="23" t="s">
        <v>4576</v>
      </c>
      <c r="H1850" s="3">
        <f t="shared" si="58"/>
        <v>185</v>
      </c>
      <c r="I1850" s="3">
        <f>IF(VLOOKUP(H1849,city!$J$4:$K$352,2,FALSE)&gt;I1849,I1849+1,1)</f>
        <v>7</v>
      </c>
      <c r="J1850" s="3">
        <v>0</v>
      </c>
      <c r="K1850" s="3" t="s">
        <v>405</v>
      </c>
      <c r="L1850" s="3">
        <v>12</v>
      </c>
    </row>
    <row r="1851" spans="1:12">
      <c r="A1851" s="3">
        <f t="shared" si="57"/>
        <v>118508</v>
      </c>
      <c r="B1851" s="5" t="str">
        <f>VLOOKUP(H1851,city!$A$4:$C$352,2,FALSE)</f>
        <v>广东</v>
      </c>
      <c r="C1851" s="5" t="str">
        <f>VLOOKUP(H1851,city!$A$4:$C$352,3,FALSE)</f>
        <v>深圳</v>
      </c>
      <c r="D1851" s="3" t="s">
        <v>942</v>
      </c>
      <c r="E1851" s="3" t="s">
        <v>943</v>
      </c>
      <c r="F1851" s="22"/>
      <c r="G1851" s="23" t="s">
        <v>4577</v>
      </c>
      <c r="H1851" s="3">
        <f t="shared" si="58"/>
        <v>185</v>
      </c>
      <c r="I1851" s="3">
        <f>IF(VLOOKUP(H1850,city!$J$4:$K$352,2,FALSE)&gt;I1850,I1850+1,1)</f>
        <v>8</v>
      </c>
      <c r="J1851" s="3">
        <v>0</v>
      </c>
      <c r="K1851" s="3" t="s">
        <v>405</v>
      </c>
      <c r="L1851" s="3">
        <v>12</v>
      </c>
    </row>
    <row r="1852" spans="1:12">
      <c r="A1852" s="3">
        <f t="shared" si="57"/>
        <v>118509</v>
      </c>
      <c r="B1852" s="5" t="str">
        <f>VLOOKUP(H1852,city!$A$4:$C$352,2,FALSE)</f>
        <v>广东</v>
      </c>
      <c r="C1852" s="5" t="str">
        <f>VLOOKUP(H1852,city!$A$4:$C$352,3,FALSE)</f>
        <v>深圳</v>
      </c>
      <c r="D1852" s="3" t="s">
        <v>947</v>
      </c>
      <c r="E1852" s="3" t="s">
        <v>948</v>
      </c>
      <c r="F1852" s="22" t="s">
        <v>949</v>
      </c>
      <c r="G1852" s="23" t="s">
        <v>4578</v>
      </c>
      <c r="H1852" s="3">
        <f t="shared" si="58"/>
        <v>185</v>
      </c>
      <c r="I1852" s="3">
        <f>IF(VLOOKUP(H1851,city!$J$4:$K$352,2,FALSE)&gt;I1851,I1851+1,1)</f>
        <v>9</v>
      </c>
      <c r="J1852" s="3">
        <v>0</v>
      </c>
      <c r="K1852" s="3" t="s">
        <v>405</v>
      </c>
      <c r="L1852" s="3">
        <v>8</v>
      </c>
    </row>
    <row r="1853" spans="1:12">
      <c r="A1853" s="3">
        <f t="shared" si="57"/>
        <v>118510</v>
      </c>
      <c r="B1853" s="5" t="str">
        <f>VLOOKUP(H1853,city!$A$4:$C$352,2,FALSE)</f>
        <v>广东</v>
      </c>
      <c r="C1853" s="5" t="str">
        <f>VLOOKUP(H1853,city!$A$4:$C$352,3,FALSE)</f>
        <v>深圳</v>
      </c>
      <c r="D1853" s="3" t="s">
        <v>951</v>
      </c>
      <c r="E1853" s="3" t="s">
        <v>952</v>
      </c>
      <c r="F1853" s="22" t="s">
        <v>953</v>
      </c>
      <c r="G1853" s="23" t="s">
        <v>4579</v>
      </c>
      <c r="H1853" s="3">
        <f t="shared" si="58"/>
        <v>185</v>
      </c>
      <c r="I1853" s="3">
        <f>IF(VLOOKUP(H1852,city!$J$4:$K$352,2,FALSE)&gt;I1852,I1852+1,1)</f>
        <v>10</v>
      </c>
      <c r="J1853" s="3">
        <v>0</v>
      </c>
      <c r="K1853" s="3" t="s">
        <v>405</v>
      </c>
      <c r="L1853" s="3">
        <v>8</v>
      </c>
    </row>
    <row r="1854" spans="1:12">
      <c r="A1854" s="3">
        <f t="shared" si="57"/>
        <v>118601</v>
      </c>
      <c r="B1854" s="5" t="str">
        <f>VLOOKUP(H1854,city!$A$4:$C$352,2,FALSE)</f>
        <v>广东</v>
      </c>
      <c r="C1854" s="5" t="str">
        <f>VLOOKUP(H1854,city!$A$4:$C$352,3,FALSE)</f>
        <v>珠海</v>
      </c>
      <c r="D1854" s="3" t="s">
        <v>955</v>
      </c>
      <c r="E1854" s="3" t="s">
        <v>956</v>
      </c>
      <c r="F1854" s="22" t="s">
        <v>957</v>
      </c>
      <c r="G1854" s="23" t="s">
        <v>4580</v>
      </c>
      <c r="H1854" s="3">
        <f t="shared" si="58"/>
        <v>186</v>
      </c>
      <c r="I1854" s="3">
        <f>IF(VLOOKUP(H1853,city!$J$4:$K$352,2,FALSE)&gt;I1853,I1853+1,1)</f>
        <v>1</v>
      </c>
      <c r="J1854" s="3">
        <v>0</v>
      </c>
      <c r="K1854" s="3" t="s">
        <v>407</v>
      </c>
      <c r="L1854" s="3">
        <v>12</v>
      </c>
    </row>
    <row r="1855" spans="1:12">
      <c r="A1855" s="3">
        <f t="shared" si="57"/>
        <v>118602</v>
      </c>
      <c r="B1855" s="5" t="str">
        <f>VLOOKUP(H1855,city!$A$4:$C$352,2,FALSE)</f>
        <v>广东</v>
      </c>
      <c r="C1855" s="5" t="str">
        <f>VLOOKUP(H1855,city!$A$4:$C$352,3,FALSE)</f>
        <v>珠海</v>
      </c>
      <c r="D1855" s="3" t="s">
        <v>959</v>
      </c>
      <c r="E1855" s="3" t="s">
        <v>960</v>
      </c>
      <c r="F1855" s="22" t="s">
        <v>961</v>
      </c>
      <c r="G1855" s="23" t="s">
        <v>4581</v>
      </c>
      <c r="H1855" s="3">
        <f t="shared" si="58"/>
        <v>186</v>
      </c>
      <c r="I1855" s="3">
        <f>IF(VLOOKUP(H1854,city!$J$4:$K$352,2,FALSE)&gt;I1854,I1854+1,1)</f>
        <v>2</v>
      </c>
      <c r="J1855" s="3">
        <v>0</v>
      </c>
      <c r="K1855" s="3" t="s">
        <v>407</v>
      </c>
      <c r="L1855" s="3">
        <v>3</v>
      </c>
    </row>
    <row r="1856" spans="1:12">
      <c r="A1856" s="3">
        <f t="shared" si="57"/>
        <v>118603</v>
      </c>
      <c r="B1856" s="5" t="str">
        <f>VLOOKUP(H1856,city!$A$4:$C$352,2,FALSE)</f>
        <v>广东</v>
      </c>
      <c r="C1856" s="5" t="str">
        <f>VLOOKUP(H1856,city!$A$4:$C$352,3,FALSE)</f>
        <v>珠海</v>
      </c>
      <c r="D1856" s="3" t="s">
        <v>963</v>
      </c>
      <c r="E1856" s="3" t="s">
        <v>964</v>
      </c>
      <c r="F1856" s="22" t="s">
        <v>965</v>
      </c>
      <c r="G1856" s="23" t="s">
        <v>4582</v>
      </c>
      <c r="H1856" s="3">
        <f t="shared" si="58"/>
        <v>186</v>
      </c>
      <c r="I1856" s="3">
        <f>IF(VLOOKUP(H1855,city!$J$4:$K$352,2,FALSE)&gt;I1855,I1855+1,1)</f>
        <v>3</v>
      </c>
      <c r="J1856" s="3">
        <v>0</v>
      </c>
      <c r="K1856" s="3" t="s">
        <v>407</v>
      </c>
      <c r="L1856" s="3" t="e">
        <v>#N/A</v>
      </c>
    </row>
    <row r="1857" spans="1:12">
      <c r="A1857" s="3">
        <f t="shared" si="57"/>
        <v>118604</v>
      </c>
      <c r="B1857" s="5" t="str">
        <f>VLOOKUP(H1857,city!$A$4:$C$352,2,FALSE)</f>
        <v>广东</v>
      </c>
      <c r="C1857" s="5" t="str">
        <f>VLOOKUP(H1857,city!$A$4:$C$352,3,FALSE)</f>
        <v>珠海</v>
      </c>
      <c r="D1857" s="3" t="s">
        <v>967</v>
      </c>
      <c r="E1857" s="3" t="s">
        <v>968</v>
      </c>
      <c r="F1857" s="22" t="s">
        <v>969</v>
      </c>
      <c r="G1857" s="23" t="s">
        <v>4583</v>
      </c>
      <c r="H1857" s="3">
        <f t="shared" si="58"/>
        <v>186</v>
      </c>
      <c r="I1857" s="3">
        <f>IF(VLOOKUP(H1856,city!$J$4:$K$352,2,FALSE)&gt;I1856,I1856+1,1)</f>
        <v>4</v>
      </c>
      <c r="J1857" s="3">
        <v>0</v>
      </c>
      <c r="K1857" s="3" t="s">
        <v>407</v>
      </c>
      <c r="L1857" s="3">
        <v>12</v>
      </c>
    </row>
    <row r="1858" spans="1:12">
      <c r="A1858" s="3">
        <f t="shared" si="57"/>
        <v>118605</v>
      </c>
      <c r="B1858" s="5" t="str">
        <f>VLOOKUP(H1858,city!$A$4:$C$352,2,FALSE)</f>
        <v>广东</v>
      </c>
      <c r="C1858" s="5" t="str">
        <f>VLOOKUP(H1858,city!$A$4:$C$352,3,FALSE)</f>
        <v>珠海</v>
      </c>
      <c r="D1858" s="3" t="s">
        <v>971</v>
      </c>
      <c r="E1858" s="3" t="s">
        <v>972</v>
      </c>
      <c r="F1858" s="22" t="s">
        <v>973</v>
      </c>
      <c r="G1858" s="23" t="s">
        <v>4584</v>
      </c>
      <c r="H1858" s="3">
        <f t="shared" si="58"/>
        <v>186</v>
      </c>
      <c r="I1858" s="3">
        <f>IF(VLOOKUP(H1857,city!$J$4:$K$352,2,FALSE)&gt;I1857,I1857+1,1)</f>
        <v>5</v>
      </c>
      <c r="J1858" s="3">
        <v>0</v>
      </c>
      <c r="K1858" s="3" t="s">
        <v>407</v>
      </c>
      <c r="L1858" s="3" t="e">
        <v>#N/A</v>
      </c>
    </row>
    <row r="1859" spans="1:12">
      <c r="A1859" s="3">
        <f t="shared" si="57"/>
        <v>118606</v>
      </c>
      <c r="B1859" s="5" t="str">
        <f>VLOOKUP(H1859,city!$A$4:$C$352,2,FALSE)</f>
        <v>广东</v>
      </c>
      <c r="C1859" s="5" t="str">
        <f>VLOOKUP(H1859,city!$A$4:$C$352,3,FALSE)</f>
        <v>珠海</v>
      </c>
      <c r="D1859" s="3" t="s">
        <v>975</v>
      </c>
      <c r="E1859" s="3" t="s">
        <v>976</v>
      </c>
      <c r="F1859" s="22" t="s">
        <v>977</v>
      </c>
      <c r="G1859" s="23" t="s">
        <v>4585</v>
      </c>
      <c r="H1859" s="3">
        <f t="shared" si="58"/>
        <v>186</v>
      </c>
      <c r="I1859" s="3">
        <f>IF(VLOOKUP(H1858,city!$J$4:$K$352,2,FALSE)&gt;I1858,I1858+1,1)</f>
        <v>6</v>
      </c>
      <c r="J1859" s="3">
        <v>0</v>
      </c>
      <c r="K1859" s="3" t="s">
        <v>407</v>
      </c>
      <c r="L1859" s="3">
        <v>12</v>
      </c>
    </row>
    <row r="1860" spans="1:12">
      <c r="A1860" s="3">
        <f t="shared" si="57"/>
        <v>118607</v>
      </c>
      <c r="B1860" s="5" t="str">
        <f>VLOOKUP(H1860,city!$A$4:$C$352,2,FALSE)</f>
        <v>广东</v>
      </c>
      <c r="C1860" s="5" t="str">
        <f>VLOOKUP(H1860,city!$A$4:$C$352,3,FALSE)</f>
        <v>珠海</v>
      </c>
      <c r="D1860" s="3" t="s">
        <v>979</v>
      </c>
      <c r="E1860" s="3" t="s">
        <v>980</v>
      </c>
      <c r="F1860" s="22" t="s">
        <v>981</v>
      </c>
      <c r="G1860" s="23" t="s">
        <v>4586</v>
      </c>
      <c r="H1860" s="3">
        <f t="shared" si="58"/>
        <v>186</v>
      </c>
      <c r="I1860" s="3">
        <f>IF(VLOOKUP(H1859,city!$J$4:$K$352,2,FALSE)&gt;I1859,I1859+1,1)</f>
        <v>7</v>
      </c>
      <c r="J1860" s="3">
        <v>0</v>
      </c>
      <c r="K1860" s="3" t="s">
        <v>407</v>
      </c>
      <c r="L1860" s="3" t="e">
        <v>#N/A</v>
      </c>
    </row>
    <row r="1861" spans="1:12">
      <c r="A1861" s="3">
        <f t="shared" ref="A1861:A1924" si="59">100000+H1861*100+I1861</f>
        <v>118608</v>
      </c>
      <c r="B1861" s="5" t="str">
        <f>VLOOKUP(H1861,city!$A$4:$C$352,2,FALSE)</f>
        <v>广东</v>
      </c>
      <c r="C1861" s="5" t="str">
        <f>VLOOKUP(H1861,city!$A$4:$C$352,3,FALSE)</f>
        <v>珠海</v>
      </c>
      <c r="D1861" s="3" t="s">
        <v>983</v>
      </c>
      <c r="E1861" s="3" t="s">
        <v>984</v>
      </c>
      <c r="F1861" s="22" t="s">
        <v>985</v>
      </c>
      <c r="G1861" s="23" t="s">
        <v>4587</v>
      </c>
      <c r="H1861" s="3">
        <f t="shared" si="58"/>
        <v>186</v>
      </c>
      <c r="I1861" s="3">
        <f>IF(VLOOKUP(H1860,city!$J$4:$K$352,2,FALSE)&gt;I1860,I1860+1,1)</f>
        <v>8</v>
      </c>
      <c r="J1861" s="3">
        <v>0</v>
      </c>
      <c r="K1861" s="3" t="s">
        <v>407</v>
      </c>
      <c r="L1861" s="3" t="e">
        <v>#N/A</v>
      </c>
    </row>
    <row r="1862" spans="1:12">
      <c r="A1862" s="3">
        <f t="shared" si="59"/>
        <v>118609</v>
      </c>
      <c r="B1862" s="5" t="str">
        <f>VLOOKUP(H1862,city!$A$4:$C$352,2,FALSE)</f>
        <v>广东</v>
      </c>
      <c r="C1862" s="5" t="str">
        <f>VLOOKUP(H1862,city!$A$4:$C$352,3,FALSE)</f>
        <v>珠海</v>
      </c>
      <c r="D1862" s="3" t="s">
        <v>987</v>
      </c>
      <c r="E1862" s="3" t="s">
        <v>988</v>
      </c>
      <c r="F1862" s="22" t="s">
        <v>989</v>
      </c>
      <c r="G1862" s="23" t="s">
        <v>4588</v>
      </c>
      <c r="H1862" s="3">
        <f t="shared" si="58"/>
        <v>186</v>
      </c>
      <c r="I1862" s="3">
        <f>IF(VLOOKUP(H1861,city!$J$4:$K$352,2,FALSE)&gt;I1861,I1861+1,1)</f>
        <v>9</v>
      </c>
      <c r="J1862" s="3">
        <v>0</v>
      </c>
      <c r="K1862" s="3" t="s">
        <v>407</v>
      </c>
      <c r="L1862" s="3">
        <v>5</v>
      </c>
    </row>
    <row r="1863" spans="1:12">
      <c r="A1863" s="3">
        <f t="shared" si="59"/>
        <v>118610</v>
      </c>
      <c r="B1863" s="5" t="str">
        <f>VLOOKUP(H1863,city!$A$4:$C$352,2,FALSE)</f>
        <v>广东</v>
      </c>
      <c r="C1863" s="5" t="str">
        <f>VLOOKUP(H1863,city!$A$4:$C$352,3,FALSE)</f>
        <v>珠海</v>
      </c>
      <c r="D1863" s="3" t="s">
        <v>991</v>
      </c>
      <c r="E1863" s="3" t="s">
        <v>992</v>
      </c>
      <c r="F1863" s="22" t="s">
        <v>993</v>
      </c>
      <c r="G1863" s="23" t="s">
        <v>4589</v>
      </c>
      <c r="H1863" s="3">
        <f t="shared" si="58"/>
        <v>186</v>
      </c>
      <c r="I1863" s="3">
        <f>IF(VLOOKUP(H1862,city!$J$4:$K$352,2,FALSE)&gt;I1862,I1862+1,1)</f>
        <v>10</v>
      </c>
      <c r="J1863" s="3">
        <v>0</v>
      </c>
      <c r="K1863" s="3" t="s">
        <v>407</v>
      </c>
      <c r="L1863" s="3">
        <v>8</v>
      </c>
    </row>
    <row r="1864" spans="1:12">
      <c r="A1864" s="3">
        <f t="shared" si="59"/>
        <v>118701</v>
      </c>
      <c r="B1864" s="5" t="str">
        <f>VLOOKUP(H1864,city!$A$4:$C$352,2,FALSE)</f>
        <v>广东</v>
      </c>
      <c r="C1864" s="5" t="str">
        <f>VLOOKUP(H1864,city!$A$4:$C$352,3,FALSE)</f>
        <v>汕头</v>
      </c>
      <c r="D1864" s="3" t="s">
        <v>995</v>
      </c>
      <c r="E1864" s="3" t="s">
        <v>996</v>
      </c>
      <c r="F1864" s="22" t="s">
        <v>997</v>
      </c>
      <c r="G1864" s="23" t="s">
        <v>4590</v>
      </c>
      <c r="H1864" s="3">
        <f t="shared" si="58"/>
        <v>187</v>
      </c>
      <c r="I1864" s="3">
        <f>IF(VLOOKUP(H1863,city!$J$4:$K$352,2,FALSE)&gt;I1863,I1863+1,1)</f>
        <v>1</v>
      </c>
      <c r="J1864" s="3">
        <v>0</v>
      </c>
      <c r="K1864" s="3" t="s">
        <v>409</v>
      </c>
      <c r="L1864" s="3">
        <v>12</v>
      </c>
    </row>
    <row r="1865" spans="1:12">
      <c r="A1865" s="3">
        <f t="shared" si="59"/>
        <v>118702</v>
      </c>
      <c r="B1865" s="5" t="str">
        <f>VLOOKUP(H1865,city!$A$4:$C$352,2,FALSE)</f>
        <v>广东</v>
      </c>
      <c r="C1865" s="5" t="str">
        <f>VLOOKUP(H1865,city!$A$4:$C$352,3,FALSE)</f>
        <v>汕头</v>
      </c>
      <c r="D1865" s="3" t="s">
        <v>999</v>
      </c>
      <c r="E1865" s="3" t="s">
        <v>1000</v>
      </c>
      <c r="F1865" s="22" t="s">
        <v>1001</v>
      </c>
      <c r="G1865" s="23" t="s">
        <v>4591</v>
      </c>
      <c r="H1865" s="3">
        <f t="shared" si="58"/>
        <v>187</v>
      </c>
      <c r="I1865" s="3">
        <f>IF(VLOOKUP(H1864,city!$J$4:$K$352,2,FALSE)&gt;I1864,I1864+1,1)</f>
        <v>2</v>
      </c>
      <c r="J1865" s="3">
        <v>0</v>
      </c>
      <c r="K1865" s="3" t="s">
        <v>409</v>
      </c>
      <c r="L1865" s="3" t="e">
        <v>#N/A</v>
      </c>
    </row>
    <row r="1866" spans="1:12">
      <c r="A1866" s="3">
        <f t="shared" si="59"/>
        <v>118703</v>
      </c>
      <c r="B1866" s="5" t="str">
        <f>VLOOKUP(H1866,city!$A$4:$C$352,2,FALSE)</f>
        <v>广东</v>
      </c>
      <c r="C1866" s="5" t="str">
        <f>VLOOKUP(H1866,city!$A$4:$C$352,3,FALSE)</f>
        <v>汕头</v>
      </c>
      <c r="D1866" s="3" t="s">
        <v>1003</v>
      </c>
      <c r="E1866" s="3" t="s">
        <v>1004</v>
      </c>
      <c r="F1866" s="22" t="s">
        <v>1005</v>
      </c>
      <c r="G1866" s="23" t="s">
        <v>4592</v>
      </c>
      <c r="H1866" s="3">
        <f t="shared" si="58"/>
        <v>187</v>
      </c>
      <c r="I1866" s="3">
        <f>IF(VLOOKUP(H1865,city!$J$4:$K$352,2,FALSE)&gt;I1865,I1865+1,1)</f>
        <v>3</v>
      </c>
      <c r="J1866" s="3">
        <v>0</v>
      </c>
      <c r="K1866" s="3" t="s">
        <v>409</v>
      </c>
      <c r="L1866" s="3" t="e">
        <v>#N/A</v>
      </c>
    </row>
    <row r="1867" spans="1:12">
      <c r="A1867" s="3">
        <f t="shared" si="59"/>
        <v>118704</v>
      </c>
      <c r="B1867" s="5" t="str">
        <f>VLOOKUP(H1867,city!$A$4:$C$352,2,FALSE)</f>
        <v>广东</v>
      </c>
      <c r="C1867" s="5" t="str">
        <f>VLOOKUP(H1867,city!$A$4:$C$352,3,FALSE)</f>
        <v>汕头</v>
      </c>
      <c r="D1867" s="3" t="s">
        <v>1007</v>
      </c>
      <c r="E1867" s="3" t="s">
        <v>1008</v>
      </c>
      <c r="F1867" s="22" t="s">
        <v>1009</v>
      </c>
      <c r="G1867" s="23" t="s">
        <v>4593</v>
      </c>
      <c r="H1867" s="3">
        <f t="shared" si="58"/>
        <v>187</v>
      </c>
      <c r="I1867" s="3">
        <f>IF(VLOOKUP(H1866,city!$J$4:$K$352,2,FALSE)&gt;I1866,I1866+1,1)</f>
        <v>4</v>
      </c>
      <c r="J1867" s="3">
        <v>0</v>
      </c>
      <c r="K1867" s="3" t="s">
        <v>409</v>
      </c>
      <c r="L1867" s="3">
        <v>13</v>
      </c>
    </row>
    <row r="1868" spans="1:12">
      <c r="A1868" s="3">
        <f t="shared" si="59"/>
        <v>118705</v>
      </c>
      <c r="B1868" s="5" t="str">
        <f>VLOOKUP(H1868,city!$A$4:$C$352,2,FALSE)</f>
        <v>广东</v>
      </c>
      <c r="C1868" s="5" t="str">
        <f>VLOOKUP(H1868,city!$A$4:$C$352,3,FALSE)</f>
        <v>汕头</v>
      </c>
      <c r="D1868" s="3" t="s">
        <v>1011</v>
      </c>
      <c r="E1868" s="3" t="s">
        <v>1012</v>
      </c>
      <c r="F1868" s="22" t="s">
        <v>1013</v>
      </c>
      <c r="G1868" s="23" t="s">
        <v>4594</v>
      </c>
      <c r="H1868" s="3">
        <f t="shared" si="58"/>
        <v>187</v>
      </c>
      <c r="I1868" s="3">
        <f>IF(VLOOKUP(H1867,city!$J$4:$K$352,2,FALSE)&gt;I1867,I1867+1,1)</f>
        <v>5</v>
      </c>
      <c r="J1868" s="3">
        <v>0</v>
      </c>
      <c r="K1868" s="3" t="s">
        <v>409</v>
      </c>
      <c r="L1868" s="3">
        <v>8</v>
      </c>
    </row>
    <row r="1869" spans="1:12">
      <c r="A1869" s="3">
        <f t="shared" si="59"/>
        <v>118706</v>
      </c>
      <c r="B1869" s="5" t="str">
        <f>VLOOKUP(H1869,city!$A$4:$C$352,2,FALSE)</f>
        <v>广东</v>
      </c>
      <c r="C1869" s="5" t="str">
        <f>VLOOKUP(H1869,city!$A$4:$C$352,3,FALSE)</f>
        <v>汕头</v>
      </c>
      <c r="D1869" s="3" t="s">
        <v>1015</v>
      </c>
      <c r="E1869" s="3" t="s">
        <v>1016</v>
      </c>
      <c r="F1869" s="22" t="s">
        <v>1017</v>
      </c>
      <c r="G1869" s="23" t="s">
        <v>4595</v>
      </c>
      <c r="H1869" s="3">
        <f t="shared" si="58"/>
        <v>187</v>
      </c>
      <c r="I1869" s="3">
        <f>IF(VLOOKUP(H1868,city!$J$4:$K$352,2,FALSE)&gt;I1868,I1868+1,1)</f>
        <v>6</v>
      </c>
      <c r="J1869" s="3">
        <v>0</v>
      </c>
      <c r="K1869" s="3" t="s">
        <v>409</v>
      </c>
      <c r="L1869" s="3">
        <v>5</v>
      </c>
    </row>
    <row r="1870" spans="1:12">
      <c r="A1870" s="3">
        <f t="shared" si="59"/>
        <v>118707</v>
      </c>
      <c r="B1870" s="5" t="str">
        <f>VLOOKUP(H1870,city!$A$4:$C$352,2,FALSE)</f>
        <v>广东</v>
      </c>
      <c r="C1870" s="5" t="str">
        <f>VLOOKUP(H1870,city!$A$4:$C$352,3,FALSE)</f>
        <v>汕头</v>
      </c>
      <c r="D1870" s="3" t="s">
        <v>1019</v>
      </c>
      <c r="E1870" s="3" t="s">
        <v>1020</v>
      </c>
      <c r="F1870" s="22" t="s">
        <v>1021</v>
      </c>
      <c r="G1870" s="23" t="s">
        <v>4596</v>
      </c>
      <c r="H1870" s="3">
        <f t="shared" si="58"/>
        <v>187</v>
      </c>
      <c r="I1870" s="3">
        <f>IF(VLOOKUP(H1869,city!$J$4:$K$352,2,FALSE)&gt;I1869,I1869+1,1)</f>
        <v>7</v>
      </c>
      <c r="J1870" s="3">
        <v>0</v>
      </c>
      <c r="K1870" s="3" t="s">
        <v>409</v>
      </c>
      <c r="L1870" s="3">
        <v>4</v>
      </c>
    </row>
    <row r="1871" spans="1:12">
      <c r="A1871" s="3">
        <f t="shared" si="59"/>
        <v>118708</v>
      </c>
      <c r="B1871" s="5" t="str">
        <f>VLOOKUP(H1871,city!$A$4:$C$352,2,FALSE)</f>
        <v>广东</v>
      </c>
      <c r="C1871" s="5" t="str">
        <f>VLOOKUP(H1871,city!$A$4:$C$352,3,FALSE)</f>
        <v>汕头</v>
      </c>
      <c r="D1871" s="3" t="s">
        <v>1023</v>
      </c>
      <c r="E1871" s="3" t="s">
        <v>1024</v>
      </c>
      <c r="F1871" s="22" t="s">
        <v>1025</v>
      </c>
      <c r="G1871" s="23" t="s">
        <v>4597</v>
      </c>
      <c r="H1871" s="3">
        <f t="shared" si="58"/>
        <v>187</v>
      </c>
      <c r="I1871" s="3">
        <f>IF(VLOOKUP(H1870,city!$J$4:$K$352,2,FALSE)&gt;I1870,I1870+1,1)</f>
        <v>8</v>
      </c>
      <c r="J1871" s="3">
        <v>0</v>
      </c>
      <c r="K1871" s="3" t="s">
        <v>409</v>
      </c>
      <c r="L1871" s="3">
        <v>5</v>
      </c>
    </row>
    <row r="1872" spans="1:12">
      <c r="A1872" s="3">
        <f t="shared" si="59"/>
        <v>118709</v>
      </c>
      <c r="B1872" s="5" t="str">
        <f>VLOOKUP(H1872,city!$A$4:$C$352,2,FALSE)</f>
        <v>广东</v>
      </c>
      <c r="C1872" s="5" t="str">
        <f>VLOOKUP(H1872,city!$A$4:$C$352,3,FALSE)</f>
        <v>汕头</v>
      </c>
      <c r="D1872" s="3" t="s">
        <v>1027</v>
      </c>
      <c r="E1872" s="3" t="s">
        <v>1028</v>
      </c>
      <c r="F1872" s="22" t="s">
        <v>1029</v>
      </c>
      <c r="G1872" s="23" t="s">
        <v>4598</v>
      </c>
      <c r="H1872" s="3">
        <f t="shared" si="58"/>
        <v>187</v>
      </c>
      <c r="I1872" s="3">
        <f>IF(VLOOKUP(H1871,city!$J$4:$K$352,2,FALSE)&gt;I1871,I1871+1,1)</f>
        <v>9</v>
      </c>
      <c r="J1872" s="3">
        <v>0</v>
      </c>
      <c r="K1872" s="3" t="s">
        <v>409</v>
      </c>
      <c r="L1872" s="3">
        <v>8</v>
      </c>
    </row>
    <row r="1873" spans="1:12">
      <c r="A1873" s="3">
        <f t="shared" si="59"/>
        <v>118710</v>
      </c>
      <c r="B1873" s="5" t="str">
        <f>VLOOKUP(H1873,city!$A$4:$C$352,2,FALSE)</f>
        <v>广东</v>
      </c>
      <c r="C1873" s="5" t="str">
        <f>VLOOKUP(H1873,city!$A$4:$C$352,3,FALSE)</f>
        <v>汕头</v>
      </c>
      <c r="D1873" s="3" t="s">
        <v>1031</v>
      </c>
      <c r="E1873" s="3" t="s">
        <v>1032</v>
      </c>
      <c r="F1873" s="22" t="s">
        <v>1033</v>
      </c>
      <c r="G1873" s="23" t="s">
        <v>4599</v>
      </c>
      <c r="H1873" s="3">
        <f t="shared" si="58"/>
        <v>187</v>
      </c>
      <c r="I1873" s="3">
        <f>IF(VLOOKUP(H1872,city!$J$4:$K$352,2,FALSE)&gt;I1872,I1872+1,1)</f>
        <v>10</v>
      </c>
      <c r="J1873" s="3">
        <v>0</v>
      </c>
      <c r="K1873" s="3" t="s">
        <v>409</v>
      </c>
      <c r="L1873" s="3">
        <v>3</v>
      </c>
    </row>
    <row r="1874" spans="1:12">
      <c r="A1874" s="3">
        <f t="shared" si="59"/>
        <v>118801</v>
      </c>
      <c r="B1874" s="5" t="str">
        <f>VLOOKUP(H1874,city!$A$4:$C$352,2,FALSE)</f>
        <v>广东</v>
      </c>
      <c r="C1874" s="5" t="str">
        <f>VLOOKUP(H1874,city!$A$4:$C$352,3,FALSE)</f>
        <v>佛山</v>
      </c>
      <c r="D1874" s="3" t="s">
        <v>1035</v>
      </c>
      <c r="E1874" s="3" t="s">
        <v>1036</v>
      </c>
      <c r="F1874" s="22" t="s">
        <v>1037</v>
      </c>
      <c r="G1874" s="23" t="s">
        <v>4600</v>
      </c>
      <c r="H1874" s="3">
        <f t="shared" si="58"/>
        <v>188</v>
      </c>
      <c r="I1874" s="3">
        <f>IF(VLOOKUP(H1873,city!$J$4:$K$352,2,FALSE)&gt;I1873,I1873+1,1)</f>
        <v>1</v>
      </c>
      <c r="J1874" s="3">
        <v>0</v>
      </c>
      <c r="K1874" s="3" t="s">
        <v>411</v>
      </c>
      <c r="L1874" s="3">
        <v>12</v>
      </c>
    </row>
    <row r="1875" spans="1:12">
      <c r="A1875" s="3">
        <f t="shared" si="59"/>
        <v>118802</v>
      </c>
      <c r="B1875" s="5" t="str">
        <f>VLOOKUP(H1875,city!$A$4:$C$352,2,FALSE)</f>
        <v>广东</v>
      </c>
      <c r="C1875" s="5" t="str">
        <f>VLOOKUP(H1875,city!$A$4:$C$352,3,FALSE)</f>
        <v>佛山</v>
      </c>
      <c r="D1875" s="3" t="s">
        <v>1039</v>
      </c>
      <c r="E1875" s="3" t="s">
        <v>1040</v>
      </c>
      <c r="F1875" s="22" t="s">
        <v>1041</v>
      </c>
      <c r="G1875" s="23" t="s">
        <v>4601</v>
      </c>
      <c r="H1875" s="3">
        <f t="shared" si="58"/>
        <v>188</v>
      </c>
      <c r="I1875" s="3">
        <f>IF(VLOOKUP(H1874,city!$J$4:$K$352,2,FALSE)&gt;I1874,I1874+1,1)</f>
        <v>2</v>
      </c>
      <c r="J1875" s="3">
        <v>0</v>
      </c>
      <c r="K1875" s="3" t="s">
        <v>411</v>
      </c>
      <c r="L1875" s="3">
        <v>5</v>
      </c>
    </row>
    <row r="1876" spans="1:12">
      <c r="A1876" s="3">
        <f t="shared" si="59"/>
        <v>118803</v>
      </c>
      <c r="B1876" s="5" t="str">
        <f>VLOOKUP(H1876,city!$A$4:$C$352,2,FALSE)</f>
        <v>广东</v>
      </c>
      <c r="C1876" s="5" t="str">
        <f>VLOOKUP(H1876,city!$A$4:$C$352,3,FALSE)</f>
        <v>佛山</v>
      </c>
      <c r="D1876" s="3" t="s">
        <v>1043</v>
      </c>
      <c r="E1876" s="3" t="s">
        <v>1044</v>
      </c>
      <c r="F1876" s="22" t="s">
        <v>1045</v>
      </c>
      <c r="G1876" s="23" t="s">
        <v>4602</v>
      </c>
      <c r="H1876" s="3">
        <f t="shared" si="58"/>
        <v>188</v>
      </c>
      <c r="I1876" s="3">
        <f>IF(VLOOKUP(H1875,city!$J$4:$K$352,2,FALSE)&gt;I1875,I1875+1,1)</f>
        <v>3</v>
      </c>
      <c r="J1876" s="3">
        <v>0</v>
      </c>
      <c r="K1876" s="3" t="s">
        <v>411</v>
      </c>
      <c r="L1876" s="3">
        <v>8</v>
      </c>
    </row>
    <row r="1877" spans="1:12">
      <c r="A1877" s="3">
        <f t="shared" si="59"/>
        <v>118804</v>
      </c>
      <c r="B1877" s="5" t="str">
        <f>VLOOKUP(H1877,city!$A$4:$C$352,2,FALSE)</f>
        <v>广东</v>
      </c>
      <c r="C1877" s="5" t="str">
        <f>VLOOKUP(H1877,city!$A$4:$C$352,3,FALSE)</f>
        <v>佛山</v>
      </c>
      <c r="D1877" s="3" t="s">
        <v>1047</v>
      </c>
      <c r="E1877" s="3" t="s">
        <v>1048</v>
      </c>
      <c r="F1877" s="22" t="s">
        <v>1049</v>
      </c>
      <c r="G1877" s="23" t="s">
        <v>4603</v>
      </c>
      <c r="H1877" s="3">
        <f t="shared" si="58"/>
        <v>188</v>
      </c>
      <c r="I1877" s="3">
        <f>IF(VLOOKUP(H1876,city!$J$4:$K$352,2,FALSE)&gt;I1876,I1876+1,1)</f>
        <v>4</v>
      </c>
      <c r="J1877" s="3">
        <v>0</v>
      </c>
      <c r="K1877" s="3" t="s">
        <v>411</v>
      </c>
      <c r="L1877" s="3">
        <v>12</v>
      </c>
    </row>
    <row r="1878" spans="1:12">
      <c r="A1878" s="3">
        <f t="shared" si="59"/>
        <v>118805</v>
      </c>
      <c r="B1878" s="5" t="str">
        <f>VLOOKUP(H1878,city!$A$4:$C$352,2,FALSE)</f>
        <v>广东</v>
      </c>
      <c r="C1878" s="5" t="str">
        <f>VLOOKUP(H1878,city!$A$4:$C$352,3,FALSE)</f>
        <v>佛山</v>
      </c>
      <c r="D1878" s="3" t="s">
        <v>1051</v>
      </c>
      <c r="E1878" s="3" t="s">
        <v>1052</v>
      </c>
      <c r="F1878" s="22" t="s">
        <v>1053</v>
      </c>
      <c r="G1878" s="23" t="s">
        <v>4604</v>
      </c>
      <c r="H1878" s="3">
        <f t="shared" si="58"/>
        <v>188</v>
      </c>
      <c r="I1878" s="3">
        <f>IF(VLOOKUP(H1877,city!$J$4:$K$352,2,FALSE)&gt;I1877,I1877+1,1)</f>
        <v>5</v>
      </c>
      <c r="J1878" s="3">
        <v>0</v>
      </c>
      <c r="K1878" s="3" t="s">
        <v>411</v>
      </c>
      <c r="L1878" s="3">
        <v>12</v>
      </c>
    </row>
    <row r="1879" spans="1:12">
      <c r="A1879" s="3">
        <f t="shared" si="59"/>
        <v>118806</v>
      </c>
      <c r="B1879" s="5" t="str">
        <f>VLOOKUP(H1879,city!$A$4:$C$352,2,FALSE)</f>
        <v>广东</v>
      </c>
      <c r="C1879" s="5" t="str">
        <f>VLOOKUP(H1879,city!$A$4:$C$352,3,FALSE)</f>
        <v>佛山</v>
      </c>
      <c r="D1879" s="3" t="s">
        <v>1055</v>
      </c>
      <c r="E1879" s="3" t="s">
        <v>1056</v>
      </c>
      <c r="F1879" s="22" t="s">
        <v>1057</v>
      </c>
      <c r="G1879" s="23" t="s">
        <v>4605</v>
      </c>
      <c r="H1879" s="3">
        <f t="shared" si="58"/>
        <v>188</v>
      </c>
      <c r="I1879" s="3">
        <f>IF(VLOOKUP(H1878,city!$J$4:$K$352,2,FALSE)&gt;I1878,I1878+1,1)</f>
        <v>6</v>
      </c>
      <c r="J1879" s="3">
        <v>0</v>
      </c>
      <c r="K1879" s="3" t="s">
        <v>411</v>
      </c>
      <c r="L1879" s="3">
        <v>5</v>
      </c>
    </row>
    <row r="1880" spans="1:12">
      <c r="A1880" s="3">
        <f t="shared" si="59"/>
        <v>118807</v>
      </c>
      <c r="B1880" s="5" t="str">
        <f>VLOOKUP(H1880,city!$A$4:$C$352,2,FALSE)</f>
        <v>广东</v>
      </c>
      <c r="C1880" s="5" t="str">
        <f>VLOOKUP(H1880,city!$A$4:$C$352,3,FALSE)</f>
        <v>佛山</v>
      </c>
      <c r="D1880" s="3" t="s">
        <v>1059</v>
      </c>
      <c r="E1880" s="3" t="s">
        <v>1060</v>
      </c>
      <c r="F1880" s="22" t="s">
        <v>1061</v>
      </c>
      <c r="G1880" s="23" t="s">
        <v>4606</v>
      </c>
      <c r="H1880" s="3">
        <f t="shared" si="58"/>
        <v>188</v>
      </c>
      <c r="I1880" s="3">
        <f>IF(VLOOKUP(H1879,city!$J$4:$K$352,2,FALSE)&gt;I1879,I1879+1,1)</f>
        <v>7</v>
      </c>
      <c r="J1880" s="3">
        <v>0</v>
      </c>
      <c r="K1880" s="3" t="s">
        <v>411</v>
      </c>
      <c r="L1880" s="3">
        <v>5</v>
      </c>
    </row>
    <row r="1881" spans="1:12">
      <c r="A1881" s="3">
        <f t="shared" si="59"/>
        <v>118808</v>
      </c>
      <c r="B1881" s="5" t="str">
        <f>VLOOKUP(H1881,city!$A$4:$C$352,2,FALSE)</f>
        <v>广东</v>
      </c>
      <c r="C1881" s="5" t="str">
        <f>VLOOKUP(H1881,city!$A$4:$C$352,3,FALSE)</f>
        <v>佛山</v>
      </c>
      <c r="D1881" s="3" t="s">
        <v>1063</v>
      </c>
      <c r="E1881" s="3" t="s">
        <v>1064</v>
      </c>
      <c r="F1881" s="22" t="s">
        <v>1065</v>
      </c>
      <c r="G1881" s="23" t="s">
        <v>4607</v>
      </c>
      <c r="H1881" s="3">
        <f t="shared" si="58"/>
        <v>188</v>
      </c>
      <c r="I1881" s="3">
        <f>IF(VLOOKUP(H1880,city!$J$4:$K$352,2,FALSE)&gt;I1880,I1880+1,1)</f>
        <v>8</v>
      </c>
      <c r="J1881" s="3">
        <v>0</v>
      </c>
      <c r="K1881" s="3" t="s">
        <v>411</v>
      </c>
      <c r="L1881" s="3">
        <v>8</v>
      </c>
    </row>
    <row r="1882" spans="1:12">
      <c r="A1882" s="3">
        <f t="shared" si="59"/>
        <v>118809</v>
      </c>
      <c r="B1882" s="5" t="str">
        <f>VLOOKUP(H1882,city!$A$4:$C$352,2,FALSE)</f>
        <v>广东</v>
      </c>
      <c r="C1882" s="5" t="str">
        <f>VLOOKUP(H1882,city!$A$4:$C$352,3,FALSE)</f>
        <v>佛山</v>
      </c>
      <c r="D1882" s="3" t="s">
        <v>1067</v>
      </c>
      <c r="E1882" s="3" t="s">
        <v>1068</v>
      </c>
      <c r="F1882" s="22" t="s">
        <v>1069</v>
      </c>
      <c r="G1882" s="23" t="s">
        <v>4608</v>
      </c>
      <c r="H1882" s="3">
        <f t="shared" si="58"/>
        <v>188</v>
      </c>
      <c r="I1882" s="3">
        <f>IF(VLOOKUP(H1881,city!$J$4:$K$352,2,FALSE)&gt;I1881,I1881+1,1)</f>
        <v>9</v>
      </c>
      <c r="J1882" s="3">
        <v>0</v>
      </c>
      <c r="K1882" s="3" t="s">
        <v>411</v>
      </c>
      <c r="L1882" s="3">
        <v>13</v>
      </c>
    </row>
    <row r="1883" spans="1:12">
      <c r="A1883" s="3">
        <f t="shared" si="59"/>
        <v>118810</v>
      </c>
      <c r="B1883" s="5" t="str">
        <f>VLOOKUP(H1883,city!$A$4:$C$352,2,FALSE)</f>
        <v>广东</v>
      </c>
      <c r="C1883" s="5" t="str">
        <f>VLOOKUP(H1883,city!$A$4:$C$352,3,FALSE)</f>
        <v>佛山</v>
      </c>
      <c r="D1883" s="3" t="s">
        <v>1071</v>
      </c>
      <c r="E1883" s="3" t="s">
        <v>1072</v>
      </c>
      <c r="F1883" s="22" t="s">
        <v>1073</v>
      </c>
      <c r="G1883" s="23" t="s">
        <v>4609</v>
      </c>
      <c r="H1883" s="3">
        <f t="shared" ref="H1883:H1946" si="60">IF(I1883&gt;I1882,H1882,H1882+1)</f>
        <v>188</v>
      </c>
      <c r="I1883" s="3">
        <f>IF(VLOOKUP(H1882,city!$J$4:$K$352,2,FALSE)&gt;I1882,I1882+1,1)</f>
        <v>10</v>
      </c>
      <c r="J1883" s="3">
        <v>0</v>
      </c>
      <c r="K1883" s="3" t="s">
        <v>411</v>
      </c>
      <c r="L1883" s="3">
        <v>15</v>
      </c>
    </row>
    <row r="1884" spans="1:12">
      <c r="A1884" s="3">
        <f t="shared" si="59"/>
        <v>118901</v>
      </c>
      <c r="B1884" s="5" t="str">
        <f>VLOOKUP(H1884,city!$A$4:$C$352,2,FALSE)</f>
        <v>广东</v>
      </c>
      <c r="C1884" s="5" t="str">
        <f>VLOOKUP(H1884,city!$A$4:$C$352,3,FALSE)</f>
        <v>韶关</v>
      </c>
      <c r="D1884" s="3" t="s">
        <v>1075</v>
      </c>
      <c r="E1884" s="3" t="s">
        <v>1076</v>
      </c>
      <c r="F1884" s="22" t="s">
        <v>1077</v>
      </c>
      <c r="G1884" s="23" t="s">
        <v>4610</v>
      </c>
      <c r="H1884" s="3">
        <f t="shared" si="60"/>
        <v>189</v>
      </c>
      <c r="I1884" s="3">
        <f>IF(VLOOKUP(H1883,city!$J$4:$K$352,2,FALSE)&gt;I1883,I1883+1,1)</f>
        <v>1</v>
      </c>
      <c r="J1884" s="3">
        <v>0</v>
      </c>
      <c r="K1884" s="3" t="s">
        <v>413</v>
      </c>
      <c r="L1884" s="3" t="e">
        <v>#N/A</v>
      </c>
    </row>
    <row r="1885" spans="1:12">
      <c r="A1885" s="3">
        <f t="shared" si="59"/>
        <v>118902</v>
      </c>
      <c r="B1885" s="5" t="str">
        <f>VLOOKUP(H1885,city!$A$4:$C$352,2,FALSE)</f>
        <v>广东</v>
      </c>
      <c r="C1885" s="5" t="str">
        <f>VLOOKUP(H1885,city!$A$4:$C$352,3,FALSE)</f>
        <v>韶关</v>
      </c>
      <c r="D1885" s="3" t="s">
        <v>1079</v>
      </c>
      <c r="E1885" s="3" t="s">
        <v>1080</v>
      </c>
      <c r="F1885" s="22" t="s">
        <v>1081</v>
      </c>
      <c r="G1885" s="23" t="s">
        <v>4611</v>
      </c>
      <c r="H1885" s="3">
        <f t="shared" si="60"/>
        <v>189</v>
      </c>
      <c r="I1885" s="3">
        <f>IF(VLOOKUP(H1884,city!$J$4:$K$352,2,FALSE)&gt;I1884,I1884+1,1)</f>
        <v>2</v>
      </c>
      <c r="J1885" s="3">
        <v>0</v>
      </c>
      <c r="K1885" s="3" t="s">
        <v>413</v>
      </c>
      <c r="L1885" s="3">
        <v>15</v>
      </c>
    </row>
    <row r="1886" spans="1:12">
      <c r="A1886" s="3">
        <f t="shared" si="59"/>
        <v>118903</v>
      </c>
      <c r="B1886" s="5" t="str">
        <f>VLOOKUP(H1886,city!$A$4:$C$352,2,FALSE)</f>
        <v>广东</v>
      </c>
      <c r="C1886" s="5" t="str">
        <f>VLOOKUP(H1886,city!$A$4:$C$352,3,FALSE)</f>
        <v>韶关</v>
      </c>
      <c r="D1886" s="3" t="s">
        <v>1083</v>
      </c>
      <c r="E1886" s="3" t="s">
        <v>1084</v>
      </c>
      <c r="F1886" s="22" t="s">
        <v>1085</v>
      </c>
      <c r="G1886" s="23" t="s">
        <v>4612</v>
      </c>
      <c r="H1886" s="3">
        <f t="shared" si="60"/>
        <v>189</v>
      </c>
      <c r="I1886" s="3">
        <f>IF(VLOOKUP(H1885,city!$J$4:$K$352,2,FALSE)&gt;I1885,I1885+1,1)</f>
        <v>3</v>
      </c>
      <c r="J1886" s="3">
        <v>0</v>
      </c>
      <c r="K1886" s="3" t="s">
        <v>413</v>
      </c>
      <c r="L1886" s="3">
        <v>15</v>
      </c>
    </row>
    <row r="1887" spans="1:12">
      <c r="A1887" s="3">
        <f t="shared" si="59"/>
        <v>118904</v>
      </c>
      <c r="B1887" s="5" t="str">
        <f>VLOOKUP(H1887,city!$A$4:$C$352,2,FALSE)</f>
        <v>广东</v>
      </c>
      <c r="C1887" s="5" t="str">
        <f>VLOOKUP(H1887,city!$A$4:$C$352,3,FALSE)</f>
        <v>韶关</v>
      </c>
      <c r="D1887" s="3" t="s">
        <v>1087</v>
      </c>
      <c r="E1887" s="3" t="s">
        <v>1088</v>
      </c>
      <c r="F1887" s="22" t="s">
        <v>1089</v>
      </c>
      <c r="G1887" s="23" t="s">
        <v>4613</v>
      </c>
      <c r="H1887" s="3">
        <f t="shared" si="60"/>
        <v>189</v>
      </c>
      <c r="I1887" s="3">
        <f>IF(VLOOKUP(H1886,city!$J$4:$K$352,2,FALSE)&gt;I1886,I1886+1,1)</f>
        <v>4</v>
      </c>
      <c r="J1887" s="3">
        <v>0</v>
      </c>
      <c r="K1887" s="3" t="s">
        <v>413</v>
      </c>
      <c r="L1887" s="3">
        <v>8</v>
      </c>
    </row>
    <row r="1888" spans="1:12">
      <c r="A1888" s="3">
        <f t="shared" si="59"/>
        <v>118905</v>
      </c>
      <c r="B1888" s="5" t="str">
        <f>VLOOKUP(H1888,city!$A$4:$C$352,2,FALSE)</f>
        <v>广东</v>
      </c>
      <c r="C1888" s="5" t="str">
        <f>VLOOKUP(H1888,city!$A$4:$C$352,3,FALSE)</f>
        <v>韶关</v>
      </c>
      <c r="D1888" s="3" t="s">
        <v>1091</v>
      </c>
      <c r="E1888" s="3" t="s">
        <v>1092</v>
      </c>
      <c r="F1888" s="22" t="s">
        <v>1093</v>
      </c>
      <c r="G1888" s="23" t="s">
        <v>4614</v>
      </c>
      <c r="H1888" s="3">
        <f t="shared" si="60"/>
        <v>189</v>
      </c>
      <c r="I1888" s="3">
        <f>IF(VLOOKUP(H1887,city!$J$4:$K$352,2,FALSE)&gt;I1887,I1887+1,1)</f>
        <v>5</v>
      </c>
      <c r="J1888" s="3">
        <v>0</v>
      </c>
      <c r="K1888" s="3" t="s">
        <v>413</v>
      </c>
      <c r="L1888" s="3" t="e">
        <v>#N/A</v>
      </c>
    </row>
    <row r="1889" spans="1:12">
      <c r="A1889" s="3">
        <f t="shared" si="59"/>
        <v>118906</v>
      </c>
      <c r="B1889" s="5" t="str">
        <f>VLOOKUP(H1889,city!$A$4:$C$352,2,FALSE)</f>
        <v>广东</v>
      </c>
      <c r="C1889" s="5" t="str">
        <f>VLOOKUP(H1889,city!$A$4:$C$352,3,FALSE)</f>
        <v>韶关</v>
      </c>
      <c r="D1889" s="3" t="s">
        <v>1095</v>
      </c>
      <c r="E1889" s="3" t="s">
        <v>1096</v>
      </c>
      <c r="F1889" s="22" t="s">
        <v>1097</v>
      </c>
      <c r="G1889" s="23" t="s">
        <v>4615</v>
      </c>
      <c r="H1889" s="3">
        <f t="shared" si="60"/>
        <v>189</v>
      </c>
      <c r="I1889" s="3">
        <f>IF(VLOOKUP(H1888,city!$J$4:$K$352,2,FALSE)&gt;I1888,I1888+1,1)</f>
        <v>6</v>
      </c>
      <c r="J1889" s="3">
        <v>0</v>
      </c>
      <c r="K1889" s="3" t="s">
        <v>413</v>
      </c>
      <c r="L1889" s="3" t="e">
        <v>#N/A</v>
      </c>
    </row>
    <row r="1890" spans="1:12">
      <c r="A1890" s="3">
        <f t="shared" si="59"/>
        <v>118907</v>
      </c>
      <c r="B1890" s="5" t="str">
        <f>VLOOKUP(H1890,city!$A$4:$C$352,2,FALSE)</f>
        <v>广东</v>
      </c>
      <c r="C1890" s="5" t="str">
        <f>VLOOKUP(H1890,city!$A$4:$C$352,3,FALSE)</f>
        <v>韶关</v>
      </c>
      <c r="D1890" s="3" t="s">
        <v>1099</v>
      </c>
      <c r="E1890" s="3" t="s">
        <v>1100</v>
      </c>
      <c r="F1890" s="22" t="s">
        <v>1101</v>
      </c>
      <c r="G1890" s="23" t="s">
        <v>4616</v>
      </c>
      <c r="H1890" s="3">
        <f t="shared" si="60"/>
        <v>189</v>
      </c>
      <c r="I1890" s="3">
        <f>IF(VLOOKUP(H1889,city!$J$4:$K$352,2,FALSE)&gt;I1889,I1889+1,1)</f>
        <v>7</v>
      </c>
      <c r="J1890" s="3">
        <v>0</v>
      </c>
      <c r="K1890" s="3" t="s">
        <v>413</v>
      </c>
      <c r="L1890" s="3" t="e">
        <v>#N/A</v>
      </c>
    </row>
    <row r="1891" spans="1:12">
      <c r="A1891" s="3">
        <f t="shared" si="59"/>
        <v>118908</v>
      </c>
      <c r="B1891" s="5" t="str">
        <f>VLOOKUP(H1891,city!$A$4:$C$352,2,FALSE)</f>
        <v>广东</v>
      </c>
      <c r="C1891" s="5" t="str">
        <f>VLOOKUP(H1891,city!$A$4:$C$352,3,FALSE)</f>
        <v>韶关</v>
      </c>
      <c r="D1891" s="3" t="s">
        <v>1103</v>
      </c>
      <c r="E1891" s="3" t="s">
        <v>1104</v>
      </c>
      <c r="F1891" s="22" t="s">
        <v>1105</v>
      </c>
      <c r="G1891" s="23" t="s">
        <v>4617</v>
      </c>
      <c r="H1891" s="3">
        <f t="shared" si="60"/>
        <v>189</v>
      </c>
      <c r="I1891" s="3">
        <f>IF(VLOOKUP(H1890,city!$J$4:$K$352,2,FALSE)&gt;I1890,I1890+1,1)</f>
        <v>8</v>
      </c>
      <c r="J1891" s="3">
        <v>0</v>
      </c>
      <c r="K1891" s="3" t="s">
        <v>413</v>
      </c>
      <c r="L1891" s="3">
        <v>12</v>
      </c>
    </row>
    <row r="1892" spans="1:12">
      <c r="A1892" s="3">
        <f t="shared" si="59"/>
        <v>118909</v>
      </c>
      <c r="B1892" s="5" t="str">
        <f>VLOOKUP(H1892,city!$A$4:$C$352,2,FALSE)</f>
        <v>广东</v>
      </c>
      <c r="C1892" s="5" t="str">
        <f>VLOOKUP(H1892,city!$A$4:$C$352,3,FALSE)</f>
        <v>韶关</v>
      </c>
      <c r="D1892" s="3" t="s">
        <v>1107</v>
      </c>
      <c r="E1892" s="3" t="s">
        <v>1108</v>
      </c>
      <c r="F1892" s="22" t="s">
        <v>1109</v>
      </c>
      <c r="G1892" s="23" t="s">
        <v>4618</v>
      </c>
      <c r="H1892" s="3">
        <f t="shared" si="60"/>
        <v>189</v>
      </c>
      <c r="I1892" s="3">
        <f>IF(VLOOKUP(H1891,city!$J$4:$K$352,2,FALSE)&gt;I1891,I1891+1,1)</f>
        <v>9</v>
      </c>
      <c r="J1892" s="3">
        <v>0</v>
      </c>
      <c r="K1892" s="3" t="s">
        <v>413</v>
      </c>
      <c r="L1892" s="3">
        <v>12</v>
      </c>
    </row>
    <row r="1893" spans="1:12">
      <c r="A1893" s="3">
        <f t="shared" si="59"/>
        <v>118910</v>
      </c>
      <c r="B1893" s="5" t="str">
        <f>VLOOKUP(H1893,city!$A$4:$C$352,2,FALSE)</f>
        <v>广东</v>
      </c>
      <c r="C1893" s="5" t="str">
        <f>VLOOKUP(H1893,city!$A$4:$C$352,3,FALSE)</f>
        <v>韶关</v>
      </c>
      <c r="D1893" s="3" t="s">
        <v>1111</v>
      </c>
      <c r="E1893" s="3" t="s">
        <v>1112</v>
      </c>
      <c r="F1893" s="22" t="s">
        <v>1113</v>
      </c>
      <c r="G1893" s="23" t="s">
        <v>4619</v>
      </c>
      <c r="H1893" s="3">
        <f t="shared" si="60"/>
        <v>189</v>
      </c>
      <c r="I1893" s="3">
        <f>IF(VLOOKUP(H1892,city!$J$4:$K$352,2,FALSE)&gt;I1892,I1892+1,1)</f>
        <v>10</v>
      </c>
      <c r="J1893" s="3">
        <v>0</v>
      </c>
      <c r="K1893" s="3" t="s">
        <v>413</v>
      </c>
      <c r="L1893" s="3">
        <v>8</v>
      </c>
    </row>
    <row r="1894" spans="1:12">
      <c r="A1894" s="3">
        <f t="shared" si="59"/>
        <v>119001</v>
      </c>
      <c r="B1894" s="5" t="str">
        <f>VLOOKUP(H1894,city!$A$4:$C$352,2,FALSE)</f>
        <v>广东</v>
      </c>
      <c r="C1894" s="5" t="str">
        <f>VLOOKUP(H1894,city!$A$4:$C$352,3,FALSE)</f>
        <v>湛江</v>
      </c>
      <c r="D1894" s="3" t="s">
        <v>1115</v>
      </c>
      <c r="E1894" s="3" t="s">
        <v>1116</v>
      </c>
      <c r="F1894" s="22" t="s">
        <v>1117</v>
      </c>
      <c r="G1894" s="23" t="s">
        <v>4620</v>
      </c>
      <c r="H1894" s="3">
        <f t="shared" si="60"/>
        <v>190</v>
      </c>
      <c r="I1894" s="3">
        <f>IF(VLOOKUP(H1893,city!$J$4:$K$352,2,FALSE)&gt;I1893,I1893+1,1)</f>
        <v>1</v>
      </c>
      <c r="J1894" s="3">
        <v>0</v>
      </c>
      <c r="K1894" s="3" t="s">
        <v>415</v>
      </c>
      <c r="L1894" s="3" t="e">
        <v>#N/A</v>
      </c>
    </row>
    <row r="1895" spans="1:12">
      <c r="A1895" s="3">
        <f t="shared" si="59"/>
        <v>119002</v>
      </c>
      <c r="B1895" s="5" t="str">
        <f>VLOOKUP(H1895,city!$A$4:$C$352,2,FALSE)</f>
        <v>广东</v>
      </c>
      <c r="C1895" s="5" t="str">
        <f>VLOOKUP(H1895,city!$A$4:$C$352,3,FALSE)</f>
        <v>湛江</v>
      </c>
      <c r="D1895" s="3" t="s">
        <v>1119</v>
      </c>
      <c r="E1895" s="3" t="s">
        <v>1120</v>
      </c>
      <c r="F1895" s="22" t="s">
        <v>1121</v>
      </c>
      <c r="G1895" s="23" t="s">
        <v>4621</v>
      </c>
      <c r="H1895" s="3">
        <f t="shared" si="60"/>
        <v>190</v>
      </c>
      <c r="I1895" s="3">
        <f>IF(VLOOKUP(H1894,city!$J$4:$K$352,2,FALSE)&gt;I1894,I1894+1,1)</f>
        <v>2</v>
      </c>
      <c r="J1895" s="3">
        <v>0</v>
      </c>
      <c r="K1895" s="3" t="s">
        <v>415</v>
      </c>
      <c r="L1895" s="3">
        <v>8</v>
      </c>
    </row>
    <row r="1896" spans="1:12">
      <c r="A1896" s="3">
        <f t="shared" si="59"/>
        <v>119003</v>
      </c>
      <c r="B1896" s="5" t="str">
        <f>VLOOKUP(H1896,city!$A$4:$C$352,2,FALSE)</f>
        <v>广东</v>
      </c>
      <c r="C1896" s="5" t="str">
        <f>VLOOKUP(H1896,city!$A$4:$C$352,3,FALSE)</f>
        <v>湛江</v>
      </c>
      <c r="D1896" s="3" t="s">
        <v>1123</v>
      </c>
      <c r="E1896" s="3" t="s">
        <v>1124</v>
      </c>
      <c r="F1896" s="22" t="s">
        <v>1125</v>
      </c>
      <c r="G1896" s="23" t="s">
        <v>4622</v>
      </c>
      <c r="H1896" s="3">
        <f t="shared" si="60"/>
        <v>190</v>
      </c>
      <c r="I1896" s="3">
        <f>IF(VLOOKUP(H1895,city!$J$4:$K$352,2,FALSE)&gt;I1895,I1895+1,1)</f>
        <v>3</v>
      </c>
      <c r="J1896" s="3">
        <v>0</v>
      </c>
      <c r="K1896" s="3" t="s">
        <v>415</v>
      </c>
      <c r="L1896" s="3">
        <v>12</v>
      </c>
    </row>
    <row r="1897" spans="1:12">
      <c r="A1897" s="3">
        <f t="shared" si="59"/>
        <v>119004</v>
      </c>
      <c r="B1897" s="5" t="str">
        <f>VLOOKUP(H1897,city!$A$4:$C$352,2,FALSE)</f>
        <v>广东</v>
      </c>
      <c r="C1897" s="5" t="str">
        <f>VLOOKUP(H1897,city!$A$4:$C$352,3,FALSE)</f>
        <v>湛江</v>
      </c>
      <c r="D1897" s="3" t="s">
        <v>1127</v>
      </c>
      <c r="E1897" s="3" t="s">
        <v>1128</v>
      </c>
      <c r="F1897" s="22" t="s">
        <v>1129</v>
      </c>
      <c r="G1897" s="23" t="s">
        <v>4623</v>
      </c>
      <c r="H1897" s="3">
        <f t="shared" si="60"/>
        <v>190</v>
      </c>
      <c r="I1897" s="3">
        <f>IF(VLOOKUP(H1896,city!$J$4:$K$352,2,FALSE)&gt;I1896,I1896+1,1)</f>
        <v>4</v>
      </c>
      <c r="J1897" s="3">
        <v>0</v>
      </c>
      <c r="K1897" s="3" t="s">
        <v>415</v>
      </c>
      <c r="L1897" s="3">
        <v>12</v>
      </c>
    </row>
    <row r="1898" spans="1:12">
      <c r="A1898" s="3">
        <f t="shared" si="59"/>
        <v>119005</v>
      </c>
      <c r="B1898" s="5" t="str">
        <f>VLOOKUP(H1898,city!$A$4:$C$352,2,FALSE)</f>
        <v>广东</v>
      </c>
      <c r="C1898" s="5" t="str">
        <f>VLOOKUP(H1898,city!$A$4:$C$352,3,FALSE)</f>
        <v>湛江</v>
      </c>
      <c r="D1898" s="3" t="s">
        <v>1131</v>
      </c>
      <c r="E1898" s="3" t="s">
        <v>1132</v>
      </c>
      <c r="F1898" s="22" t="s">
        <v>1133</v>
      </c>
      <c r="G1898" s="23" t="s">
        <v>4624</v>
      </c>
      <c r="H1898" s="3">
        <f t="shared" si="60"/>
        <v>190</v>
      </c>
      <c r="I1898" s="3">
        <f>IF(VLOOKUP(H1897,city!$J$4:$K$352,2,FALSE)&gt;I1897,I1897+1,1)</f>
        <v>5</v>
      </c>
      <c r="J1898" s="3">
        <v>0</v>
      </c>
      <c r="K1898" s="3" t="s">
        <v>415</v>
      </c>
      <c r="L1898" s="3" t="e">
        <v>#N/A</v>
      </c>
    </row>
    <row r="1899" spans="1:12">
      <c r="A1899" s="3">
        <f t="shared" si="59"/>
        <v>119006</v>
      </c>
      <c r="B1899" s="5" t="str">
        <f>VLOOKUP(H1899,city!$A$4:$C$352,2,FALSE)</f>
        <v>广东</v>
      </c>
      <c r="C1899" s="5" t="str">
        <f>VLOOKUP(H1899,city!$A$4:$C$352,3,FALSE)</f>
        <v>湛江</v>
      </c>
      <c r="D1899" s="3" t="s">
        <v>1135</v>
      </c>
      <c r="E1899" s="3" t="s">
        <v>1136</v>
      </c>
      <c r="F1899" s="22" t="s">
        <v>1137</v>
      </c>
      <c r="G1899" s="23" t="s">
        <v>4625</v>
      </c>
      <c r="H1899" s="3">
        <f t="shared" si="60"/>
        <v>190</v>
      </c>
      <c r="I1899" s="3">
        <f>IF(VLOOKUP(H1898,city!$J$4:$K$352,2,FALSE)&gt;I1898,I1898+1,1)</f>
        <v>6</v>
      </c>
      <c r="J1899" s="3">
        <v>0</v>
      </c>
      <c r="K1899" s="3" t="s">
        <v>415</v>
      </c>
      <c r="L1899" s="3" t="e">
        <v>#N/A</v>
      </c>
    </row>
    <row r="1900" spans="1:12">
      <c r="A1900" s="3">
        <f t="shared" si="59"/>
        <v>119007</v>
      </c>
      <c r="B1900" s="5" t="str">
        <f>VLOOKUP(H1900,city!$A$4:$C$352,2,FALSE)</f>
        <v>广东</v>
      </c>
      <c r="C1900" s="5" t="str">
        <f>VLOOKUP(H1900,city!$A$4:$C$352,3,FALSE)</f>
        <v>湛江</v>
      </c>
      <c r="D1900" s="3" t="s">
        <v>1139</v>
      </c>
      <c r="E1900" s="3" t="s">
        <v>1140</v>
      </c>
      <c r="F1900" s="22" t="s">
        <v>1141</v>
      </c>
      <c r="G1900" s="23" t="s">
        <v>4626</v>
      </c>
      <c r="H1900" s="3">
        <f t="shared" si="60"/>
        <v>190</v>
      </c>
      <c r="I1900" s="3">
        <f>IF(VLOOKUP(H1899,city!$J$4:$K$352,2,FALSE)&gt;I1899,I1899+1,1)</f>
        <v>7</v>
      </c>
      <c r="J1900" s="3">
        <v>0</v>
      </c>
      <c r="K1900" s="3" t="s">
        <v>415</v>
      </c>
      <c r="L1900" s="3">
        <v>8</v>
      </c>
    </row>
    <row r="1901" spans="1:12">
      <c r="A1901" s="3">
        <f t="shared" si="59"/>
        <v>119008</v>
      </c>
      <c r="B1901" s="5" t="str">
        <f>VLOOKUP(H1901,city!$A$4:$C$352,2,FALSE)</f>
        <v>广东</v>
      </c>
      <c r="C1901" s="5" t="str">
        <f>VLOOKUP(H1901,city!$A$4:$C$352,3,FALSE)</f>
        <v>湛江</v>
      </c>
      <c r="D1901" s="3" t="s">
        <v>1143</v>
      </c>
      <c r="E1901" s="3" t="s">
        <v>1144</v>
      </c>
      <c r="F1901" s="22" t="s">
        <v>1145</v>
      </c>
      <c r="G1901" s="23" t="s">
        <v>4627</v>
      </c>
      <c r="H1901" s="3">
        <f t="shared" si="60"/>
        <v>190</v>
      </c>
      <c r="I1901" s="3">
        <f>IF(VLOOKUP(H1900,city!$J$4:$K$352,2,FALSE)&gt;I1900,I1900+1,1)</f>
        <v>8</v>
      </c>
      <c r="J1901" s="3">
        <v>0</v>
      </c>
      <c r="K1901" s="3" t="s">
        <v>415</v>
      </c>
      <c r="L1901" s="3" t="e">
        <v>#N/A</v>
      </c>
    </row>
    <row r="1902" spans="1:12">
      <c r="A1902" s="3">
        <f t="shared" si="59"/>
        <v>119009</v>
      </c>
      <c r="B1902" s="5" t="str">
        <f>VLOOKUP(H1902,city!$A$4:$C$352,2,FALSE)</f>
        <v>广东</v>
      </c>
      <c r="C1902" s="5" t="str">
        <f>VLOOKUP(H1902,city!$A$4:$C$352,3,FALSE)</f>
        <v>湛江</v>
      </c>
      <c r="D1902" s="3" t="s">
        <v>1147</v>
      </c>
      <c r="E1902" s="3" t="s">
        <v>1148</v>
      </c>
      <c r="F1902" s="22" t="s">
        <v>1149</v>
      </c>
      <c r="G1902" s="23" t="s">
        <v>4628</v>
      </c>
      <c r="H1902" s="3">
        <f t="shared" si="60"/>
        <v>190</v>
      </c>
      <c r="I1902" s="3">
        <f>IF(VLOOKUP(H1901,city!$J$4:$K$352,2,FALSE)&gt;I1901,I1901+1,1)</f>
        <v>9</v>
      </c>
      <c r="J1902" s="3">
        <v>0</v>
      </c>
      <c r="K1902" s="3" t="s">
        <v>415</v>
      </c>
      <c r="L1902" s="3">
        <v>8</v>
      </c>
    </row>
    <row r="1903" spans="1:12">
      <c r="A1903" s="3">
        <f t="shared" si="59"/>
        <v>119010</v>
      </c>
      <c r="B1903" s="5" t="str">
        <f>VLOOKUP(H1903,city!$A$4:$C$352,2,FALSE)</f>
        <v>广东</v>
      </c>
      <c r="C1903" s="5" t="str">
        <f>VLOOKUP(H1903,city!$A$4:$C$352,3,FALSE)</f>
        <v>湛江</v>
      </c>
      <c r="D1903" s="3" t="s">
        <v>1151</v>
      </c>
      <c r="E1903" s="3" t="s">
        <v>1152</v>
      </c>
      <c r="F1903" s="22" t="s">
        <v>1153</v>
      </c>
      <c r="G1903" s="23" t="s">
        <v>4629</v>
      </c>
      <c r="H1903" s="3">
        <f t="shared" si="60"/>
        <v>190</v>
      </c>
      <c r="I1903" s="3">
        <f>IF(VLOOKUP(H1902,city!$J$4:$K$352,2,FALSE)&gt;I1902,I1902+1,1)</f>
        <v>10</v>
      </c>
      <c r="J1903" s="3">
        <v>0</v>
      </c>
      <c r="K1903" s="3" t="s">
        <v>415</v>
      </c>
      <c r="L1903" s="3">
        <v>8</v>
      </c>
    </row>
    <row r="1904" spans="1:12">
      <c r="A1904" s="3">
        <f t="shared" si="59"/>
        <v>119101</v>
      </c>
      <c r="B1904" s="5" t="str">
        <f>VLOOKUP(H1904,city!$A$4:$C$352,2,FALSE)</f>
        <v>广东</v>
      </c>
      <c r="C1904" s="5" t="str">
        <f>VLOOKUP(H1904,city!$A$4:$C$352,3,FALSE)</f>
        <v>肇庆</v>
      </c>
      <c r="D1904" s="3" t="s">
        <v>1155</v>
      </c>
      <c r="E1904" s="3" t="s">
        <v>1156</v>
      </c>
      <c r="F1904" s="22" t="s">
        <v>1157</v>
      </c>
      <c r="G1904" s="23" t="s">
        <v>4630</v>
      </c>
      <c r="H1904" s="3">
        <f t="shared" si="60"/>
        <v>191</v>
      </c>
      <c r="I1904" s="3">
        <f>IF(VLOOKUP(H1903,city!$J$4:$K$352,2,FALSE)&gt;I1903,I1903+1,1)</f>
        <v>1</v>
      </c>
      <c r="J1904" s="3">
        <v>0</v>
      </c>
      <c r="K1904" s="3" t="s">
        <v>417</v>
      </c>
      <c r="L1904" s="3" t="e">
        <v>#N/A</v>
      </c>
    </row>
    <row r="1905" spans="1:12">
      <c r="A1905" s="3">
        <f t="shared" si="59"/>
        <v>119102</v>
      </c>
      <c r="B1905" s="5" t="str">
        <f>VLOOKUP(H1905,city!$A$4:$C$352,2,FALSE)</f>
        <v>广东</v>
      </c>
      <c r="C1905" s="5" t="str">
        <f>VLOOKUP(H1905,city!$A$4:$C$352,3,FALSE)</f>
        <v>肇庆</v>
      </c>
      <c r="D1905" s="3" t="s">
        <v>1159</v>
      </c>
      <c r="E1905" s="3" t="s">
        <v>1160</v>
      </c>
      <c r="F1905" s="22" t="s">
        <v>1161</v>
      </c>
      <c r="G1905" s="23" t="s">
        <v>4631</v>
      </c>
      <c r="H1905" s="3">
        <f t="shared" si="60"/>
        <v>191</v>
      </c>
      <c r="I1905" s="3">
        <f>IF(VLOOKUP(H1904,city!$J$4:$K$352,2,FALSE)&gt;I1904,I1904+1,1)</f>
        <v>2</v>
      </c>
      <c r="J1905" s="3">
        <v>0</v>
      </c>
      <c r="K1905" s="3" t="s">
        <v>417</v>
      </c>
      <c r="L1905" s="3">
        <v>3</v>
      </c>
    </row>
    <row r="1906" spans="1:12">
      <c r="A1906" s="3">
        <f t="shared" si="59"/>
        <v>119103</v>
      </c>
      <c r="B1906" s="5" t="str">
        <f>VLOOKUP(H1906,city!$A$4:$C$352,2,FALSE)</f>
        <v>广东</v>
      </c>
      <c r="C1906" s="5" t="str">
        <f>VLOOKUP(H1906,city!$A$4:$C$352,3,FALSE)</f>
        <v>肇庆</v>
      </c>
      <c r="D1906" s="3" t="s">
        <v>1163</v>
      </c>
      <c r="E1906" s="3" t="s">
        <v>1164</v>
      </c>
      <c r="F1906" s="22" t="s">
        <v>1165</v>
      </c>
      <c r="G1906" s="23" t="s">
        <v>4632</v>
      </c>
      <c r="H1906" s="3">
        <f t="shared" si="60"/>
        <v>191</v>
      </c>
      <c r="I1906" s="3">
        <f>IF(VLOOKUP(H1905,city!$J$4:$K$352,2,FALSE)&gt;I1905,I1905+1,1)</f>
        <v>3</v>
      </c>
      <c r="J1906" s="3">
        <v>0</v>
      </c>
      <c r="K1906" s="3" t="s">
        <v>417</v>
      </c>
      <c r="L1906" s="3">
        <v>7</v>
      </c>
    </row>
    <row r="1907" spans="1:12">
      <c r="A1907" s="3">
        <f t="shared" si="59"/>
        <v>119104</v>
      </c>
      <c r="B1907" s="5" t="str">
        <f>VLOOKUP(H1907,city!$A$4:$C$352,2,FALSE)</f>
        <v>广东</v>
      </c>
      <c r="C1907" s="5" t="str">
        <f>VLOOKUP(H1907,city!$A$4:$C$352,3,FALSE)</f>
        <v>肇庆</v>
      </c>
      <c r="D1907" s="3" t="s">
        <v>1167</v>
      </c>
      <c r="E1907" s="3" t="s">
        <v>1168</v>
      </c>
      <c r="F1907" s="22" t="s">
        <v>1169</v>
      </c>
      <c r="G1907" s="23" t="s">
        <v>4633</v>
      </c>
      <c r="H1907" s="3">
        <f t="shared" si="60"/>
        <v>191</v>
      </c>
      <c r="I1907" s="3">
        <f>IF(VLOOKUP(H1906,city!$J$4:$K$352,2,FALSE)&gt;I1906,I1906+1,1)</f>
        <v>4</v>
      </c>
      <c r="J1907" s="3">
        <v>0</v>
      </c>
      <c r="K1907" s="3" t="s">
        <v>417</v>
      </c>
      <c r="L1907" s="3">
        <v>16</v>
      </c>
    </row>
    <row r="1908" spans="1:12">
      <c r="A1908" s="3">
        <f t="shared" si="59"/>
        <v>119105</v>
      </c>
      <c r="B1908" s="5" t="str">
        <f>VLOOKUP(H1908,city!$A$4:$C$352,2,FALSE)</f>
        <v>广东</v>
      </c>
      <c r="C1908" s="5" t="str">
        <f>VLOOKUP(H1908,city!$A$4:$C$352,3,FALSE)</f>
        <v>肇庆</v>
      </c>
      <c r="D1908" s="3" t="s">
        <v>1171</v>
      </c>
      <c r="E1908" s="3" t="s">
        <v>1172</v>
      </c>
      <c r="F1908" s="22" t="s">
        <v>1173</v>
      </c>
      <c r="G1908" s="23" t="s">
        <v>4634</v>
      </c>
      <c r="H1908" s="3">
        <f t="shared" si="60"/>
        <v>191</v>
      </c>
      <c r="I1908" s="3">
        <f>IF(VLOOKUP(H1907,city!$J$4:$K$352,2,FALSE)&gt;I1907,I1907+1,1)</f>
        <v>5</v>
      </c>
      <c r="J1908" s="3">
        <v>0</v>
      </c>
      <c r="K1908" s="3" t="s">
        <v>417</v>
      </c>
      <c r="L1908" s="3">
        <v>2</v>
      </c>
    </row>
    <row r="1909" spans="1:12">
      <c r="A1909" s="3">
        <f t="shared" si="59"/>
        <v>119106</v>
      </c>
      <c r="B1909" s="5" t="str">
        <f>VLOOKUP(H1909,city!$A$4:$C$352,2,FALSE)</f>
        <v>广东</v>
      </c>
      <c r="C1909" s="5" t="str">
        <f>VLOOKUP(H1909,city!$A$4:$C$352,3,FALSE)</f>
        <v>肇庆</v>
      </c>
      <c r="D1909" s="3" t="s">
        <v>1175</v>
      </c>
      <c r="E1909" s="3" t="s">
        <v>1176</v>
      </c>
      <c r="F1909" s="22" t="s">
        <v>1177</v>
      </c>
      <c r="G1909" s="23" t="s">
        <v>4635</v>
      </c>
      <c r="H1909" s="3">
        <f t="shared" si="60"/>
        <v>191</v>
      </c>
      <c r="I1909" s="3">
        <f>IF(VLOOKUP(H1908,city!$J$4:$K$352,2,FALSE)&gt;I1908,I1908+1,1)</f>
        <v>6</v>
      </c>
      <c r="J1909" s="3">
        <v>0</v>
      </c>
      <c r="K1909" s="3" t="s">
        <v>417</v>
      </c>
      <c r="L1909" s="3" t="e">
        <v>#N/A</v>
      </c>
    </row>
    <row r="1910" spans="1:12">
      <c r="A1910" s="3">
        <f t="shared" si="59"/>
        <v>119107</v>
      </c>
      <c r="B1910" s="5" t="str">
        <f>VLOOKUP(H1910,city!$A$4:$C$352,2,FALSE)</f>
        <v>广东</v>
      </c>
      <c r="C1910" s="5" t="str">
        <f>VLOOKUP(H1910,city!$A$4:$C$352,3,FALSE)</f>
        <v>肇庆</v>
      </c>
      <c r="D1910" s="3" t="s">
        <v>1179</v>
      </c>
      <c r="E1910" s="3" t="s">
        <v>1180</v>
      </c>
      <c r="F1910" s="22" t="s">
        <v>1181</v>
      </c>
      <c r="G1910" s="23" t="s">
        <v>4636</v>
      </c>
      <c r="H1910" s="3">
        <f t="shared" si="60"/>
        <v>191</v>
      </c>
      <c r="I1910" s="3">
        <f>IF(VLOOKUP(H1909,city!$J$4:$K$352,2,FALSE)&gt;I1909,I1909+1,1)</f>
        <v>7</v>
      </c>
      <c r="J1910" s="3">
        <v>0</v>
      </c>
      <c r="K1910" s="3" t="s">
        <v>417</v>
      </c>
      <c r="L1910" s="3">
        <v>8</v>
      </c>
    </row>
    <row r="1911" spans="1:12">
      <c r="A1911" s="3">
        <f t="shared" si="59"/>
        <v>119108</v>
      </c>
      <c r="B1911" s="5" t="str">
        <f>VLOOKUP(H1911,city!$A$4:$C$352,2,FALSE)</f>
        <v>广东</v>
      </c>
      <c r="C1911" s="5" t="str">
        <f>VLOOKUP(H1911,city!$A$4:$C$352,3,FALSE)</f>
        <v>肇庆</v>
      </c>
      <c r="D1911" s="3" t="s">
        <v>1183</v>
      </c>
      <c r="E1911" s="3" t="s">
        <v>1184</v>
      </c>
      <c r="F1911" s="22" t="s">
        <v>1185</v>
      </c>
      <c r="G1911" s="23" t="s">
        <v>4637</v>
      </c>
      <c r="H1911" s="3">
        <f t="shared" si="60"/>
        <v>191</v>
      </c>
      <c r="I1911" s="3">
        <f>IF(VLOOKUP(H1910,city!$J$4:$K$352,2,FALSE)&gt;I1910,I1910+1,1)</f>
        <v>8</v>
      </c>
      <c r="J1911" s="3">
        <v>0</v>
      </c>
      <c r="K1911" s="3" t="s">
        <v>417</v>
      </c>
      <c r="L1911" s="3" t="e">
        <v>#N/A</v>
      </c>
    </row>
    <row r="1912" spans="1:12">
      <c r="A1912" s="3">
        <f t="shared" si="59"/>
        <v>119109</v>
      </c>
      <c r="B1912" s="5" t="str">
        <f>VLOOKUP(H1912,city!$A$4:$C$352,2,FALSE)</f>
        <v>广东</v>
      </c>
      <c r="C1912" s="5" t="str">
        <f>VLOOKUP(H1912,city!$A$4:$C$352,3,FALSE)</f>
        <v>肇庆</v>
      </c>
      <c r="D1912" s="3" t="s">
        <v>1187</v>
      </c>
      <c r="E1912" s="3" t="s">
        <v>1188</v>
      </c>
      <c r="F1912" s="22" t="s">
        <v>1189</v>
      </c>
      <c r="G1912" s="23" t="s">
        <v>4638</v>
      </c>
      <c r="H1912" s="3">
        <f t="shared" si="60"/>
        <v>191</v>
      </c>
      <c r="I1912" s="3">
        <f>IF(VLOOKUP(H1911,city!$J$4:$K$352,2,FALSE)&gt;I1911,I1911+1,1)</f>
        <v>9</v>
      </c>
      <c r="J1912" s="3">
        <v>0</v>
      </c>
      <c r="K1912" s="3" t="s">
        <v>417</v>
      </c>
      <c r="L1912" s="3">
        <v>2</v>
      </c>
    </row>
    <row r="1913" spans="1:12">
      <c r="A1913" s="3">
        <f t="shared" si="59"/>
        <v>119110</v>
      </c>
      <c r="B1913" s="5" t="str">
        <f>VLOOKUP(H1913,city!$A$4:$C$352,2,FALSE)</f>
        <v>广东</v>
      </c>
      <c r="C1913" s="5" t="str">
        <f>VLOOKUP(H1913,city!$A$4:$C$352,3,FALSE)</f>
        <v>肇庆</v>
      </c>
      <c r="D1913" s="3" t="s">
        <v>1191</v>
      </c>
      <c r="E1913" s="3" t="s">
        <v>1192</v>
      </c>
      <c r="F1913" s="22" t="s">
        <v>1193</v>
      </c>
      <c r="G1913" s="23" t="s">
        <v>4639</v>
      </c>
      <c r="H1913" s="3">
        <f t="shared" si="60"/>
        <v>191</v>
      </c>
      <c r="I1913" s="3">
        <f>IF(VLOOKUP(H1912,city!$J$4:$K$352,2,FALSE)&gt;I1912,I1912+1,1)</f>
        <v>10</v>
      </c>
      <c r="J1913" s="3">
        <v>0</v>
      </c>
      <c r="K1913" s="3" t="s">
        <v>417</v>
      </c>
      <c r="L1913" s="3" t="e">
        <v>#N/A</v>
      </c>
    </row>
    <row r="1914" spans="1:12">
      <c r="A1914" s="3">
        <f t="shared" si="59"/>
        <v>119201</v>
      </c>
      <c r="B1914" s="5" t="str">
        <f>VLOOKUP(H1914,city!$A$4:$C$352,2,FALSE)</f>
        <v>广东</v>
      </c>
      <c r="C1914" s="5" t="str">
        <f>VLOOKUP(H1914,city!$A$4:$C$352,3,FALSE)</f>
        <v>江门</v>
      </c>
      <c r="D1914" s="3" t="s">
        <v>1195</v>
      </c>
      <c r="E1914" s="3" t="s">
        <v>1196</v>
      </c>
      <c r="F1914" s="24" t="s">
        <v>1197</v>
      </c>
      <c r="G1914" s="23" t="s">
        <v>4640</v>
      </c>
      <c r="H1914" s="3">
        <f t="shared" si="60"/>
        <v>192</v>
      </c>
      <c r="I1914" s="3">
        <f>IF(VLOOKUP(H1913,city!$J$4:$K$352,2,FALSE)&gt;I1913,I1913+1,1)</f>
        <v>1</v>
      </c>
      <c r="J1914" s="3">
        <v>0</v>
      </c>
      <c r="K1914" s="3" t="s">
        <v>419</v>
      </c>
      <c r="L1914" s="3" t="e">
        <v>#N/A</v>
      </c>
    </row>
    <row r="1915" spans="1:12">
      <c r="A1915" s="3">
        <f t="shared" si="59"/>
        <v>119202</v>
      </c>
      <c r="B1915" s="5" t="str">
        <f>VLOOKUP(H1915,city!$A$4:$C$352,2,FALSE)</f>
        <v>广东</v>
      </c>
      <c r="C1915" s="5" t="str">
        <f>VLOOKUP(H1915,city!$A$4:$C$352,3,FALSE)</f>
        <v>江门</v>
      </c>
      <c r="D1915" s="3" t="s">
        <v>1199</v>
      </c>
      <c r="E1915" s="3" t="s">
        <v>1200</v>
      </c>
      <c r="F1915" s="22" t="s">
        <v>1201</v>
      </c>
      <c r="G1915" s="23" t="s">
        <v>4641</v>
      </c>
      <c r="H1915" s="3">
        <f t="shared" si="60"/>
        <v>192</v>
      </c>
      <c r="I1915" s="3">
        <f>IF(VLOOKUP(H1914,city!$J$4:$K$352,2,FALSE)&gt;I1914,I1914+1,1)</f>
        <v>2</v>
      </c>
      <c r="J1915" s="3">
        <v>0</v>
      </c>
      <c r="K1915" s="3" t="s">
        <v>419</v>
      </c>
      <c r="L1915" s="3">
        <v>4</v>
      </c>
    </row>
    <row r="1916" spans="1:12">
      <c r="A1916" s="3">
        <f t="shared" si="59"/>
        <v>119203</v>
      </c>
      <c r="B1916" s="5" t="str">
        <f>VLOOKUP(H1916,city!$A$4:$C$352,2,FALSE)</f>
        <v>广东</v>
      </c>
      <c r="C1916" s="5" t="str">
        <f>VLOOKUP(H1916,city!$A$4:$C$352,3,FALSE)</f>
        <v>江门</v>
      </c>
      <c r="D1916" s="3" t="s">
        <v>1203</v>
      </c>
      <c r="E1916" s="3" t="s">
        <v>1204</v>
      </c>
      <c r="F1916" s="22" t="s">
        <v>1205</v>
      </c>
      <c r="G1916" s="23" t="s">
        <v>4642</v>
      </c>
      <c r="H1916" s="3">
        <f t="shared" si="60"/>
        <v>192</v>
      </c>
      <c r="I1916" s="3">
        <f>IF(VLOOKUP(H1915,city!$J$4:$K$352,2,FALSE)&gt;I1915,I1915+1,1)</f>
        <v>3</v>
      </c>
      <c r="J1916" s="3">
        <v>0</v>
      </c>
      <c r="K1916" s="3" t="s">
        <v>419</v>
      </c>
      <c r="L1916" s="3">
        <v>3</v>
      </c>
    </row>
    <row r="1917" spans="1:12">
      <c r="A1917" s="3">
        <f t="shared" si="59"/>
        <v>119204</v>
      </c>
      <c r="B1917" s="5" t="str">
        <f>VLOOKUP(H1917,city!$A$4:$C$352,2,FALSE)</f>
        <v>广东</v>
      </c>
      <c r="C1917" s="5" t="str">
        <f>VLOOKUP(H1917,city!$A$4:$C$352,3,FALSE)</f>
        <v>江门</v>
      </c>
      <c r="D1917" s="3" t="s">
        <v>1207</v>
      </c>
      <c r="E1917" s="3" t="s">
        <v>1208</v>
      </c>
      <c r="F1917" s="22" t="s">
        <v>1209</v>
      </c>
      <c r="G1917" s="23" t="s">
        <v>4643</v>
      </c>
      <c r="H1917" s="3">
        <f t="shared" si="60"/>
        <v>192</v>
      </c>
      <c r="I1917" s="3">
        <f>IF(VLOOKUP(H1916,city!$J$4:$K$352,2,FALSE)&gt;I1916,I1916+1,1)</f>
        <v>4</v>
      </c>
      <c r="J1917" s="3">
        <v>0</v>
      </c>
      <c r="K1917" s="3" t="s">
        <v>419</v>
      </c>
      <c r="L1917" s="3">
        <v>13</v>
      </c>
    </row>
    <row r="1918" spans="1:12">
      <c r="A1918" s="3">
        <f t="shared" si="59"/>
        <v>119205</v>
      </c>
      <c r="B1918" s="5" t="str">
        <f>VLOOKUP(H1918,city!$A$4:$C$352,2,FALSE)</f>
        <v>广东</v>
      </c>
      <c r="C1918" s="5" t="str">
        <f>VLOOKUP(H1918,city!$A$4:$C$352,3,FALSE)</f>
        <v>江门</v>
      </c>
      <c r="D1918" s="3" t="s">
        <v>1211</v>
      </c>
      <c r="E1918" s="3" t="s">
        <v>1212</v>
      </c>
      <c r="F1918" s="22" t="s">
        <v>1213</v>
      </c>
      <c r="G1918" s="23" t="s">
        <v>4644</v>
      </c>
      <c r="H1918" s="3">
        <f t="shared" si="60"/>
        <v>192</v>
      </c>
      <c r="I1918" s="3">
        <f>IF(VLOOKUP(H1917,city!$J$4:$K$352,2,FALSE)&gt;I1917,I1917+1,1)</f>
        <v>5</v>
      </c>
      <c r="J1918" s="3">
        <v>0</v>
      </c>
      <c r="K1918" s="3" t="s">
        <v>419</v>
      </c>
      <c r="L1918" s="3">
        <v>12</v>
      </c>
    </row>
    <row r="1919" spans="1:12">
      <c r="A1919" s="3">
        <f t="shared" si="59"/>
        <v>119206</v>
      </c>
      <c r="B1919" s="5" t="str">
        <f>VLOOKUP(H1919,city!$A$4:$C$352,2,FALSE)</f>
        <v>广东</v>
      </c>
      <c r="C1919" s="5" t="str">
        <f>VLOOKUP(H1919,city!$A$4:$C$352,3,FALSE)</f>
        <v>江门</v>
      </c>
      <c r="D1919" s="3" t="s">
        <v>1215</v>
      </c>
      <c r="E1919" s="3" t="s">
        <v>1216</v>
      </c>
      <c r="F1919" s="22" t="s">
        <v>1217</v>
      </c>
      <c r="G1919" s="23" t="s">
        <v>4645</v>
      </c>
      <c r="H1919" s="3">
        <f t="shared" si="60"/>
        <v>192</v>
      </c>
      <c r="I1919" s="3">
        <f>IF(VLOOKUP(H1918,city!$J$4:$K$352,2,FALSE)&gt;I1918,I1918+1,1)</f>
        <v>6</v>
      </c>
      <c r="J1919" s="3">
        <v>0</v>
      </c>
      <c r="K1919" s="3" t="s">
        <v>419</v>
      </c>
      <c r="L1919" s="3">
        <v>12</v>
      </c>
    </row>
    <row r="1920" spans="1:12">
      <c r="A1920" s="3">
        <f t="shared" si="59"/>
        <v>119207</v>
      </c>
      <c r="B1920" s="5" t="str">
        <f>VLOOKUP(H1920,city!$A$4:$C$352,2,FALSE)</f>
        <v>广东</v>
      </c>
      <c r="C1920" s="5" t="str">
        <f>VLOOKUP(H1920,city!$A$4:$C$352,3,FALSE)</f>
        <v>江门</v>
      </c>
      <c r="D1920" s="3" t="s">
        <v>1219</v>
      </c>
      <c r="E1920" s="3" t="s">
        <v>1220</v>
      </c>
      <c r="F1920" s="22" t="s">
        <v>1221</v>
      </c>
      <c r="G1920" s="23" t="s">
        <v>4646</v>
      </c>
      <c r="H1920" s="3">
        <f t="shared" si="60"/>
        <v>192</v>
      </c>
      <c r="I1920" s="3">
        <f>IF(VLOOKUP(H1919,city!$J$4:$K$352,2,FALSE)&gt;I1919,I1919+1,1)</f>
        <v>7</v>
      </c>
      <c r="J1920" s="3">
        <v>0</v>
      </c>
      <c r="K1920" s="3" t="s">
        <v>419</v>
      </c>
      <c r="L1920" s="3">
        <v>8</v>
      </c>
    </row>
    <row r="1921" spans="1:12">
      <c r="A1921" s="3">
        <f t="shared" si="59"/>
        <v>119208</v>
      </c>
      <c r="B1921" s="5" t="str">
        <f>VLOOKUP(H1921,city!$A$4:$C$352,2,FALSE)</f>
        <v>广东</v>
      </c>
      <c r="C1921" s="5" t="str">
        <f>VLOOKUP(H1921,city!$A$4:$C$352,3,FALSE)</f>
        <v>江门</v>
      </c>
      <c r="D1921" s="3" t="s">
        <v>1223</v>
      </c>
      <c r="E1921" s="3" t="s">
        <v>1224</v>
      </c>
      <c r="F1921" s="22" t="s">
        <v>1225</v>
      </c>
      <c r="G1921" s="23" t="s">
        <v>4647</v>
      </c>
      <c r="H1921" s="3">
        <f t="shared" si="60"/>
        <v>192</v>
      </c>
      <c r="I1921" s="3">
        <f>IF(VLOOKUP(H1920,city!$J$4:$K$352,2,FALSE)&gt;I1920,I1920+1,1)</f>
        <v>8</v>
      </c>
      <c r="J1921" s="3">
        <v>0</v>
      </c>
      <c r="K1921" s="3" t="s">
        <v>419</v>
      </c>
      <c r="L1921" s="3" t="e">
        <v>#N/A</v>
      </c>
    </row>
    <row r="1922" spans="1:12">
      <c r="A1922" s="3">
        <f t="shared" si="59"/>
        <v>119209</v>
      </c>
      <c r="B1922" s="5" t="str">
        <f>VLOOKUP(H1922,city!$A$4:$C$352,2,FALSE)</f>
        <v>广东</v>
      </c>
      <c r="C1922" s="5" t="str">
        <f>VLOOKUP(H1922,city!$A$4:$C$352,3,FALSE)</f>
        <v>江门</v>
      </c>
      <c r="D1922" s="3" t="s">
        <v>1227</v>
      </c>
      <c r="E1922" s="3" t="s">
        <v>1228</v>
      </c>
      <c r="F1922" s="22" t="s">
        <v>1229</v>
      </c>
      <c r="G1922" s="23" t="s">
        <v>4648</v>
      </c>
      <c r="H1922" s="3">
        <f t="shared" si="60"/>
        <v>192</v>
      </c>
      <c r="I1922" s="3">
        <f>IF(VLOOKUP(H1921,city!$J$4:$K$352,2,FALSE)&gt;I1921,I1921+1,1)</f>
        <v>9</v>
      </c>
      <c r="J1922" s="3">
        <v>0</v>
      </c>
      <c r="K1922" s="3" t="s">
        <v>419</v>
      </c>
      <c r="L1922" s="3">
        <v>8</v>
      </c>
    </row>
    <row r="1923" spans="1:12">
      <c r="A1923" s="3">
        <f t="shared" si="59"/>
        <v>119210</v>
      </c>
      <c r="B1923" s="5" t="str">
        <f>VLOOKUP(H1923,city!$A$4:$C$352,2,FALSE)</f>
        <v>广东</v>
      </c>
      <c r="C1923" s="5" t="str">
        <f>VLOOKUP(H1923,city!$A$4:$C$352,3,FALSE)</f>
        <v>江门</v>
      </c>
      <c r="D1923" s="3" t="s">
        <v>1231</v>
      </c>
      <c r="E1923" s="3" t="s">
        <v>1232</v>
      </c>
      <c r="F1923" s="22" t="s">
        <v>1233</v>
      </c>
      <c r="G1923" s="23" t="s">
        <v>4649</v>
      </c>
      <c r="H1923" s="3">
        <f t="shared" si="60"/>
        <v>192</v>
      </c>
      <c r="I1923" s="3">
        <f>IF(VLOOKUP(H1922,city!$J$4:$K$352,2,FALSE)&gt;I1922,I1922+1,1)</f>
        <v>10</v>
      </c>
      <c r="J1923" s="3">
        <v>0</v>
      </c>
      <c r="K1923" s="3" t="s">
        <v>419</v>
      </c>
      <c r="L1923" s="3">
        <v>5</v>
      </c>
    </row>
    <row r="1924" spans="1:12">
      <c r="A1924" s="3">
        <f t="shared" si="59"/>
        <v>119301</v>
      </c>
      <c r="B1924" s="5" t="str">
        <f>VLOOKUP(H1924,city!$A$4:$C$352,2,FALSE)</f>
        <v>广东</v>
      </c>
      <c r="C1924" s="5" t="str">
        <f>VLOOKUP(H1924,city!$A$4:$C$352,3,FALSE)</f>
        <v>茂名</v>
      </c>
      <c r="D1924" s="3" t="s">
        <v>1235</v>
      </c>
      <c r="E1924" s="3" t="s">
        <v>1236</v>
      </c>
      <c r="F1924" s="22" t="s">
        <v>1237</v>
      </c>
      <c r="G1924" s="23" t="s">
        <v>4650</v>
      </c>
      <c r="H1924" s="3">
        <f t="shared" si="60"/>
        <v>193</v>
      </c>
      <c r="I1924" s="3">
        <f>IF(VLOOKUP(H1923,city!$J$4:$K$352,2,FALSE)&gt;I1923,I1923+1,1)</f>
        <v>1</v>
      </c>
      <c r="J1924" s="3">
        <v>0</v>
      </c>
      <c r="K1924" s="3" t="s">
        <v>421</v>
      </c>
      <c r="L1924" s="3">
        <v>12</v>
      </c>
    </row>
    <row r="1925" spans="1:12">
      <c r="A1925" s="3">
        <f t="shared" ref="A1925:A1988" si="61">100000+H1925*100+I1925</f>
        <v>119302</v>
      </c>
      <c r="B1925" s="5" t="str">
        <f>VLOOKUP(H1925,city!$A$4:$C$352,2,FALSE)</f>
        <v>广东</v>
      </c>
      <c r="C1925" s="5" t="str">
        <f>VLOOKUP(H1925,city!$A$4:$C$352,3,FALSE)</f>
        <v>茂名</v>
      </c>
      <c r="D1925" s="3" t="s">
        <v>1239</v>
      </c>
      <c r="E1925" s="3" t="s">
        <v>1240</v>
      </c>
      <c r="F1925" s="22" t="s">
        <v>1241</v>
      </c>
      <c r="G1925" s="23" t="s">
        <v>4651</v>
      </c>
      <c r="H1925" s="3">
        <f t="shared" si="60"/>
        <v>193</v>
      </c>
      <c r="I1925" s="3">
        <f>IF(VLOOKUP(H1924,city!$J$4:$K$352,2,FALSE)&gt;I1924,I1924+1,1)</f>
        <v>2</v>
      </c>
      <c r="J1925" s="3">
        <v>0</v>
      </c>
      <c r="K1925" s="3" t="s">
        <v>421</v>
      </c>
      <c r="L1925" s="3">
        <v>1</v>
      </c>
    </row>
    <row r="1926" spans="1:12">
      <c r="A1926" s="3">
        <f t="shared" si="61"/>
        <v>119303</v>
      </c>
      <c r="B1926" s="5" t="str">
        <f>VLOOKUP(H1926,city!$A$4:$C$352,2,FALSE)</f>
        <v>广东</v>
      </c>
      <c r="C1926" s="5" t="str">
        <f>VLOOKUP(H1926,city!$A$4:$C$352,3,FALSE)</f>
        <v>茂名</v>
      </c>
      <c r="D1926" s="3" t="s">
        <v>1243</v>
      </c>
      <c r="E1926" s="3" t="s">
        <v>1244</v>
      </c>
      <c r="F1926" s="22" t="s">
        <v>1245</v>
      </c>
      <c r="G1926" s="23" t="s">
        <v>4652</v>
      </c>
      <c r="H1926" s="3">
        <f t="shared" si="60"/>
        <v>193</v>
      </c>
      <c r="I1926" s="3">
        <f>IF(VLOOKUP(H1925,city!$J$4:$K$352,2,FALSE)&gt;I1925,I1925+1,1)</f>
        <v>3</v>
      </c>
      <c r="J1926" s="3">
        <v>0</v>
      </c>
      <c r="K1926" s="3" t="s">
        <v>421</v>
      </c>
      <c r="L1926" s="3">
        <v>21</v>
      </c>
    </row>
    <row r="1927" spans="1:12">
      <c r="A1927" s="3">
        <f t="shared" si="61"/>
        <v>119304</v>
      </c>
      <c r="B1927" s="5" t="str">
        <f>VLOOKUP(H1927,city!$A$4:$C$352,2,FALSE)</f>
        <v>广东</v>
      </c>
      <c r="C1927" s="5" t="str">
        <f>VLOOKUP(H1927,city!$A$4:$C$352,3,FALSE)</f>
        <v>茂名</v>
      </c>
      <c r="D1927" s="3" t="s">
        <v>1247</v>
      </c>
      <c r="E1927" s="3" t="s">
        <v>1248</v>
      </c>
      <c r="F1927" s="22" t="s">
        <v>1249</v>
      </c>
      <c r="G1927" s="23" t="s">
        <v>4653</v>
      </c>
      <c r="H1927" s="3">
        <f t="shared" si="60"/>
        <v>193</v>
      </c>
      <c r="I1927" s="3">
        <f>IF(VLOOKUP(H1926,city!$J$4:$K$352,2,FALSE)&gt;I1926,I1926+1,1)</f>
        <v>4</v>
      </c>
      <c r="J1927" s="3">
        <v>0</v>
      </c>
      <c r="K1927" s="3" t="s">
        <v>421</v>
      </c>
      <c r="L1927" s="3" t="e">
        <v>#N/A</v>
      </c>
    </row>
    <row r="1928" spans="1:12">
      <c r="A1928" s="3">
        <f t="shared" si="61"/>
        <v>119305</v>
      </c>
      <c r="B1928" s="5" t="str">
        <f>VLOOKUP(H1928,city!$A$4:$C$352,2,FALSE)</f>
        <v>广东</v>
      </c>
      <c r="C1928" s="5" t="str">
        <f>VLOOKUP(H1928,city!$A$4:$C$352,3,FALSE)</f>
        <v>茂名</v>
      </c>
      <c r="D1928" s="3" t="s">
        <v>1251</v>
      </c>
      <c r="E1928" s="3" t="s">
        <v>1252</v>
      </c>
      <c r="F1928" s="22" t="s">
        <v>1253</v>
      </c>
      <c r="G1928" s="23" t="s">
        <v>4654</v>
      </c>
      <c r="H1928" s="3">
        <f t="shared" si="60"/>
        <v>193</v>
      </c>
      <c r="I1928" s="3">
        <f>IF(VLOOKUP(H1927,city!$J$4:$K$352,2,FALSE)&gt;I1927,I1927+1,1)</f>
        <v>5</v>
      </c>
      <c r="J1928" s="3">
        <v>0</v>
      </c>
      <c r="K1928" s="3" t="s">
        <v>421</v>
      </c>
      <c r="L1928" s="3">
        <v>10</v>
      </c>
    </row>
    <row r="1929" spans="1:12">
      <c r="A1929" s="3">
        <f t="shared" si="61"/>
        <v>119306</v>
      </c>
      <c r="B1929" s="5" t="str">
        <f>VLOOKUP(H1929,city!$A$4:$C$352,2,FALSE)</f>
        <v>广东</v>
      </c>
      <c r="C1929" s="5" t="str">
        <f>VLOOKUP(H1929,city!$A$4:$C$352,3,FALSE)</f>
        <v>茂名</v>
      </c>
      <c r="D1929" s="3" t="s">
        <v>1255</v>
      </c>
      <c r="E1929" s="3" t="s">
        <v>1256</v>
      </c>
      <c r="F1929" s="22" t="s">
        <v>1257</v>
      </c>
      <c r="G1929" s="23" t="s">
        <v>4655</v>
      </c>
      <c r="H1929" s="3">
        <f t="shared" si="60"/>
        <v>193</v>
      </c>
      <c r="I1929" s="3">
        <f>IF(VLOOKUP(H1928,city!$J$4:$K$352,2,FALSE)&gt;I1928,I1928+1,1)</f>
        <v>6</v>
      </c>
      <c r="J1929" s="3">
        <v>0</v>
      </c>
      <c r="K1929" s="3" t="s">
        <v>421</v>
      </c>
      <c r="L1929" s="3">
        <v>8</v>
      </c>
    </row>
    <row r="1930" spans="1:12">
      <c r="A1930" s="3">
        <f t="shared" si="61"/>
        <v>119307</v>
      </c>
      <c r="B1930" s="5" t="str">
        <f>VLOOKUP(H1930,city!$A$4:$C$352,2,FALSE)</f>
        <v>广东</v>
      </c>
      <c r="C1930" s="5" t="str">
        <f>VLOOKUP(H1930,city!$A$4:$C$352,3,FALSE)</f>
        <v>茂名</v>
      </c>
      <c r="D1930" s="3" t="s">
        <v>1259</v>
      </c>
      <c r="E1930" s="3" t="s">
        <v>1260</v>
      </c>
      <c r="F1930" s="22" t="s">
        <v>1261</v>
      </c>
      <c r="G1930" s="23" t="s">
        <v>4656</v>
      </c>
      <c r="H1930" s="3">
        <f t="shared" si="60"/>
        <v>193</v>
      </c>
      <c r="I1930" s="3">
        <f>IF(VLOOKUP(H1929,city!$J$4:$K$352,2,FALSE)&gt;I1929,I1929+1,1)</f>
        <v>7</v>
      </c>
      <c r="J1930" s="3">
        <v>0</v>
      </c>
      <c r="K1930" s="3" t="s">
        <v>421</v>
      </c>
      <c r="L1930" s="3">
        <v>16</v>
      </c>
    </row>
    <row r="1931" spans="1:12">
      <c r="A1931" s="3">
        <f t="shared" si="61"/>
        <v>119308</v>
      </c>
      <c r="B1931" s="5" t="str">
        <f>VLOOKUP(H1931,city!$A$4:$C$352,2,FALSE)</f>
        <v>广东</v>
      </c>
      <c r="C1931" s="5" t="str">
        <f>VLOOKUP(H1931,city!$A$4:$C$352,3,FALSE)</f>
        <v>茂名</v>
      </c>
      <c r="D1931" s="3" t="s">
        <v>1263</v>
      </c>
      <c r="E1931" s="3" t="s">
        <v>1264</v>
      </c>
      <c r="F1931" s="22" t="s">
        <v>1265</v>
      </c>
      <c r="G1931" s="23" t="s">
        <v>4657</v>
      </c>
      <c r="H1931" s="3">
        <f t="shared" si="60"/>
        <v>193</v>
      </c>
      <c r="I1931" s="3">
        <f>IF(VLOOKUP(H1930,city!$J$4:$K$352,2,FALSE)&gt;I1930,I1930+1,1)</f>
        <v>8</v>
      </c>
      <c r="J1931" s="3">
        <v>0</v>
      </c>
      <c r="K1931" s="3" t="s">
        <v>421</v>
      </c>
      <c r="L1931" s="3">
        <v>3</v>
      </c>
    </row>
    <row r="1932" spans="1:12">
      <c r="A1932" s="3">
        <f t="shared" si="61"/>
        <v>119309</v>
      </c>
      <c r="B1932" s="5" t="str">
        <f>VLOOKUP(H1932,city!$A$4:$C$352,2,FALSE)</f>
        <v>广东</v>
      </c>
      <c r="C1932" s="5" t="str">
        <f>VLOOKUP(H1932,city!$A$4:$C$352,3,FALSE)</f>
        <v>茂名</v>
      </c>
      <c r="D1932" s="3" t="s">
        <v>1267</v>
      </c>
      <c r="E1932" s="3" t="s">
        <v>1268</v>
      </c>
      <c r="F1932" s="22" t="s">
        <v>1269</v>
      </c>
      <c r="G1932" s="23" t="s">
        <v>4658</v>
      </c>
      <c r="H1932" s="3">
        <f t="shared" si="60"/>
        <v>193</v>
      </c>
      <c r="I1932" s="3">
        <f>IF(VLOOKUP(H1931,city!$J$4:$K$352,2,FALSE)&gt;I1931,I1931+1,1)</f>
        <v>9</v>
      </c>
      <c r="J1932" s="3">
        <v>0</v>
      </c>
      <c r="K1932" s="3" t="s">
        <v>421</v>
      </c>
      <c r="L1932" s="3">
        <v>5</v>
      </c>
    </row>
    <row r="1933" spans="1:12">
      <c r="A1933" s="3">
        <f t="shared" si="61"/>
        <v>119310</v>
      </c>
      <c r="B1933" s="5" t="str">
        <f>VLOOKUP(H1933,city!$A$4:$C$352,2,FALSE)</f>
        <v>广东</v>
      </c>
      <c r="C1933" s="5" t="str">
        <f>VLOOKUP(H1933,city!$A$4:$C$352,3,FALSE)</f>
        <v>茂名</v>
      </c>
      <c r="D1933" s="3" t="s">
        <v>1271</v>
      </c>
      <c r="E1933" s="3" t="s">
        <v>1272</v>
      </c>
      <c r="F1933" s="22" t="s">
        <v>1273</v>
      </c>
      <c r="G1933" s="23" t="s">
        <v>4659</v>
      </c>
      <c r="H1933" s="3">
        <f t="shared" si="60"/>
        <v>193</v>
      </c>
      <c r="I1933" s="3">
        <f>IF(VLOOKUP(H1932,city!$J$4:$K$352,2,FALSE)&gt;I1932,I1932+1,1)</f>
        <v>10</v>
      </c>
      <c r="J1933" s="3">
        <v>0</v>
      </c>
      <c r="K1933" s="3" t="s">
        <v>421</v>
      </c>
      <c r="L1933" s="3">
        <v>12</v>
      </c>
    </row>
    <row r="1934" spans="1:12">
      <c r="A1934" s="3">
        <f t="shared" si="61"/>
        <v>119401</v>
      </c>
      <c r="B1934" s="5" t="str">
        <f>VLOOKUP(H1934,city!$A$4:$C$352,2,FALSE)</f>
        <v>广东</v>
      </c>
      <c r="C1934" s="5" t="str">
        <f>VLOOKUP(H1934,city!$A$4:$C$352,3,FALSE)</f>
        <v>惠州</v>
      </c>
      <c r="D1934" s="3" t="s">
        <v>1275</v>
      </c>
      <c r="E1934" s="3" t="s">
        <v>1276</v>
      </c>
      <c r="F1934" s="22" t="s">
        <v>1277</v>
      </c>
      <c r="G1934" s="23" t="s">
        <v>4660</v>
      </c>
      <c r="H1934" s="3">
        <f t="shared" si="60"/>
        <v>194</v>
      </c>
      <c r="I1934" s="3">
        <f>IF(VLOOKUP(H1933,city!$J$4:$K$352,2,FALSE)&gt;I1933,I1933+1,1)</f>
        <v>1</v>
      </c>
      <c r="J1934" s="3">
        <v>0</v>
      </c>
      <c r="K1934" s="3" t="s">
        <v>423</v>
      </c>
      <c r="L1934" s="3">
        <v>5</v>
      </c>
    </row>
    <row r="1935" spans="1:12">
      <c r="A1935" s="3">
        <f t="shared" si="61"/>
        <v>119402</v>
      </c>
      <c r="B1935" s="5" t="str">
        <f>VLOOKUP(H1935,city!$A$4:$C$352,2,FALSE)</f>
        <v>广东</v>
      </c>
      <c r="C1935" s="5" t="str">
        <f>VLOOKUP(H1935,city!$A$4:$C$352,3,FALSE)</f>
        <v>惠州</v>
      </c>
      <c r="D1935" s="3" t="s">
        <v>1279</v>
      </c>
      <c r="E1935" s="3" t="s">
        <v>1280</v>
      </c>
      <c r="F1935" s="22" t="s">
        <v>1281</v>
      </c>
      <c r="G1935" s="23" t="s">
        <v>4661</v>
      </c>
      <c r="H1935" s="3">
        <f t="shared" si="60"/>
        <v>194</v>
      </c>
      <c r="I1935" s="3">
        <f>IF(VLOOKUP(H1934,city!$J$4:$K$352,2,FALSE)&gt;I1934,I1934+1,1)</f>
        <v>2</v>
      </c>
      <c r="J1935" s="3">
        <v>0</v>
      </c>
      <c r="K1935" s="3" t="s">
        <v>423</v>
      </c>
      <c r="L1935" s="3">
        <v>8</v>
      </c>
    </row>
    <row r="1936" spans="1:12">
      <c r="A1936" s="3">
        <f t="shared" si="61"/>
        <v>119403</v>
      </c>
      <c r="B1936" s="5" t="str">
        <f>VLOOKUP(H1936,city!$A$4:$C$352,2,FALSE)</f>
        <v>广东</v>
      </c>
      <c r="C1936" s="5" t="str">
        <f>VLOOKUP(H1936,city!$A$4:$C$352,3,FALSE)</f>
        <v>惠州</v>
      </c>
      <c r="D1936" s="3" t="s">
        <v>1283</v>
      </c>
      <c r="E1936" s="3" t="s">
        <v>1284</v>
      </c>
      <c r="F1936" s="22" t="s">
        <v>1285</v>
      </c>
      <c r="G1936" s="23" t="s">
        <v>4662</v>
      </c>
      <c r="H1936" s="3">
        <f t="shared" si="60"/>
        <v>194</v>
      </c>
      <c r="I1936" s="3">
        <f>IF(VLOOKUP(H1935,city!$J$4:$K$352,2,FALSE)&gt;I1935,I1935+1,1)</f>
        <v>3</v>
      </c>
      <c r="J1936" s="3">
        <v>0</v>
      </c>
      <c r="K1936" s="3" t="s">
        <v>423</v>
      </c>
      <c r="L1936" s="3">
        <v>6</v>
      </c>
    </row>
    <row r="1937" spans="1:12">
      <c r="A1937" s="3">
        <f t="shared" si="61"/>
        <v>119404</v>
      </c>
      <c r="B1937" s="5" t="str">
        <f>VLOOKUP(H1937,city!$A$4:$C$352,2,FALSE)</f>
        <v>广东</v>
      </c>
      <c r="C1937" s="5" t="str">
        <f>VLOOKUP(H1937,city!$A$4:$C$352,3,FALSE)</f>
        <v>惠州</v>
      </c>
      <c r="D1937" s="3" t="s">
        <v>1287</v>
      </c>
      <c r="E1937" s="3" t="s">
        <v>1288</v>
      </c>
      <c r="F1937" s="22" t="s">
        <v>1289</v>
      </c>
      <c r="G1937" s="23" t="s">
        <v>4663</v>
      </c>
      <c r="H1937" s="3">
        <f t="shared" si="60"/>
        <v>194</v>
      </c>
      <c r="I1937" s="3">
        <f>IF(VLOOKUP(H1936,city!$J$4:$K$352,2,FALSE)&gt;I1936,I1936+1,1)</f>
        <v>4</v>
      </c>
      <c r="J1937" s="3">
        <v>0</v>
      </c>
      <c r="K1937" s="3" t="s">
        <v>423</v>
      </c>
      <c r="L1937" s="3">
        <v>11</v>
      </c>
    </row>
    <row r="1938" spans="1:12">
      <c r="A1938" s="3">
        <f t="shared" si="61"/>
        <v>119405</v>
      </c>
      <c r="B1938" s="5" t="str">
        <f>VLOOKUP(H1938,city!$A$4:$C$352,2,FALSE)</f>
        <v>广东</v>
      </c>
      <c r="C1938" s="5" t="str">
        <f>VLOOKUP(H1938,city!$A$4:$C$352,3,FALSE)</f>
        <v>惠州</v>
      </c>
      <c r="D1938" s="3" t="s">
        <v>1291</v>
      </c>
      <c r="E1938" s="3" t="s">
        <v>1292</v>
      </c>
      <c r="F1938" s="22" t="s">
        <v>1293</v>
      </c>
      <c r="G1938" s="23" t="s">
        <v>4664</v>
      </c>
      <c r="H1938" s="3">
        <f t="shared" si="60"/>
        <v>194</v>
      </c>
      <c r="I1938" s="3">
        <f>IF(VLOOKUP(H1937,city!$J$4:$K$352,2,FALSE)&gt;I1937,I1937+1,1)</f>
        <v>5</v>
      </c>
      <c r="J1938" s="3">
        <v>0</v>
      </c>
      <c r="K1938" s="3" t="s">
        <v>423</v>
      </c>
      <c r="L1938" s="3">
        <v>8</v>
      </c>
    </row>
    <row r="1939" spans="1:12">
      <c r="A1939" s="3">
        <f t="shared" si="61"/>
        <v>119406</v>
      </c>
      <c r="B1939" s="5" t="str">
        <f>VLOOKUP(H1939,city!$A$4:$C$352,2,FALSE)</f>
        <v>广东</v>
      </c>
      <c r="C1939" s="5" t="str">
        <f>VLOOKUP(H1939,city!$A$4:$C$352,3,FALSE)</f>
        <v>惠州</v>
      </c>
      <c r="D1939" s="3" t="s">
        <v>1295</v>
      </c>
      <c r="E1939" s="3" t="s">
        <v>1296</v>
      </c>
      <c r="F1939" s="22" t="s">
        <v>1297</v>
      </c>
      <c r="G1939" s="23" t="s">
        <v>4665</v>
      </c>
      <c r="H1939" s="3">
        <f t="shared" si="60"/>
        <v>194</v>
      </c>
      <c r="I1939" s="3">
        <f>IF(VLOOKUP(H1938,city!$J$4:$K$352,2,FALSE)&gt;I1938,I1938+1,1)</f>
        <v>6</v>
      </c>
      <c r="J1939" s="3">
        <v>0</v>
      </c>
      <c r="K1939" s="3" t="s">
        <v>423</v>
      </c>
      <c r="L1939" s="3">
        <v>11</v>
      </c>
    </row>
    <row r="1940" spans="1:12">
      <c r="A1940" s="3">
        <f t="shared" si="61"/>
        <v>119407</v>
      </c>
      <c r="B1940" s="5" t="str">
        <f>VLOOKUP(H1940,city!$A$4:$C$352,2,FALSE)</f>
        <v>广东</v>
      </c>
      <c r="C1940" s="5" t="str">
        <f>VLOOKUP(H1940,city!$A$4:$C$352,3,FALSE)</f>
        <v>惠州</v>
      </c>
      <c r="D1940" s="3" t="s">
        <v>1299</v>
      </c>
      <c r="E1940" s="3" t="s">
        <v>1300</v>
      </c>
      <c r="F1940" s="22" t="s">
        <v>1301</v>
      </c>
      <c r="G1940" s="23" t="s">
        <v>4666</v>
      </c>
      <c r="H1940" s="3">
        <f t="shared" si="60"/>
        <v>194</v>
      </c>
      <c r="I1940" s="3">
        <f>IF(VLOOKUP(H1939,city!$J$4:$K$352,2,FALSE)&gt;I1939,I1939+1,1)</f>
        <v>7</v>
      </c>
      <c r="J1940" s="3">
        <v>0</v>
      </c>
      <c r="K1940" s="3" t="s">
        <v>423</v>
      </c>
      <c r="L1940" s="3">
        <v>15</v>
      </c>
    </row>
    <row r="1941" spans="1:12">
      <c r="A1941" s="3">
        <f t="shared" si="61"/>
        <v>119408</v>
      </c>
      <c r="B1941" s="5" t="str">
        <f>VLOOKUP(H1941,city!$A$4:$C$352,2,FALSE)</f>
        <v>广东</v>
      </c>
      <c r="C1941" s="5" t="str">
        <f>VLOOKUP(H1941,city!$A$4:$C$352,3,FALSE)</f>
        <v>惠州</v>
      </c>
      <c r="D1941" s="3" t="s">
        <v>1303</v>
      </c>
      <c r="E1941" s="3" t="s">
        <v>1304</v>
      </c>
      <c r="F1941" s="22" t="s">
        <v>1305</v>
      </c>
      <c r="G1941" s="23" t="s">
        <v>4667</v>
      </c>
      <c r="H1941" s="3">
        <f t="shared" si="60"/>
        <v>194</v>
      </c>
      <c r="I1941" s="3">
        <f>IF(VLOOKUP(H1940,city!$J$4:$K$352,2,FALSE)&gt;I1940,I1940+1,1)</f>
        <v>8</v>
      </c>
      <c r="J1941" s="3">
        <v>0</v>
      </c>
      <c r="K1941" s="3" t="s">
        <v>423</v>
      </c>
      <c r="L1941" s="3">
        <v>5</v>
      </c>
    </row>
    <row r="1942" spans="1:12">
      <c r="A1942" s="3">
        <f t="shared" si="61"/>
        <v>119409</v>
      </c>
      <c r="B1942" s="5" t="str">
        <f>VLOOKUP(H1942,city!$A$4:$C$352,2,FALSE)</f>
        <v>广东</v>
      </c>
      <c r="C1942" s="5" t="str">
        <f>VLOOKUP(H1942,city!$A$4:$C$352,3,FALSE)</f>
        <v>惠州</v>
      </c>
      <c r="D1942" s="3" t="s">
        <v>1307</v>
      </c>
      <c r="E1942" s="3" t="s">
        <v>1308</v>
      </c>
      <c r="F1942" s="22" t="s">
        <v>1309</v>
      </c>
      <c r="G1942" s="23" t="s">
        <v>4668</v>
      </c>
      <c r="H1942" s="3">
        <f t="shared" si="60"/>
        <v>194</v>
      </c>
      <c r="I1942" s="3">
        <f>IF(VLOOKUP(H1941,city!$J$4:$K$352,2,FALSE)&gt;I1941,I1941+1,1)</f>
        <v>9</v>
      </c>
      <c r="J1942" s="3">
        <v>0</v>
      </c>
      <c r="K1942" s="3" t="s">
        <v>423</v>
      </c>
      <c r="L1942" s="3">
        <v>8</v>
      </c>
    </row>
    <row r="1943" spans="1:12">
      <c r="A1943" s="3">
        <f t="shared" si="61"/>
        <v>119410</v>
      </c>
      <c r="B1943" s="5" t="str">
        <f>VLOOKUP(H1943,city!$A$4:$C$352,2,FALSE)</f>
        <v>广东</v>
      </c>
      <c r="C1943" s="5" t="str">
        <f>VLOOKUP(H1943,city!$A$4:$C$352,3,FALSE)</f>
        <v>惠州</v>
      </c>
      <c r="D1943" s="3" t="s">
        <v>1311</v>
      </c>
      <c r="E1943" s="3" t="s">
        <v>1312</v>
      </c>
      <c r="F1943" s="22" t="s">
        <v>1313</v>
      </c>
      <c r="G1943" s="23" t="s">
        <v>4669</v>
      </c>
      <c r="H1943" s="3">
        <f t="shared" si="60"/>
        <v>194</v>
      </c>
      <c r="I1943" s="3">
        <f>IF(VLOOKUP(H1942,city!$J$4:$K$352,2,FALSE)&gt;I1942,I1942+1,1)</f>
        <v>10</v>
      </c>
      <c r="J1943" s="3">
        <v>0</v>
      </c>
      <c r="K1943" s="3" t="s">
        <v>423</v>
      </c>
      <c r="L1943" s="3">
        <v>4</v>
      </c>
    </row>
    <row r="1944" spans="1:12">
      <c r="A1944" s="3">
        <f t="shared" si="61"/>
        <v>119501</v>
      </c>
      <c r="B1944" s="5" t="str">
        <f>VLOOKUP(H1944,city!$A$4:$C$352,2,FALSE)</f>
        <v>广东</v>
      </c>
      <c r="C1944" s="5" t="str">
        <f>VLOOKUP(H1944,city!$A$4:$C$352,3,FALSE)</f>
        <v>梅州</v>
      </c>
      <c r="D1944" s="3" t="s">
        <v>918</v>
      </c>
      <c r="E1944" s="3" t="s">
        <v>919</v>
      </c>
      <c r="F1944" s="22" t="s">
        <v>920</v>
      </c>
      <c r="G1944" s="23" t="s">
        <v>4670</v>
      </c>
      <c r="H1944" s="3">
        <f t="shared" si="60"/>
        <v>195</v>
      </c>
      <c r="I1944" s="3">
        <f>IF(VLOOKUP(H1943,city!$J$4:$K$352,2,FALSE)&gt;I1943,I1943+1,1)</f>
        <v>1</v>
      </c>
      <c r="J1944" s="3">
        <v>0</v>
      </c>
      <c r="K1944" s="3" t="s">
        <v>425</v>
      </c>
      <c r="L1944" s="3" t="e">
        <v>#N/A</v>
      </c>
    </row>
    <row r="1945" spans="1:12">
      <c r="A1945" s="3">
        <f t="shared" si="61"/>
        <v>119502</v>
      </c>
      <c r="B1945" s="5" t="str">
        <f>VLOOKUP(H1945,city!$A$4:$C$352,2,FALSE)</f>
        <v>广东</v>
      </c>
      <c r="C1945" s="5" t="str">
        <f>VLOOKUP(H1945,city!$A$4:$C$352,3,FALSE)</f>
        <v>梅州</v>
      </c>
      <c r="D1945" s="3" t="s">
        <v>922</v>
      </c>
      <c r="E1945" s="3" t="s">
        <v>923</v>
      </c>
      <c r="F1945" s="22" t="s">
        <v>924</v>
      </c>
      <c r="G1945" s="23" t="s">
        <v>4671</v>
      </c>
      <c r="H1945" s="3">
        <f t="shared" si="60"/>
        <v>195</v>
      </c>
      <c r="I1945" s="3">
        <f>IF(VLOOKUP(H1944,city!$J$4:$K$352,2,FALSE)&gt;I1944,I1944+1,1)</f>
        <v>2</v>
      </c>
      <c r="J1945" s="3">
        <v>0</v>
      </c>
      <c r="K1945" s="3" t="s">
        <v>425</v>
      </c>
      <c r="L1945" s="3" t="e">
        <v>#N/A</v>
      </c>
    </row>
    <row r="1946" spans="1:12">
      <c r="A1946" s="3">
        <f t="shared" si="61"/>
        <v>119503</v>
      </c>
      <c r="B1946" s="5" t="str">
        <f>VLOOKUP(H1946,city!$A$4:$C$352,2,FALSE)</f>
        <v>广东</v>
      </c>
      <c r="C1946" s="5" t="str">
        <f>VLOOKUP(H1946,city!$A$4:$C$352,3,FALSE)</f>
        <v>梅州</v>
      </c>
      <c r="D1946" s="3" t="s">
        <v>926</v>
      </c>
      <c r="E1946" s="3" t="s">
        <v>927</v>
      </c>
      <c r="F1946" s="22" t="s">
        <v>928</v>
      </c>
      <c r="G1946" s="23" t="s">
        <v>4672</v>
      </c>
      <c r="H1946" s="3">
        <f t="shared" si="60"/>
        <v>195</v>
      </c>
      <c r="I1946" s="3">
        <f>IF(VLOOKUP(H1945,city!$J$4:$K$352,2,FALSE)&gt;I1945,I1945+1,1)</f>
        <v>3</v>
      </c>
      <c r="J1946" s="3">
        <v>0</v>
      </c>
      <c r="K1946" s="3" t="s">
        <v>425</v>
      </c>
      <c r="L1946" s="3">
        <v>12</v>
      </c>
    </row>
    <row r="1947" spans="1:12">
      <c r="A1947" s="3">
        <f t="shared" si="61"/>
        <v>119504</v>
      </c>
      <c r="B1947" s="5" t="str">
        <f>VLOOKUP(H1947,city!$A$4:$C$352,2,FALSE)</f>
        <v>广东</v>
      </c>
      <c r="C1947" s="5" t="str">
        <f>VLOOKUP(H1947,city!$A$4:$C$352,3,FALSE)</f>
        <v>梅州</v>
      </c>
      <c r="D1947" s="3" t="s">
        <v>930</v>
      </c>
      <c r="E1947" s="3" t="s">
        <v>931</v>
      </c>
      <c r="F1947" s="22" t="s">
        <v>932</v>
      </c>
      <c r="G1947" s="23" t="s">
        <v>4673</v>
      </c>
      <c r="H1947" s="3">
        <f t="shared" ref="H1947:H2010" si="62">IF(I1947&gt;I1946,H1946,H1946+1)</f>
        <v>195</v>
      </c>
      <c r="I1947" s="3">
        <f>IF(VLOOKUP(H1946,city!$J$4:$K$352,2,FALSE)&gt;I1946,I1946+1,1)</f>
        <v>4</v>
      </c>
      <c r="J1947" s="3">
        <v>0</v>
      </c>
      <c r="K1947" s="3" t="s">
        <v>425</v>
      </c>
      <c r="L1947" s="3">
        <v>8</v>
      </c>
    </row>
    <row r="1948" spans="1:12">
      <c r="A1948" s="3">
        <f t="shared" si="61"/>
        <v>119505</v>
      </c>
      <c r="B1948" s="5" t="str">
        <f>VLOOKUP(H1948,city!$A$4:$C$352,2,FALSE)</f>
        <v>广东</v>
      </c>
      <c r="C1948" s="5" t="str">
        <f>VLOOKUP(H1948,city!$A$4:$C$352,3,FALSE)</f>
        <v>梅州</v>
      </c>
      <c r="D1948" s="3" t="s">
        <v>934</v>
      </c>
      <c r="E1948" s="3" t="s">
        <v>935</v>
      </c>
      <c r="F1948" s="22" t="s">
        <v>936</v>
      </c>
      <c r="G1948" s="23" t="s">
        <v>4674</v>
      </c>
      <c r="H1948" s="3">
        <f t="shared" si="62"/>
        <v>195</v>
      </c>
      <c r="I1948" s="3">
        <f>IF(VLOOKUP(H1947,city!$J$4:$K$352,2,FALSE)&gt;I1947,I1947+1,1)</f>
        <v>5</v>
      </c>
      <c r="J1948" s="3">
        <v>0</v>
      </c>
      <c r="K1948" s="3" t="s">
        <v>425</v>
      </c>
      <c r="L1948" s="3" t="e">
        <v>#N/A</v>
      </c>
    </row>
    <row r="1949" spans="1:12">
      <c r="A1949" s="3">
        <f t="shared" si="61"/>
        <v>119506</v>
      </c>
      <c r="B1949" s="5" t="str">
        <f>VLOOKUP(H1949,city!$A$4:$C$352,2,FALSE)</f>
        <v>广东</v>
      </c>
      <c r="C1949" s="5" t="str">
        <f>VLOOKUP(H1949,city!$A$4:$C$352,3,FALSE)</f>
        <v>梅州</v>
      </c>
      <c r="D1949" s="3" t="s">
        <v>938</v>
      </c>
      <c r="E1949" s="3" t="s">
        <v>939</v>
      </c>
      <c r="F1949" s="22" t="s">
        <v>940</v>
      </c>
      <c r="G1949" s="23" t="s">
        <v>4675</v>
      </c>
      <c r="H1949" s="3">
        <f t="shared" si="62"/>
        <v>195</v>
      </c>
      <c r="I1949" s="3">
        <f>IF(VLOOKUP(H1948,city!$J$4:$K$352,2,FALSE)&gt;I1948,I1948+1,1)</f>
        <v>6</v>
      </c>
      <c r="J1949" s="3">
        <v>0</v>
      </c>
      <c r="K1949" s="3" t="s">
        <v>425</v>
      </c>
      <c r="L1949" s="3">
        <v>8</v>
      </c>
    </row>
    <row r="1950" spans="1:12">
      <c r="A1950" s="3">
        <f t="shared" si="61"/>
        <v>119507</v>
      </c>
      <c r="B1950" s="5" t="str">
        <f>VLOOKUP(H1950,city!$A$4:$C$352,2,FALSE)</f>
        <v>广东</v>
      </c>
      <c r="C1950" s="5" t="str">
        <f>VLOOKUP(H1950,city!$A$4:$C$352,3,FALSE)</f>
        <v>梅州</v>
      </c>
      <c r="D1950" s="3" t="s">
        <v>942</v>
      </c>
      <c r="E1950" s="3" t="s">
        <v>943</v>
      </c>
      <c r="F1950" s="22" t="s">
        <v>944</v>
      </c>
      <c r="G1950" s="23" t="s">
        <v>4676</v>
      </c>
      <c r="H1950" s="3">
        <f t="shared" si="62"/>
        <v>195</v>
      </c>
      <c r="I1950" s="3">
        <f>IF(VLOOKUP(H1949,city!$J$4:$K$352,2,FALSE)&gt;I1949,I1949+1,1)</f>
        <v>7</v>
      </c>
      <c r="J1950" s="3">
        <v>0</v>
      </c>
      <c r="K1950" s="3" t="s">
        <v>425</v>
      </c>
      <c r="L1950" s="3">
        <v>12</v>
      </c>
    </row>
    <row r="1951" spans="1:12">
      <c r="A1951" s="3">
        <f t="shared" si="61"/>
        <v>119508</v>
      </c>
      <c r="B1951" s="5" t="str">
        <f>VLOOKUP(H1951,city!$A$4:$C$352,2,FALSE)</f>
        <v>广东</v>
      </c>
      <c r="C1951" s="5" t="str">
        <f>VLOOKUP(H1951,city!$A$4:$C$352,3,FALSE)</f>
        <v>梅州</v>
      </c>
      <c r="D1951" s="3" t="s">
        <v>942</v>
      </c>
      <c r="E1951" s="3" t="s">
        <v>943</v>
      </c>
      <c r="F1951" s="22"/>
      <c r="G1951" s="23" t="s">
        <v>4677</v>
      </c>
      <c r="H1951" s="3">
        <f t="shared" si="62"/>
        <v>195</v>
      </c>
      <c r="I1951" s="3">
        <f>IF(VLOOKUP(H1950,city!$J$4:$K$352,2,FALSE)&gt;I1950,I1950+1,1)</f>
        <v>8</v>
      </c>
      <c r="J1951" s="3">
        <v>0</v>
      </c>
      <c r="K1951" s="3" t="s">
        <v>425</v>
      </c>
      <c r="L1951" s="3">
        <v>12</v>
      </c>
    </row>
    <row r="1952" spans="1:12">
      <c r="A1952" s="3">
        <f t="shared" si="61"/>
        <v>119509</v>
      </c>
      <c r="B1952" s="5" t="str">
        <f>VLOOKUP(H1952,city!$A$4:$C$352,2,FALSE)</f>
        <v>广东</v>
      </c>
      <c r="C1952" s="5" t="str">
        <f>VLOOKUP(H1952,city!$A$4:$C$352,3,FALSE)</f>
        <v>梅州</v>
      </c>
      <c r="D1952" s="3" t="s">
        <v>947</v>
      </c>
      <c r="E1952" s="3" t="s">
        <v>948</v>
      </c>
      <c r="F1952" s="22" t="s">
        <v>949</v>
      </c>
      <c r="G1952" s="23" t="s">
        <v>4678</v>
      </c>
      <c r="H1952" s="3">
        <f t="shared" si="62"/>
        <v>195</v>
      </c>
      <c r="I1952" s="3">
        <f>IF(VLOOKUP(H1951,city!$J$4:$K$352,2,FALSE)&gt;I1951,I1951+1,1)</f>
        <v>9</v>
      </c>
      <c r="J1952" s="3">
        <v>0</v>
      </c>
      <c r="K1952" s="3" t="s">
        <v>425</v>
      </c>
      <c r="L1952" s="3">
        <v>8</v>
      </c>
    </row>
    <row r="1953" spans="1:12">
      <c r="A1953" s="3">
        <f t="shared" si="61"/>
        <v>119510</v>
      </c>
      <c r="B1953" s="5" t="str">
        <f>VLOOKUP(H1953,city!$A$4:$C$352,2,FALSE)</f>
        <v>广东</v>
      </c>
      <c r="C1953" s="5" t="str">
        <f>VLOOKUP(H1953,city!$A$4:$C$352,3,FALSE)</f>
        <v>梅州</v>
      </c>
      <c r="D1953" s="3" t="s">
        <v>951</v>
      </c>
      <c r="E1953" s="3" t="s">
        <v>952</v>
      </c>
      <c r="F1953" s="22" t="s">
        <v>953</v>
      </c>
      <c r="G1953" s="23" t="s">
        <v>4679</v>
      </c>
      <c r="H1953" s="3">
        <f t="shared" si="62"/>
        <v>195</v>
      </c>
      <c r="I1953" s="3">
        <f>IF(VLOOKUP(H1952,city!$J$4:$K$352,2,FALSE)&gt;I1952,I1952+1,1)</f>
        <v>10</v>
      </c>
      <c r="J1953" s="3">
        <v>0</v>
      </c>
      <c r="K1953" s="3" t="s">
        <v>425</v>
      </c>
      <c r="L1953" s="3">
        <v>8</v>
      </c>
    </row>
    <row r="1954" spans="1:12">
      <c r="A1954" s="3">
        <f t="shared" si="61"/>
        <v>119601</v>
      </c>
      <c r="B1954" s="5" t="str">
        <f>VLOOKUP(H1954,city!$A$4:$C$352,2,FALSE)</f>
        <v>广东</v>
      </c>
      <c r="C1954" s="5" t="str">
        <f>VLOOKUP(H1954,city!$A$4:$C$352,3,FALSE)</f>
        <v>汕尾</v>
      </c>
      <c r="D1954" s="3" t="s">
        <v>955</v>
      </c>
      <c r="E1954" s="3" t="s">
        <v>956</v>
      </c>
      <c r="F1954" s="22" t="s">
        <v>957</v>
      </c>
      <c r="G1954" s="23" t="s">
        <v>4680</v>
      </c>
      <c r="H1954" s="3">
        <f t="shared" si="62"/>
        <v>196</v>
      </c>
      <c r="I1954" s="3">
        <f>IF(VLOOKUP(H1953,city!$J$4:$K$352,2,FALSE)&gt;I1953,I1953+1,1)</f>
        <v>1</v>
      </c>
      <c r="J1954" s="3">
        <v>0</v>
      </c>
      <c r="K1954" s="3" t="s">
        <v>427</v>
      </c>
      <c r="L1954" s="3">
        <v>12</v>
      </c>
    </row>
    <row r="1955" spans="1:12">
      <c r="A1955" s="3">
        <f t="shared" si="61"/>
        <v>119602</v>
      </c>
      <c r="B1955" s="5" t="str">
        <f>VLOOKUP(H1955,city!$A$4:$C$352,2,FALSE)</f>
        <v>广东</v>
      </c>
      <c r="C1955" s="5" t="str">
        <f>VLOOKUP(H1955,city!$A$4:$C$352,3,FALSE)</f>
        <v>汕尾</v>
      </c>
      <c r="D1955" s="3" t="s">
        <v>959</v>
      </c>
      <c r="E1955" s="3" t="s">
        <v>960</v>
      </c>
      <c r="F1955" s="22" t="s">
        <v>961</v>
      </c>
      <c r="G1955" s="23" t="s">
        <v>4681</v>
      </c>
      <c r="H1955" s="3">
        <f t="shared" si="62"/>
        <v>196</v>
      </c>
      <c r="I1955" s="3">
        <f>IF(VLOOKUP(H1954,city!$J$4:$K$352,2,FALSE)&gt;I1954,I1954+1,1)</f>
        <v>2</v>
      </c>
      <c r="J1955" s="3">
        <v>0</v>
      </c>
      <c r="K1955" s="3" t="s">
        <v>427</v>
      </c>
      <c r="L1955" s="3">
        <v>3</v>
      </c>
    </row>
    <row r="1956" spans="1:12">
      <c r="A1956" s="3">
        <f t="shared" si="61"/>
        <v>119603</v>
      </c>
      <c r="B1956" s="5" t="str">
        <f>VLOOKUP(H1956,city!$A$4:$C$352,2,FALSE)</f>
        <v>广东</v>
      </c>
      <c r="C1956" s="5" t="str">
        <f>VLOOKUP(H1956,city!$A$4:$C$352,3,FALSE)</f>
        <v>汕尾</v>
      </c>
      <c r="D1956" s="3" t="s">
        <v>963</v>
      </c>
      <c r="E1956" s="3" t="s">
        <v>964</v>
      </c>
      <c r="F1956" s="22" t="s">
        <v>965</v>
      </c>
      <c r="G1956" s="23" t="s">
        <v>4682</v>
      </c>
      <c r="H1956" s="3">
        <f t="shared" si="62"/>
        <v>196</v>
      </c>
      <c r="I1956" s="3">
        <f>IF(VLOOKUP(H1955,city!$J$4:$K$352,2,FALSE)&gt;I1955,I1955+1,1)</f>
        <v>3</v>
      </c>
      <c r="J1956" s="3">
        <v>0</v>
      </c>
      <c r="K1956" s="3" t="s">
        <v>427</v>
      </c>
      <c r="L1956" s="3" t="e">
        <v>#N/A</v>
      </c>
    </row>
    <row r="1957" spans="1:12">
      <c r="A1957" s="3">
        <f t="shared" si="61"/>
        <v>119604</v>
      </c>
      <c r="B1957" s="5" t="str">
        <f>VLOOKUP(H1957,city!$A$4:$C$352,2,FALSE)</f>
        <v>广东</v>
      </c>
      <c r="C1957" s="5" t="str">
        <f>VLOOKUP(H1957,city!$A$4:$C$352,3,FALSE)</f>
        <v>汕尾</v>
      </c>
      <c r="D1957" s="3" t="s">
        <v>967</v>
      </c>
      <c r="E1957" s="3" t="s">
        <v>968</v>
      </c>
      <c r="F1957" s="22" t="s">
        <v>969</v>
      </c>
      <c r="G1957" s="23" t="s">
        <v>4683</v>
      </c>
      <c r="H1957" s="3">
        <f t="shared" si="62"/>
        <v>196</v>
      </c>
      <c r="I1957" s="3">
        <f>IF(VLOOKUP(H1956,city!$J$4:$K$352,2,FALSE)&gt;I1956,I1956+1,1)</f>
        <v>4</v>
      </c>
      <c r="J1957" s="3">
        <v>0</v>
      </c>
      <c r="K1957" s="3" t="s">
        <v>427</v>
      </c>
      <c r="L1957" s="3">
        <v>12</v>
      </c>
    </row>
    <row r="1958" spans="1:12">
      <c r="A1958" s="3">
        <f t="shared" si="61"/>
        <v>119605</v>
      </c>
      <c r="B1958" s="5" t="str">
        <f>VLOOKUP(H1958,city!$A$4:$C$352,2,FALSE)</f>
        <v>广东</v>
      </c>
      <c r="C1958" s="5" t="str">
        <f>VLOOKUP(H1958,city!$A$4:$C$352,3,FALSE)</f>
        <v>汕尾</v>
      </c>
      <c r="D1958" s="3" t="s">
        <v>971</v>
      </c>
      <c r="E1958" s="3" t="s">
        <v>972</v>
      </c>
      <c r="F1958" s="22" t="s">
        <v>973</v>
      </c>
      <c r="G1958" s="23" t="s">
        <v>4684</v>
      </c>
      <c r="H1958" s="3">
        <f t="shared" si="62"/>
        <v>196</v>
      </c>
      <c r="I1958" s="3">
        <f>IF(VLOOKUP(H1957,city!$J$4:$K$352,2,FALSE)&gt;I1957,I1957+1,1)</f>
        <v>5</v>
      </c>
      <c r="J1958" s="3">
        <v>0</v>
      </c>
      <c r="K1958" s="3" t="s">
        <v>427</v>
      </c>
      <c r="L1958" s="3" t="e">
        <v>#N/A</v>
      </c>
    </row>
    <row r="1959" spans="1:12">
      <c r="A1959" s="3">
        <f t="shared" si="61"/>
        <v>119606</v>
      </c>
      <c r="B1959" s="5" t="str">
        <f>VLOOKUP(H1959,city!$A$4:$C$352,2,FALSE)</f>
        <v>广东</v>
      </c>
      <c r="C1959" s="5" t="str">
        <f>VLOOKUP(H1959,city!$A$4:$C$352,3,FALSE)</f>
        <v>汕尾</v>
      </c>
      <c r="D1959" s="3" t="s">
        <v>975</v>
      </c>
      <c r="E1959" s="3" t="s">
        <v>976</v>
      </c>
      <c r="F1959" s="22" t="s">
        <v>977</v>
      </c>
      <c r="G1959" s="23" t="s">
        <v>4685</v>
      </c>
      <c r="H1959" s="3">
        <f t="shared" si="62"/>
        <v>196</v>
      </c>
      <c r="I1959" s="3">
        <f>IF(VLOOKUP(H1958,city!$J$4:$K$352,2,FALSE)&gt;I1958,I1958+1,1)</f>
        <v>6</v>
      </c>
      <c r="J1959" s="3">
        <v>0</v>
      </c>
      <c r="K1959" s="3" t="s">
        <v>427</v>
      </c>
      <c r="L1959" s="3">
        <v>12</v>
      </c>
    </row>
    <row r="1960" spans="1:12">
      <c r="A1960" s="3">
        <f t="shared" si="61"/>
        <v>119607</v>
      </c>
      <c r="B1960" s="5" t="str">
        <f>VLOOKUP(H1960,city!$A$4:$C$352,2,FALSE)</f>
        <v>广东</v>
      </c>
      <c r="C1960" s="5" t="str">
        <f>VLOOKUP(H1960,city!$A$4:$C$352,3,FALSE)</f>
        <v>汕尾</v>
      </c>
      <c r="D1960" s="3" t="s">
        <v>979</v>
      </c>
      <c r="E1960" s="3" t="s">
        <v>980</v>
      </c>
      <c r="F1960" s="22" t="s">
        <v>981</v>
      </c>
      <c r="G1960" s="23" t="s">
        <v>4686</v>
      </c>
      <c r="H1960" s="3">
        <f t="shared" si="62"/>
        <v>196</v>
      </c>
      <c r="I1960" s="3">
        <f>IF(VLOOKUP(H1959,city!$J$4:$K$352,2,FALSE)&gt;I1959,I1959+1,1)</f>
        <v>7</v>
      </c>
      <c r="J1960" s="3">
        <v>0</v>
      </c>
      <c r="K1960" s="3" t="s">
        <v>427</v>
      </c>
      <c r="L1960" s="3" t="e">
        <v>#N/A</v>
      </c>
    </row>
    <row r="1961" spans="1:12">
      <c r="A1961" s="3">
        <f t="shared" si="61"/>
        <v>119608</v>
      </c>
      <c r="B1961" s="5" t="str">
        <f>VLOOKUP(H1961,city!$A$4:$C$352,2,FALSE)</f>
        <v>广东</v>
      </c>
      <c r="C1961" s="5" t="str">
        <f>VLOOKUP(H1961,city!$A$4:$C$352,3,FALSE)</f>
        <v>汕尾</v>
      </c>
      <c r="D1961" s="3" t="s">
        <v>983</v>
      </c>
      <c r="E1961" s="3" t="s">
        <v>984</v>
      </c>
      <c r="F1961" s="22" t="s">
        <v>985</v>
      </c>
      <c r="G1961" s="23" t="s">
        <v>4687</v>
      </c>
      <c r="H1961" s="3">
        <f t="shared" si="62"/>
        <v>196</v>
      </c>
      <c r="I1961" s="3">
        <f>IF(VLOOKUP(H1960,city!$J$4:$K$352,2,FALSE)&gt;I1960,I1960+1,1)</f>
        <v>8</v>
      </c>
      <c r="J1961" s="3">
        <v>0</v>
      </c>
      <c r="K1961" s="3" t="s">
        <v>427</v>
      </c>
      <c r="L1961" s="3" t="e">
        <v>#N/A</v>
      </c>
    </row>
    <row r="1962" spans="1:12">
      <c r="A1962" s="3">
        <f t="shared" si="61"/>
        <v>119609</v>
      </c>
      <c r="B1962" s="5" t="str">
        <f>VLOOKUP(H1962,city!$A$4:$C$352,2,FALSE)</f>
        <v>广东</v>
      </c>
      <c r="C1962" s="5" t="str">
        <f>VLOOKUP(H1962,city!$A$4:$C$352,3,FALSE)</f>
        <v>汕尾</v>
      </c>
      <c r="D1962" s="3" t="s">
        <v>987</v>
      </c>
      <c r="E1962" s="3" t="s">
        <v>988</v>
      </c>
      <c r="F1962" s="22" t="s">
        <v>989</v>
      </c>
      <c r="G1962" s="23" t="s">
        <v>4688</v>
      </c>
      <c r="H1962" s="3">
        <f t="shared" si="62"/>
        <v>196</v>
      </c>
      <c r="I1962" s="3">
        <f>IF(VLOOKUP(H1961,city!$J$4:$K$352,2,FALSE)&gt;I1961,I1961+1,1)</f>
        <v>9</v>
      </c>
      <c r="J1962" s="3">
        <v>0</v>
      </c>
      <c r="K1962" s="3" t="s">
        <v>427</v>
      </c>
      <c r="L1962" s="3">
        <v>5</v>
      </c>
    </row>
    <row r="1963" spans="1:12">
      <c r="A1963" s="3">
        <f t="shared" si="61"/>
        <v>119610</v>
      </c>
      <c r="B1963" s="5" t="str">
        <f>VLOOKUP(H1963,city!$A$4:$C$352,2,FALSE)</f>
        <v>广东</v>
      </c>
      <c r="C1963" s="5" t="str">
        <f>VLOOKUP(H1963,city!$A$4:$C$352,3,FALSE)</f>
        <v>汕尾</v>
      </c>
      <c r="D1963" s="3" t="s">
        <v>991</v>
      </c>
      <c r="E1963" s="3" t="s">
        <v>992</v>
      </c>
      <c r="F1963" s="22" t="s">
        <v>993</v>
      </c>
      <c r="G1963" s="23" t="s">
        <v>4689</v>
      </c>
      <c r="H1963" s="3">
        <f t="shared" si="62"/>
        <v>196</v>
      </c>
      <c r="I1963" s="3">
        <f>IF(VLOOKUP(H1962,city!$J$4:$K$352,2,FALSE)&gt;I1962,I1962+1,1)</f>
        <v>10</v>
      </c>
      <c r="J1963" s="3">
        <v>0</v>
      </c>
      <c r="K1963" s="3" t="s">
        <v>427</v>
      </c>
      <c r="L1963" s="3">
        <v>8</v>
      </c>
    </row>
    <row r="1964" spans="1:12">
      <c r="A1964" s="3">
        <f t="shared" si="61"/>
        <v>119701</v>
      </c>
      <c r="B1964" s="5" t="str">
        <f>VLOOKUP(H1964,city!$A$4:$C$352,2,FALSE)</f>
        <v>广东</v>
      </c>
      <c r="C1964" s="5" t="str">
        <f>VLOOKUP(H1964,city!$A$4:$C$352,3,FALSE)</f>
        <v>河源</v>
      </c>
      <c r="D1964" s="3" t="s">
        <v>995</v>
      </c>
      <c r="E1964" s="3" t="s">
        <v>996</v>
      </c>
      <c r="F1964" s="22" t="s">
        <v>997</v>
      </c>
      <c r="G1964" s="23" t="s">
        <v>4690</v>
      </c>
      <c r="H1964" s="3">
        <f t="shared" si="62"/>
        <v>197</v>
      </c>
      <c r="I1964" s="3">
        <f>IF(VLOOKUP(H1963,city!$J$4:$K$352,2,FALSE)&gt;I1963,I1963+1,1)</f>
        <v>1</v>
      </c>
      <c r="J1964" s="3">
        <v>0</v>
      </c>
      <c r="K1964" s="3" t="s">
        <v>429</v>
      </c>
      <c r="L1964" s="3">
        <v>12</v>
      </c>
    </row>
    <row r="1965" spans="1:12">
      <c r="A1965" s="3">
        <f t="shared" si="61"/>
        <v>119702</v>
      </c>
      <c r="B1965" s="5" t="str">
        <f>VLOOKUP(H1965,city!$A$4:$C$352,2,FALSE)</f>
        <v>广东</v>
      </c>
      <c r="C1965" s="5" t="str">
        <f>VLOOKUP(H1965,city!$A$4:$C$352,3,FALSE)</f>
        <v>河源</v>
      </c>
      <c r="D1965" s="3" t="s">
        <v>999</v>
      </c>
      <c r="E1965" s="3" t="s">
        <v>1000</v>
      </c>
      <c r="F1965" s="22" t="s">
        <v>1001</v>
      </c>
      <c r="G1965" s="23" t="s">
        <v>4691</v>
      </c>
      <c r="H1965" s="3">
        <f t="shared" si="62"/>
        <v>197</v>
      </c>
      <c r="I1965" s="3">
        <f>IF(VLOOKUP(H1964,city!$J$4:$K$352,2,FALSE)&gt;I1964,I1964+1,1)</f>
        <v>2</v>
      </c>
      <c r="J1965" s="3">
        <v>0</v>
      </c>
      <c r="K1965" s="3" t="s">
        <v>429</v>
      </c>
      <c r="L1965" s="3" t="e">
        <v>#N/A</v>
      </c>
    </row>
    <row r="1966" spans="1:12">
      <c r="A1966" s="3">
        <f t="shared" si="61"/>
        <v>119703</v>
      </c>
      <c r="B1966" s="5" t="str">
        <f>VLOOKUP(H1966,city!$A$4:$C$352,2,FALSE)</f>
        <v>广东</v>
      </c>
      <c r="C1966" s="5" t="str">
        <f>VLOOKUP(H1966,city!$A$4:$C$352,3,FALSE)</f>
        <v>河源</v>
      </c>
      <c r="D1966" s="3" t="s">
        <v>1003</v>
      </c>
      <c r="E1966" s="3" t="s">
        <v>1004</v>
      </c>
      <c r="F1966" s="22" t="s">
        <v>1005</v>
      </c>
      <c r="G1966" s="23" t="s">
        <v>4692</v>
      </c>
      <c r="H1966" s="3">
        <f t="shared" si="62"/>
        <v>197</v>
      </c>
      <c r="I1966" s="3">
        <f>IF(VLOOKUP(H1965,city!$J$4:$K$352,2,FALSE)&gt;I1965,I1965+1,1)</f>
        <v>3</v>
      </c>
      <c r="J1966" s="3">
        <v>0</v>
      </c>
      <c r="K1966" s="3" t="s">
        <v>429</v>
      </c>
      <c r="L1966" s="3" t="e">
        <v>#N/A</v>
      </c>
    </row>
    <row r="1967" spans="1:12">
      <c r="A1967" s="3">
        <f t="shared" si="61"/>
        <v>119704</v>
      </c>
      <c r="B1967" s="5" t="str">
        <f>VLOOKUP(H1967,city!$A$4:$C$352,2,FALSE)</f>
        <v>广东</v>
      </c>
      <c r="C1967" s="5" t="str">
        <f>VLOOKUP(H1967,city!$A$4:$C$352,3,FALSE)</f>
        <v>河源</v>
      </c>
      <c r="D1967" s="3" t="s">
        <v>1007</v>
      </c>
      <c r="E1967" s="3" t="s">
        <v>1008</v>
      </c>
      <c r="F1967" s="22" t="s">
        <v>1009</v>
      </c>
      <c r="G1967" s="23" t="s">
        <v>4693</v>
      </c>
      <c r="H1967" s="3">
        <f t="shared" si="62"/>
        <v>197</v>
      </c>
      <c r="I1967" s="3">
        <f>IF(VLOOKUP(H1966,city!$J$4:$K$352,2,FALSE)&gt;I1966,I1966+1,1)</f>
        <v>4</v>
      </c>
      <c r="J1967" s="3">
        <v>0</v>
      </c>
      <c r="K1967" s="3" t="s">
        <v>429</v>
      </c>
      <c r="L1967" s="3">
        <v>13</v>
      </c>
    </row>
    <row r="1968" spans="1:12">
      <c r="A1968" s="3">
        <f t="shared" si="61"/>
        <v>119705</v>
      </c>
      <c r="B1968" s="5" t="str">
        <f>VLOOKUP(H1968,city!$A$4:$C$352,2,FALSE)</f>
        <v>广东</v>
      </c>
      <c r="C1968" s="5" t="str">
        <f>VLOOKUP(H1968,city!$A$4:$C$352,3,FALSE)</f>
        <v>河源</v>
      </c>
      <c r="D1968" s="3" t="s">
        <v>1011</v>
      </c>
      <c r="E1968" s="3" t="s">
        <v>1012</v>
      </c>
      <c r="F1968" s="22" t="s">
        <v>1013</v>
      </c>
      <c r="G1968" s="23" t="s">
        <v>4694</v>
      </c>
      <c r="H1968" s="3">
        <f t="shared" si="62"/>
        <v>197</v>
      </c>
      <c r="I1968" s="3">
        <f>IF(VLOOKUP(H1967,city!$J$4:$K$352,2,FALSE)&gt;I1967,I1967+1,1)</f>
        <v>5</v>
      </c>
      <c r="J1968" s="3">
        <v>0</v>
      </c>
      <c r="K1968" s="3" t="s">
        <v>429</v>
      </c>
      <c r="L1968" s="3">
        <v>8</v>
      </c>
    </row>
    <row r="1969" spans="1:12">
      <c r="A1969" s="3">
        <f t="shared" si="61"/>
        <v>119706</v>
      </c>
      <c r="B1969" s="5" t="str">
        <f>VLOOKUP(H1969,city!$A$4:$C$352,2,FALSE)</f>
        <v>广东</v>
      </c>
      <c r="C1969" s="5" t="str">
        <f>VLOOKUP(H1969,city!$A$4:$C$352,3,FALSE)</f>
        <v>河源</v>
      </c>
      <c r="D1969" s="3" t="s">
        <v>1015</v>
      </c>
      <c r="E1969" s="3" t="s">
        <v>1016</v>
      </c>
      <c r="F1969" s="22" t="s">
        <v>1017</v>
      </c>
      <c r="G1969" s="23" t="s">
        <v>4695</v>
      </c>
      <c r="H1969" s="3">
        <f t="shared" si="62"/>
        <v>197</v>
      </c>
      <c r="I1969" s="3">
        <f>IF(VLOOKUP(H1968,city!$J$4:$K$352,2,FALSE)&gt;I1968,I1968+1,1)</f>
        <v>6</v>
      </c>
      <c r="J1969" s="3">
        <v>0</v>
      </c>
      <c r="K1969" s="3" t="s">
        <v>429</v>
      </c>
      <c r="L1969" s="3">
        <v>5</v>
      </c>
    </row>
    <row r="1970" spans="1:12">
      <c r="A1970" s="3">
        <f t="shared" si="61"/>
        <v>119707</v>
      </c>
      <c r="B1970" s="5" t="str">
        <f>VLOOKUP(H1970,city!$A$4:$C$352,2,FALSE)</f>
        <v>广东</v>
      </c>
      <c r="C1970" s="5" t="str">
        <f>VLOOKUP(H1970,city!$A$4:$C$352,3,FALSE)</f>
        <v>河源</v>
      </c>
      <c r="D1970" s="3" t="s">
        <v>1019</v>
      </c>
      <c r="E1970" s="3" t="s">
        <v>1020</v>
      </c>
      <c r="F1970" s="22" t="s">
        <v>1021</v>
      </c>
      <c r="G1970" s="23" t="s">
        <v>4696</v>
      </c>
      <c r="H1970" s="3">
        <f t="shared" si="62"/>
        <v>197</v>
      </c>
      <c r="I1970" s="3">
        <f>IF(VLOOKUP(H1969,city!$J$4:$K$352,2,FALSE)&gt;I1969,I1969+1,1)</f>
        <v>7</v>
      </c>
      <c r="J1970" s="3">
        <v>0</v>
      </c>
      <c r="K1970" s="3" t="s">
        <v>429</v>
      </c>
      <c r="L1970" s="3">
        <v>4</v>
      </c>
    </row>
    <row r="1971" spans="1:12">
      <c r="A1971" s="3">
        <f t="shared" si="61"/>
        <v>119708</v>
      </c>
      <c r="B1971" s="5" t="str">
        <f>VLOOKUP(H1971,city!$A$4:$C$352,2,FALSE)</f>
        <v>广东</v>
      </c>
      <c r="C1971" s="5" t="str">
        <f>VLOOKUP(H1971,city!$A$4:$C$352,3,FALSE)</f>
        <v>河源</v>
      </c>
      <c r="D1971" s="3" t="s">
        <v>1023</v>
      </c>
      <c r="E1971" s="3" t="s">
        <v>1024</v>
      </c>
      <c r="F1971" s="22" t="s">
        <v>1025</v>
      </c>
      <c r="G1971" s="23" t="s">
        <v>4697</v>
      </c>
      <c r="H1971" s="3">
        <f t="shared" si="62"/>
        <v>197</v>
      </c>
      <c r="I1971" s="3">
        <f>IF(VLOOKUP(H1970,city!$J$4:$K$352,2,FALSE)&gt;I1970,I1970+1,1)</f>
        <v>8</v>
      </c>
      <c r="J1971" s="3">
        <v>0</v>
      </c>
      <c r="K1971" s="3" t="s">
        <v>429</v>
      </c>
      <c r="L1971" s="3">
        <v>5</v>
      </c>
    </row>
    <row r="1972" spans="1:12">
      <c r="A1972" s="3">
        <f t="shared" si="61"/>
        <v>119709</v>
      </c>
      <c r="B1972" s="5" t="str">
        <f>VLOOKUP(H1972,city!$A$4:$C$352,2,FALSE)</f>
        <v>广东</v>
      </c>
      <c r="C1972" s="5" t="str">
        <f>VLOOKUP(H1972,city!$A$4:$C$352,3,FALSE)</f>
        <v>河源</v>
      </c>
      <c r="D1972" s="3" t="s">
        <v>1027</v>
      </c>
      <c r="E1972" s="3" t="s">
        <v>1028</v>
      </c>
      <c r="F1972" s="22" t="s">
        <v>1029</v>
      </c>
      <c r="G1972" s="23" t="s">
        <v>4698</v>
      </c>
      <c r="H1972" s="3">
        <f t="shared" si="62"/>
        <v>197</v>
      </c>
      <c r="I1972" s="3">
        <f>IF(VLOOKUP(H1971,city!$J$4:$K$352,2,FALSE)&gt;I1971,I1971+1,1)</f>
        <v>9</v>
      </c>
      <c r="J1972" s="3">
        <v>0</v>
      </c>
      <c r="K1972" s="3" t="s">
        <v>429</v>
      </c>
      <c r="L1972" s="3">
        <v>8</v>
      </c>
    </row>
    <row r="1973" spans="1:12">
      <c r="A1973" s="3">
        <f t="shared" si="61"/>
        <v>119710</v>
      </c>
      <c r="B1973" s="5" t="str">
        <f>VLOOKUP(H1973,city!$A$4:$C$352,2,FALSE)</f>
        <v>广东</v>
      </c>
      <c r="C1973" s="5" t="str">
        <f>VLOOKUP(H1973,city!$A$4:$C$352,3,FALSE)</f>
        <v>河源</v>
      </c>
      <c r="D1973" s="3" t="s">
        <v>1031</v>
      </c>
      <c r="E1973" s="3" t="s">
        <v>1032</v>
      </c>
      <c r="F1973" s="22" t="s">
        <v>1033</v>
      </c>
      <c r="G1973" s="23" t="s">
        <v>4699</v>
      </c>
      <c r="H1973" s="3">
        <f t="shared" si="62"/>
        <v>197</v>
      </c>
      <c r="I1973" s="3">
        <f>IF(VLOOKUP(H1972,city!$J$4:$K$352,2,FALSE)&gt;I1972,I1972+1,1)</f>
        <v>10</v>
      </c>
      <c r="J1973" s="3">
        <v>0</v>
      </c>
      <c r="K1973" s="3" t="s">
        <v>429</v>
      </c>
      <c r="L1973" s="3">
        <v>3</v>
      </c>
    </row>
    <row r="1974" spans="1:12">
      <c r="A1974" s="3">
        <f t="shared" si="61"/>
        <v>119801</v>
      </c>
      <c r="B1974" s="5" t="str">
        <f>VLOOKUP(H1974,city!$A$4:$C$352,2,FALSE)</f>
        <v>广东</v>
      </c>
      <c r="C1974" s="5" t="str">
        <f>VLOOKUP(H1974,city!$A$4:$C$352,3,FALSE)</f>
        <v>阳江</v>
      </c>
      <c r="D1974" s="3" t="s">
        <v>1035</v>
      </c>
      <c r="E1974" s="3" t="s">
        <v>1036</v>
      </c>
      <c r="F1974" s="22" t="s">
        <v>1037</v>
      </c>
      <c r="G1974" s="23" t="s">
        <v>4700</v>
      </c>
      <c r="H1974" s="3">
        <f t="shared" si="62"/>
        <v>198</v>
      </c>
      <c r="I1974" s="3">
        <f>IF(VLOOKUP(H1973,city!$J$4:$K$352,2,FALSE)&gt;I1973,I1973+1,1)</f>
        <v>1</v>
      </c>
      <c r="J1974" s="3">
        <v>0</v>
      </c>
      <c r="K1974" s="3" t="s">
        <v>431</v>
      </c>
      <c r="L1974" s="3">
        <v>12</v>
      </c>
    </row>
    <row r="1975" spans="1:12">
      <c r="A1975" s="3">
        <f t="shared" si="61"/>
        <v>119802</v>
      </c>
      <c r="B1975" s="5" t="str">
        <f>VLOOKUP(H1975,city!$A$4:$C$352,2,FALSE)</f>
        <v>广东</v>
      </c>
      <c r="C1975" s="5" t="str">
        <f>VLOOKUP(H1975,city!$A$4:$C$352,3,FALSE)</f>
        <v>阳江</v>
      </c>
      <c r="D1975" s="3" t="s">
        <v>1039</v>
      </c>
      <c r="E1975" s="3" t="s">
        <v>1040</v>
      </c>
      <c r="F1975" s="22" t="s">
        <v>1041</v>
      </c>
      <c r="G1975" s="23" t="s">
        <v>4701</v>
      </c>
      <c r="H1975" s="3">
        <f t="shared" si="62"/>
        <v>198</v>
      </c>
      <c r="I1975" s="3">
        <f>IF(VLOOKUP(H1974,city!$J$4:$K$352,2,FALSE)&gt;I1974,I1974+1,1)</f>
        <v>2</v>
      </c>
      <c r="J1975" s="3">
        <v>0</v>
      </c>
      <c r="K1975" s="3" t="s">
        <v>431</v>
      </c>
      <c r="L1975" s="3">
        <v>5</v>
      </c>
    </row>
    <row r="1976" spans="1:12">
      <c r="A1976" s="3">
        <f t="shared" si="61"/>
        <v>119803</v>
      </c>
      <c r="B1976" s="5" t="str">
        <f>VLOOKUP(H1976,city!$A$4:$C$352,2,FALSE)</f>
        <v>广东</v>
      </c>
      <c r="C1976" s="5" t="str">
        <f>VLOOKUP(H1976,city!$A$4:$C$352,3,FALSE)</f>
        <v>阳江</v>
      </c>
      <c r="D1976" s="3" t="s">
        <v>1043</v>
      </c>
      <c r="E1976" s="3" t="s">
        <v>1044</v>
      </c>
      <c r="F1976" s="22" t="s">
        <v>1045</v>
      </c>
      <c r="G1976" s="23" t="s">
        <v>4702</v>
      </c>
      <c r="H1976" s="3">
        <f t="shared" si="62"/>
        <v>198</v>
      </c>
      <c r="I1976" s="3">
        <f>IF(VLOOKUP(H1975,city!$J$4:$K$352,2,FALSE)&gt;I1975,I1975+1,1)</f>
        <v>3</v>
      </c>
      <c r="J1976" s="3">
        <v>0</v>
      </c>
      <c r="K1976" s="3" t="s">
        <v>431</v>
      </c>
      <c r="L1976" s="3">
        <v>8</v>
      </c>
    </row>
    <row r="1977" spans="1:12">
      <c r="A1977" s="3">
        <f t="shared" si="61"/>
        <v>119804</v>
      </c>
      <c r="B1977" s="5" t="str">
        <f>VLOOKUP(H1977,city!$A$4:$C$352,2,FALSE)</f>
        <v>广东</v>
      </c>
      <c r="C1977" s="5" t="str">
        <f>VLOOKUP(H1977,city!$A$4:$C$352,3,FALSE)</f>
        <v>阳江</v>
      </c>
      <c r="D1977" s="3" t="s">
        <v>1047</v>
      </c>
      <c r="E1977" s="3" t="s">
        <v>1048</v>
      </c>
      <c r="F1977" s="22" t="s">
        <v>1049</v>
      </c>
      <c r="G1977" s="23" t="s">
        <v>4703</v>
      </c>
      <c r="H1977" s="3">
        <f t="shared" si="62"/>
        <v>198</v>
      </c>
      <c r="I1977" s="3">
        <f>IF(VLOOKUP(H1976,city!$J$4:$K$352,2,FALSE)&gt;I1976,I1976+1,1)</f>
        <v>4</v>
      </c>
      <c r="J1977" s="3">
        <v>0</v>
      </c>
      <c r="K1977" s="3" t="s">
        <v>431</v>
      </c>
      <c r="L1977" s="3">
        <v>12</v>
      </c>
    </row>
    <row r="1978" spans="1:12">
      <c r="A1978" s="3">
        <f t="shared" si="61"/>
        <v>119805</v>
      </c>
      <c r="B1978" s="5" t="str">
        <f>VLOOKUP(H1978,city!$A$4:$C$352,2,FALSE)</f>
        <v>广东</v>
      </c>
      <c r="C1978" s="5" t="str">
        <f>VLOOKUP(H1978,city!$A$4:$C$352,3,FALSE)</f>
        <v>阳江</v>
      </c>
      <c r="D1978" s="3" t="s">
        <v>1051</v>
      </c>
      <c r="E1978" s="3" t="s">
        <v>1052</v>
      </c>
      <c r="F1978" s="22" t="s">
        <v>1053</v>
      </c>
      <c r="G1978" s="23" t="s">
        <v>4704</v>
      </c>
      <c r="H1978" s="3">
        <f t="shared" si="62"/>
        <v>198</v>
      </c>
      <c r="I1978" s="3">
        <f>IF(VLOOKUP(H1977,city!$J$4:$K$352,2,FALSE)&gt;I1977,I1977+1,1)</f>
        <v>5</v>
      </c>
      <c r="J1978" s="3">
        <v>0</v>
      </c>
      <c r="K1978" s="3" t="s">
        <v>431</v>
      </c>
      <c r="L1978" s="3">
        <v>12</v>
      </c>
    </row>
    <row r="1979" spans="1:12">
      <c r="A1979" s="3">
        <f t="shared" si="61"/>
        <v>119806</v>
      </c>
      <c r="B1979" s="5" t="str">
        <f>VLOOKUP(H1979,city!$A$4:$C$352,2,FALSE)</f>
        <v>广东</v>
      </c>
      <c r="C1979" s="5" t="str">
        <f>VLOOKUP(H1979,city!$A$4:$C$352,3,FALSE)</f>
        <v>阳江</v>
      </c>
      <c r="D1979" s="3" t="s">
        <v>1055</v>
      </c>
      <c r="E1979" s="3" t="s">
        <v>1056</v>
      </c>
      <c r="F1979" s="22" t="s">
        <v>1057</v>
      </c>
      <c r="G1979" s="23" t="s">
        <v>4705</v>
      </c>
      <c r="H1979" s="3">
        <f t="shared" si="62"/>
        <v>198</v>
      </c>
      <c r="I1979" s="3">
        <f>IF(VLOOKUP(H1978,city!$J$4:$K$352,2,FALSE)&gt;I1978,I1978+1,1)</f>
        <v>6</v>
      </c>
      <c r="J1979" s="3">
        <v>0</v>
      </c>
      <c r="K1979" s="3" t="s">
        <v>431</v>
      </c>
      <c r="L1979" s="3">
        <v>5</v>
      </c>
    </row>
    <row r="1980" spans="1:12">
      <c r="A1980" s="3">
        <f t="shared" si="61"/>
        <v>119807</v>
      </c>
      <c r="B1980" s="5" t="str">
        <f>VLOOKUP(H1980,city!$A$4:$C$352,2,FALSE)</f>
        <v>广东</v>
      </c>
      <c r="C1980" s="5" t="str">
        <f>VLOOKUP(H1980,city!$A$4:$C$352,3,FALSE)</f>
        <v>阳江</v>
      </c>
      <c r="D1980" s="3" t="s">
        <v>1059</v>
      </c>
      <c r="E1980" s="3" t="s">
        <v>1060</v>
      </c>
      <c r="F1980" s="22" t="s">
        <v>1061</v>
      </c>
      <c r="G1980" s="23" t="s">
        <v>4706</v>
      </c>
      <c r="H1980" s="3">
        <f t="shared" si="62"/>
        <v>198</v>
      </c>
      <c r="I1980" s="3">
        <f>IF(VLOOKUP(H1979,city!$J$4:$K$352,2,FALSE)&gt;I1979,I1979+1,1)</f>
        <v>7</v>
      </c>
      <c r="J1980" s="3">
        <v>0</v>
      </c>
      <c r="K1980" s="3" t="s">
        <v>431</v>
      </c>
      <c r="L1980" s="3">
        <v>5</v>
      </c>
    </row>
    <row r="1981" spans="1:12">
      <c r="A1981" s="3">
        <f t="shared" si="61"/>
        <v>119808</v>
      </c>
      <c r="B1981" s="5" t="str">
        <f>VLOOKUP(H1981,city!$A$4:$C$352,2,FALSE)</f>
        <v>广东</v>
      </c>
      <c r="C1981" s="5" t="str">
        <f>VLOOKUP(H1981,city!$A$4:$C$352,3,FALSE)</f>
        <v>阳江</v>
      </c>
      <c r="D1981" s="3" t="s">
        <v>1063</v>
      </c>
      <c r="E1981" s="3" t="s">
        <v>1064</v>
      </c>
      <c r="F1981" s="22" t="s">
        <v>1065</v>
      </c>
      <c r="G1981" s="23" t="s">
        <v>4707</v>
      </c>
      <c r="H1981" s="3">
        <f t="shared" si="62"/>
        <v>198</v>
      </c>
      <c r="I1981" s="3">
        <f>IF(VLOOKUP(H1980,city!$J$4:$K$352,2,FALSE)&gt;I1980,I1980+1,1)</f>
        <v>8</v>
      </c>
      <c r="J1981" s="3">
        <v>0</v>
      </c>
      <c r="K1981" s="3" t="s">
        <v>431</v>
      </c>
      <c r="L1981" s="3">
        <v>8</v>
      </c>
    </row>
    <row r="1982" spans="1:12">
      <c r="A1982" s="3">
        <f t="shared" si="61"/>
        <v>119809</v>
      </c>
      <c r="B1982" s="5" t="str">
        <f>VLOOKUP(H1982,city!$A$4:$C$352,2,FALSE)</f>
        <v>广东</v>
      </c>
      <c r="C1982" s="5" t="str">
        <f>VLOOKUP(H1982,city!$A$4:$C$352,3,FALSE)</f>
        <v>阳江</v>
      </c>
      <c r="D1982" s="3" t="s">
        <v>1067</v>
      </c>
      <c r="E1982" s="3" t="s">
        <v>1068</v>
      </c>
      <c r="F1982" s="22" t="s">
        <v>1069</v>
      </c>
      <c r="G1982" s="23" t="s">
        <v>4708</v>
      </c>
      <c r="H1982" s="3">
        <f t="shared" si="62"/>
        <v>198</v>
      </c>
      <c r="I1982" s="3">
        <f>IF(VLOOKUP(H1981,city!$J$4:$K$352,2,FALSE)&gt;I1981,I1981+1,1)</f>
        <v>9</v>
      </c>
      <c r="J1982" s="3">
        <v>0</v>
      </c>
      <c r="K1982" s="3" t="s">
        <v>431</v>
      </c>
      <c r="L1982" s="3">
        <v>13</v>
      </c>
    </row>
    <row r="1983" spans="1:12">
      <c r="A1983" s="3">
        <f t="shared" si="61"/>
        <v>119810</v>
      </c>
      <c r="B1983" s="5" t="str">
        <f>VLOOKUP(H1983,city!$A$4:$C$352,2,FALSE)</f>
        <v>广东</v>
      </c>
      <c r="C1983" s="5" t="str">
        <f>VLOOKUP(H1983,city!$A$4:$C$352,3,FALSE)</f>
        <v>阳江</v>
      </c>
      <c r="D1983" s="3" t="s">
        <v>1071</v>
      </c>
      <c r="E1983" s="3" t="s">
        <v>1072</v>
      </c>
      <c r="F1983" s="22" t="s">
        <v>1073</v>
      </c>
      <c r="G1983" s="23" t="s">
        <v>4709</v>
      </c>
      <c r="H1983" s="3">
        <f t="shared" si="62"/>
        <v>198</v>
      </c>
      <c r="I1983" s="3">
        <f>IF(VLOOKUP(H1982,city!$J$4:$K$352,2,FALSE)&gt;I1982,I1982+1,1)</f>
        <v>10</v>
      </c>
      <c r="J1983" s="3">
        <v>0</v>
      </c>
      <c r="K1983" s="3" t="s">
        <v>431</v>
      </c>
      <c r="L1983" s="3">
        <v>15</v>
      </c>
    </row>
    <row r="1984" spans="1:12">
      <c r="A1984" s="3">
        <f t="shared" si="61"/>
        <v>119901</v>
      </c>
      <c r="B1984" s="5" t="str">
        <f>VLOOKUP(H1984,city!$A$4:$C$352,2,FALSE)</f>
        <v>广东</v>
      </c>
      <c r="C1984" s="5" t="str">
        <f>VLOOKUP(H1984,city!$A$4:$C$352,3,FALSE)</f>
        <v>清远</v>
      </c>
      <c r="D1984" s="3" t="s">
        <v>1075</v>
      </c>
      <c r="E1984" s="3" t="s">
        <v>1076</v>
      </c>
      <c r="F1984" s="22" t="s">
        <v>1077</v>
      </c>
      <c r="G1984" s="23" t="s">
        <v>4710</v>
      </c>
      <c r="H1984" s="3">
        <f t="shared" si="62"/>
        <v>199</v>
      </c>
      <c r="I1984" s="3">
        <f>IF(VLOOKUP(H1983,city!$J$4:$K$352,2,FALSE)&gt;I1983,I1983+1,1)</f>
        <v>1</v>
      </c>
      <c r="J1984" s="3">
        <v>0</v>
      </c>
      <c r="K1984" s="3" t="s">
        <v>433</v>
      </c>
      <c r="L1984" s="3" t="e">
        <v>#N/A</v>
      </c>
    </row>
    <row r="1985" spans="1:12">
      <c r="A1985" s="3">
        <f t="shared" si="61"/>
        <v>119902</v>
      </c>
      <c r="B1985" s="5" t="str">
        <f>VLOOKUP(H1985,city!$A$4:$C$352,2,FALSE)</f>
        <v>广东</v>
      </c>
      <c r="C1985" s="5" t="str">
        <f>VLOOKUP(H1985,city!$A$4:$C$352,3,FALSE)</f>
        <v>清远</v>
      </c>
      <c r="D1985" s="3" t="s">
        <v>1079</v>
      </c>
      <c r="E1985" s="3" t="s">
        <v>1080</v>
      </c>
      <c r="F1985" s="22" t="s">
        <v>1081</v>
      </c>
      <c r="G1985" s="23" t="s">
        <v>4711</v>
      </c>
      <c r="H1985" s="3">
        <f t="shared" si="62"/>
        <v>199</v>
      </c>
      <c r="I1985" s="3">
        <f>IF(VLOOKUP(H1984,city!$J$4:$K$352,2,FALSE)&gt;I1984,I1984+1,1)</f>
        <v>2</v>
      </c>
      <c r="J1985" s="3">
        <v>0</v>
      </c>
      <c r="K1985" s="3" t="s">
        <v>433</v>
      </c>
      <c r="L1985" s="3">
        <v>15</v>
      </c>
    </row>
    <row r="1986" spans="1:12">
      <c r="A1986" s="3">
        <f t="shared" si="61"/>
        <v>119903</v>
      </c>
      <c r="B1986" s="5" t="str">
        <f>VLOOKUP(H1986,city!$A$4:$C$352,2,FALSE)</f>
        <v>广东</v>
      </c>
      <c r="C1986" s="5" t="str">
        <f>VLOOKUP(H1986,city!$A$4:$C$352,3,FALSE)</f>
        <v>清远</v>
      </c>
      <c r="D1986" s="3" t="s">
        <v>1083</v>
      </c>
      <c r="E1986" s="3" t="s">
        <v>1084</v>
      </c>
      <c r="F1986" s="22" t="s">
        <v>1085</v>
      </c>
      <c r="G1986" s="23" t="s">
        <v>4712</v>
      </c>
      <c r="H1986" s="3">
        <f t="shared" si="62"/>
        <v>199</v>
      </c>
      <c r="I1986" s="3">
        <f>IF(VLOOKUP(H1985,city!$J$4:$K$352,2,FALSE)&gt;I1985,I1985+1,1)</f>
        <v>3</v>
      </c>
      <c r="J1986" s="3">
        <v>0</v>
      </c>
      <c r="K1986" s="3" t="s">
        <v>433</v>
      </c>
      <c r="L1986" s="3">
        <v>15</v>
      </c>
    </row>
    <row r="1987" spans="1:12">
      <c r="A1987" s="3">
        <f t="shared" si="61"/>
        <v>119904</v>
      </c>
      <c r="B1987" s="5" t="str">
        <f>VLOOKUP(H1987,city!$A$4:$C$352,2,FALSE)</f>
        <v>广东</v>
      </c>
      <c r="C1987" s="5" t="str">
        <f>VLOOKUP(H1987,city!$A$4:$C$352,3,FALSE)</f>
        <v>清远</v>
      </c>
      <c r="D1987" s="3" t="s">
        <v>1087</v>
      </c>
      <c r="E1987" s="3" t="s">
        <v>1088</v>
      </c>
      <c r="F1987" s="22" t="s">
        <v>1089</v>
      </c>
      <c r="G1987" s="23" t="s">
        <v>4713</v>
      </c>
      <c r="H1987" s="3">
        <f t="shared" si="62"/>
        <v>199</v>
      </c>
      <c r="I1987" s="3">
        <f>IF(VLOOKUP(H1986,city!$J$4:$K$352,2,FALSE)&gt;I1986,I1986+1,1)</f>
        <v>4</v>
      </c>
      <c r="J1987" s="3">
        <v>0</v>
      </c>
      <c r="K1987" s="3" t="s">
        <v>433</v>
      </c>
      <c r="L1987" s="3">
        <v>8</v>
      </c>
    </row>
    <row r="1988" spans="1:12">
      <c r="A1988" s="3">
        <f t="shared" si="61"/>
        <v>119905</v>
      </c>
      <c r="B1988" s="5" t="str">
        <f>VLOOKUP(H1988,city!$A$4:$C$352,2,FALSE)</f>
        <v>广东</v>
      </c>
      <c r="C1988" s="5" t="str">
        <f>VLOOKUP(H1988,city!$A$4:$C$352,3,FALSE)</f>
        <v>清远</v>
      </c>
      <c r="D1988" s="3" t="s">
        <v>1091</v>
      </c>
      <c r="E1988" s="3" t="s">
        <v>1092</v>
      </c>
      <c r="F1988" s="22" t="s">
        <v>1093</v>
      </c>
      <c r="G1988" s="23" t="s">
        <v>4714</v>
      </c>
      <c r="H1988" s="3">
        <f t="shared" si="62"/>
        <v>199</v>
      </c>
      <c r="I1988" s="3">
        <f>IF(VLOOKUP(H1987,city!$J$4:$K$352,2,FALSE)&gt;I1987,I1987+1,1)</f>
        <v>5</v>
      </c>
      <c r="J1988" s="3">
        <v>0</v>
      </c>
      <c r="K1988" s="3" t="s">
        <v>433</v>
      </c>
      <c r="L1988" s="3" t="e">
        <v>#N/A</v>
      </c>
    </row>
    <row r="1989" spans="1:12">
      <c r="A1989" s="3">
        <f t="shared" ref="A1989:A2052" si="63">100000+H1989*100+I1989</f>
        <v>119906</v>
      </c>
      <c r="B1989" s="5" t="str">
        <f>VLOOKUP(H1989,city!$A$4:$C$352,2,FALSE)</f>
        <v>广东</v>
      </c>
      <c r="C1989" s="5" t="str">
        <f>VLOOKUP(H1989,city!$A$4:$C$352,3,FALSE)</f>
        <v>清远</v>
      </c>
      <c r="D1989" s="3" t="s">
        <v>1095</v>
      </c>
      <c r="E1989" s="3" t="s">
        <v>1096</v>
      </c>
      <c r="F1989" s="22" t="s">
        <v>1097</v>
      </c>
      <c r="G1989" s="23" t="s">
        <v>4715</v>
      </c>
      <c r="H1989" s="3">
        <f t="shared" si="62"/>
        <v>199</v>
      </c>
      <c r="I1989" s="3">
        <f>IF(VLOOKUP(H1988,city!$J$4:$K$352,2,FALSE)&gt;I1988,I1988+1,1)</f>
        <v>6</v>
      </c>
      <c r="J1989" s="3">
        <v>0</v>
      </c>
      <c r="K1989" s="3" t="s">
        <v>433</v>
      </c>
      <c r="L1989" s="3" t="e">
        <v>#N/A</v>
      </c>
    </row>
    <row r="1990" spans="1:12">
      <c r="A1990" s="3">
        <f t="shared" si="63"/>
        <v>119907</v>
      </c>
      <c r="B1990" s="5" t="str">
        <f>VLOOKUP(H1990,city!$A$4:$C$352,2,FALSE)</f>
        <v>广东</v>
      </c>
      <c r="C1990" s="5" t="str">
        <f>VLOOKUP(H1990,city!$A$4:$C$352,3,FALSE)</f>
        <v>清远</v>
      </c>
      <c r="D1990" s="3" t="s">
        <v>1099</v>
      </c>
      <c r="E1990" s="3" t="s">
        <v>1100</v>
      </c>
      <c r="F1990" s="22" t="s">
        <v>1101</v>
      </c>
      <c r="G1990" s="23" t="s">
        <v>4716</v>
      </c>
      <c r="H1990" s="3">
        <f t="shared" si="62"/>
        <v>199</v>
      </c>
      <c r="I1990" s="3">
        <f>IF(VLOOKUP(H1989,city!$J$4:$K$352,2,FALSE)&gt;I1989,I1989+1,1)</f>
        <v>7</v>
      </c>
      <c r="J1990" s="3">
        <v>0</v>
      </c>
      <c r="K1990" s="3" t="s">
        <v>433</v>
      </c>
      <c r="L1990" s="3" t="e">
        <v>#N/A</v>
      </c>
    </row>
    <row r="1991" spans="1:12">
      <c r="A1991" s="3">
        <f t="shared" si="63"/>
        <v>119908</v>
      </c>
      <c r="B1991" s="5" t="str">
        <f>VLOOKUP(H1991,city!$A$4:$C$352,2,FALSE)</f>
        <v>广东</v>
      </c>
      <c r="C1991" s="5" t="str">
        <f>VLOOKUP(H1991,city!$A$4:$C$352,3,FALSE)</f>
        <v>清远</v>
      </c>
      <c r="D1991" s="3" t="s">
        <v>1103</v>
      </c>
      <c r="E1991" s="3" t="s">
        <v>1104</v>
      </c>
      <c r="F1991" s="22" t="s">
        <v>1105</v>
      </c>
      <c r="G1991" s="23" t="s">
        <v>4717</v>
      </c>
      <c r="H1991" s="3">
        <f t="shared" si="62"/>
        <v>199</v>
      </c>
      <c r="I1991" s="3">
        <f>IF(VLOOKUP(H1990,city!$J$4:$K$352,2,FALSE)&gt;I1990,I1990+1,1)</f>
        <v>8</v>
      </c>
      <c r="J1991" s="3">
        <v>0</v>
      </c>
      <c r="K1991" s="3" t="s">
        <v>433</v>
      </c>
      <c r="L1991" s="3">
        <v>12</v>
      </c>
    </row>
    <row r="1992" spans="1:12">
      <c r="A1992" s="3">
        <f t="shared" si="63"/>
        <v>119909</v>
      </c>
      <c r="B1992" s="5" t="str">
        <f>VLOOKUP(H1992,city!$A$4:$C$352,2,FALSE)</f>
        <v>广东</v>
      </c>
      <c r="C1992" s="5" t="str">
        <f>VLOOKUP(H1992,city!$A$4:$C$352,3,FALSE)</f>
        <v>清远</v>
      </c>
      <c r="D1992" s="3" t="s">
        <v>1107</v>
      </c>
      <c r="E1992" s="3" t="s">
        <v>1108</v>
      </c>
      <c r="F1992" s="22" t="s">
        <v>1109</v>
      </c>
      <c r="G1992" s="23" t="s">
        <v>4718</v>
      </c>
      <c r="H1992" s="3">
        <f t="shared" si="62"/>
        <v>199</v>
      </c>
      <c r="I1992" s="3">
        <f>IF(VLOOKUP(H1991,city!$J$4:$K$352,2,FALSE)&gt;I1991,I1991+1,1)</f>
        <v>9</v>
      </c>
      <c r="J1992" s="3">
        <v>0</v>
      </c>
      <c r="K1992" s="3" t="s">
        <v>433</v>
      </c>
      <c r="L1992" s="3">
        <v>12</v>
      </c>
    </row>
    <row r="1993" spans="1:12">
      <c r="A1993" s="3">
        <f t="shared" si="63"/>
        <v>119910</v>
      </c>
      <c r="B1993" s="5" t="str">
        <f>VLOOKUP(H1993,city!$A$4:$C$352,2,FALSE)</f>
        <v>广东</v>
      </c>
      <c r="C1993" s="5" t="str">
        <f>VLOOKUP(H1993,city!$A$4:$C$352,3,FALSE)</f>
        <v>清远</v>
      </c>
      <c r="D1993" s="3" t="s">
        <v>1111</v>
      </c>
      <c r="E1993" s="3" t="s">
        <v>1112</v>
      </c>
      <c r="F1993" s="22" t="s">
        <v>1113</v>
      </c>
      <c r="G1993" s="23" t="s">
        <v>4719</v>
      </c>
      <c r="H1993" s="3">
        <f t="shared" si="62"/>
        <v>199</v>
      </c>
      <c r="I1993" s="3">
        <f>IF(VLOOKUP(H1992,city!$J$4:$K$352,2,FALSE)&gt;I1992,I1992+1,1)</f>
        <v>10</v>
      </c>
      <c r="J1993" s="3">
        <v>0</v>
      </c>
      <c r="K1993" s="3" t="s">
        <v>433</v>
      </c>
      <c r="L1993" s="3">
        <v>8</v>
      </c>
    </row>
    <row r="1994" spans="1:12">
      <c r="A1994" s="3">
        <f t="shared" si="63"/>
        <v>120001</v>
      </c>
      <c r="B1994" s="5" t="str">
        <f>VLOOKUP(H1994,city!$A$4:$C$352,2,FALSE)</f>
        <v>广东</v>
      </c>
      <c r="C1994" s="5" t="str">
        <f>VLOOKUP(H1994,city!$A$4:$C$352,3,FALSE)</f>
        <v>东莞</v>
      </c>
      <c r="D1994" s="3" t="s">
        <v>1115</v>
      </c>
      <c r="E1994" s="3" t="s">
        <v>1116</v>
      </c>
      <c r="F1994" s="22" t="s">
        <v>1117</v>
      </c>
      <c r="G1994" s="23" t="s">
        <v>4720</v>
      </c>
      <c r="H1994" s="3">
        <f t="shared" si="62"/>
        <v>200</v>
      </c>
      <c r="I1994" s="3">
        <f>IF(VLOOKUP(H1993,city!$J$4:$K$352,2,FALSE)&gt;I1993,I1993+1,1)</f>
        <v>1</v>
      </c>
      <c r="J1994" s="3">
        <v>0</v>
      </c>
      <c r="K1994" s="3" t="s">
        <v>435</v>
      </c>
      <c r="L1994" s="3" t="e">
        <v>#N/A</v>
      </c>
    </row>
    <row r="1995" spans="1:12">
      <c r="A1995" s="3">
        <f t="shared" si="63"/>
        <v>120002</v>
      </c>
      <c r="B1995" s="5" t="str">
        <f>VLOOKUP(H1995,city!$A$4:$C$352,2,FALSE)</f>
        <v>广东</v>
      </c>
      <c r="C1995" s="5" t="str">
        <f>VLOOKUP(H1995,city!$A$4:$C$352,3,FALSE)</f>
        <v>东莞</v>
      </c>
      <c r="D1995" s="3" t="s">
        <v>1119</v>
      </c>
      <c r="E1995" s="3" t="s">
        <v>1120</v>
      </c>
      <c r="F1995" s="22" t="s">
        <v>1121</v>
      </c>
      <c r="G1995" s="23" t="s">
        <v>4721</v>
      </c>
      <c r="H1995" s="3">
        <f t="shared" si="62"/>
        <v>200</v>
      </c>
      <c r="I1995" s="3">
        <f>IF(VLOOKUP(H1994,city!$J$4:$K$352,2,FALSE)&gt;I1994,I1994+1,1)</f>
        <v>2</v>
      </c>
      <c r="J1995" s="3">
        <v>0</v>
      </c>
      <c r="K1995" s="3" t="s">
        <v>435</v>
      </c>
      <c r="L1995" s="3">
        <v>8</v>
      </c>
    </row>
    <row r="1996" spans="1:12">
      <c r="A1996" s="3">
        <f t="shared" si="63"/>
        <v>120003</v>
      </c>
      <c r="B1996" s="5" t="str">
        <f>VLOOKUP(H1996,city!$A$4:$C$352,2,FALSE)</f>
        <v>广东</v>
      </c>
      <c r="C1996" s="5" t="str">
        <f>VLOOKUP(H1996,city!$A$4:$C$352,3,FALSE)</f>
        <v>东莞</v>
      </c>
      <c r="D1996" s="3" t="s">
        <v>1123</v>
      </c>
      <c r="E1996" s="3" t="s">
        <v>1124</v>
      </c>
      <c r="F1996" s="22" t="s">
        <v>1125</v>
      </c>
      <c r="G1996" s="23" t="s">
        <v>4722</v>
      </c>
      <c r="H1996" s="3">
        <f t="shared" si="62"/>
        <v>200</v>
      </c>
      <c r="I1996" s="3">
        <f>IF(VLOOKUP(H1995,city!$J$4:$K$352,2,FALSE)&gt;I1995,I1995+1,1)</f>
        <v>3</v>
      </c>
      <c r="J1996" s="3">
        <v>0</v>
      </c>
      <c r="K1996" s="3" t="s">
        <v>435</v>
      </c>
      <c r="L1996" s="3">
        <v>12</v>
      </c>
    </row>
    <row r="1997" spans="1:12">
      <c r="A1997" s="3">
        <f t="shared" si="63"/>
        <v>120004</v>
      </c>
      <c r="B1997" s="5" t="str">
        <f>VLOOKUP(H1997,city!$A$4:$C$352,2,FALSE)</f>
        <v>广东</v>
      </c>
      <c r="C1997" s="5" t="str">
        <f>VLOOKUP(H1997,city!$A$4:$C$352,3,FALSE)</f>
        <v>东莞</v>
      </c>
      <c r="D1997" s="3" t="s">
        <v>1127</v>
      </c>
      <c r="E1997" s="3" t="s">
        <v>1128</v>
      </c>
      <c r="F1997" s="22" t="s">
        <v>1129</v>
      </c>
      <c r="G1997" s="23" t="s">
        <v>4723</v>
      </c>
      <c r="H1997" s="3">
        <f t="shared" si="62"/>
        <v>200</v>
      </c>
      <c r="I1997" s="3">
        <f>IF(VLOOKUP(H1996,city!$J$4:$K$352,2,FALSE)&gt;I1996,I1996+1,1)</f>
        <v>4</v>
      </c>
      <c r="J1997" s="3">
        <v>0</v>
      </c>
      <c r="K1997" s="3" t="s">
        <v>435</v>
      </c>
      <c r="L1997" s="3">
        <v>12</v>
      </c>
    </row>
    <row r="1998" spans="1:12">
      <c r="A1998" s="3">
        <f t="shared" si="63"/>
        <v>120005</v>
      </c>
      <c r="B1998" s="5" t="str">
        <f>VLOOKUP(H1998,city!$A$4:$C$352,2,FALSE)</f>
        <v>广东</v>
      </c>
      <c r="C1998" s="5" t="str">
        <f>VLOOKUP(H1998,city!$A$4:$C$352,3,FALSE)</f>
        <v>东莞</v>
      </c>
      <c r="D1998" s="3" t="s">
        <v>1131</v>
      </c>
      <c r="E1998" s="3" t="s">
        <v>1132</v>
      </c>
      <c r="F1998" s="22" t="s">
        <v>1133</v>
      </c>
      <c r="G1998" s="23" t="s">
        <v>4724</v>
      </c>
      <c r="H1998" s="3">
        <f t="shared" si="62"/>
        <v>200</v>
      </c>
      <c r="I1998" s="3">
        <f>IF(VLOOKUP(H1997,city!$J$4:$K$352,2,FALSE)&gt;I1997,I1997+1,1)</f>
        <v>5</v>
      </c>
      <c r="J1998" s="3">
        <v>0</v>
      </c>
      <c r="K1998" s="3" t="s">
        <v>435</v>
      </c>
      <c r="L1998" s="3" t="e">
        <v>#N/A</v>
      </c>
    </row>
    <row r="1999" spans="1:12">
      <c r="A1999" s="3">
        <f t="shared" si="63"/>
        <v>120006</v>
      </c>
      <c r="B1999" s="5" t="str">
        <f>VLOOKUP(H1999,city!$A$4:$C$352,2,FALSE)</f>
        <v>广东</v>
      </c>
      <c r="C1999" s="5" t="str">
        <f>VLOOKUP(H1999,city!$A$4:$C$352,3,FALSE)</f>
        <v>东莞</v>
      </c>
      <c r="D1999" s="3" t="s">
        <v>1135</v>
      </c>
      <c r="E1999" s="3" t="s">
        <v>1136</v>
      </c>
      <c r="F1999" s="22" t="s">
        <v>1137</v>
      </c>
      <c r="G1999" s="23" t="s">
        <v>4725</v>
      </c>
      <c r="H1999" s="3">
        <f t="shared" si="62"/>
        <v>200</v>
      </c>
      <c r="I1999" s="3">
        <f>IF(VLOOKUP(H1998,city!$J$4:$K$352,2,FALSE)&gt;I1998,I1998+1,1)</f>
        <v>6</v>
      </c>
      <c r="J1999" s="3">
        <v>0</v>
      </c>
      <c r="K1999" s="3" t="s">
        <v>435</v>
      </c>
      <c r="L1999" s="3" t="e">
        <v>#N/A</v>
      </c>
    </row>
    <row r="2000" spans="1:12">
      <c r="A2000" s="3">
        <f t="shared" si="63"/>
        <v>120007</v>
      </c>
      <c r="B2000" s="5" t="str">
        <f>VLOOKUP(H2000,city!$A$4:$C$352,2,FALSE)</f>
        <v>广东</v>
      </c>
      <c r="C2000" s="5" t="str">
        <f>VLOOKUP(H2000,city!$A$4:$C$352,3,FALSE)</f>
        <v>东莞</v>
      </c>
      <c r="D2000" s="3" t="s">
        <v>1139</v>
      </c>
      <c r="E2000" s="3" t="s">
        <v>1140</v>
      </c>
      <c r="F2000" s="22" t="s">
        <v>1141</v>
      </c>
      <c r="G2000" s="23" t="s">
        <v>4726</v>
      </c>
      <c r="H2000" s="3">
        <f t="shared" si="62"/>
        <v>200</v>
      </c>
      <c r="I2000" s="3">
        <f>IF(VLOOKUP(H1999,city!$J$4:$K$352,2,FALSE)&gt;I1999,I1999+1,1)</f>
        <v>7</v>
      </c>
      <c r="J2000" s="3">
        <v>0</v>
      </c>
      <c r="K2000" s="3" t="s">
        <v>435</v>
      </c>
      <c r="L2000" s="3">
        <v>8</v>
      </c>
    </row>
    <row r="2001" spans="1:12">
      <c r="A2001" s="3">
        <f t="shared" si="63"/>
        <v>120008</v>
      </c>
      <c r="B2001" s="5" t="str">
        <f>VLOOKUP(H2001,city!$A$4:$C$352,2,FALSE)</f>
        <v>广东</v>
      </c>
      <c r="C2001" s="5" t="str">
        <f>VLOOKUP(H2001,city!$A$4:$C$352,3,FALSE)</f>
        <v>东莞</v>
      </c>
      <c r="D2001" s="3" t="s">
        <v>1143</v>
      </c>
      <c r="E2001" s="3" t="s">
        <v>1144</v>
      </c>
      <c r="F2001" s="22" t="s">
        <v>1145</v>
      </c>
      <c r="G2001" s="23" t="s">
        <v>4727</v>
      </c>
      <c r="H2001" s="3">
        <f t="shared" si="62"/>
        <v>200</v>
      </c>
      <c r="I2001" s="3">
        <f>IF(VLOOKUP(H2000,city!$J$4:$K$352,2,FALSE)&gt;I2000,I2000+1,1)</f>
        <v>8</v>
      </c>
      <c r="J2001" s="3">
        <v>0</v>
      </c>
      <c r="K2001" s="3" t="s">
        <v>435</v>
      </c>
      <c r="L2001" s="3" t="e">
        <v>#N/A</v>
      </c>
    </row>
    <row r="2002" spans="1:12">
      <c r="A2002" s="3">
        <f t="shared" si="63"/>
        <v>120009</v>
      </c>
      <c r="B2002" s="5" t="str">
        <f>VLOOKUP(H2002,city!$A$4:$C$352,2,FALSE)</f>
        <v>广东</v>
      </c>
      <c r="C2002" s="5" t="str">
        <f>VLOOKUP(H2002,city!$A$4:$C$352,3,FALSE)</f>
        <v>东莞</v>
      </c>
      <c r="D2002" s="3" t="s">
        <v>1147</v>
      </c>
      <c r="E2002" s="3" t="s">
        <v>1148</v>
      </c>
      <c r="F2002" s="22" t="s">
        <v>1149</v>
      </c>
      <c r="G2002" s="23" t="s">
        <v>4728</v>
      </c>
      <c r="H2002" s="3">
        <f t="shared" si="62"/>
        <v>200</v>
      </c>
      <c r="I2002" s="3">
        <f>IF(VLOOKUP(H2001,city!$J$4:$K$352,2,FALSE)&gt;I2001,I2001+1,1)</f>
        <v>9</v>
      </c>
      <c r="J2002" s="3">
        <v>0</v>
      </c>
      <c r="K2002" s="3" t="s">
        <v>435</v>
      </c>
      <c r="L2002" s="3">
        <v>8</v>
      </c>
    </row>
    <row r="2003" spans="1:12">
      <c r="A2003" s="3">
        <f t="shared" si="63"/>
        <v>120010</v>
      </c>
      <c r="B2003" s="5" t="str">
        <f>VLOOKUP(H2003,city!$A$4:$C$352,2,FALSE)</f>
        <v>广东</v>
      </c>
      <c r="C2003" s="5" t="str">
        <f>VLOOKUP(H2003,city!$A$4:$C$352,3,FALSE)</f>
        <v>东莞</v>
      </c>
      <c r="D2003" s="3" t="s">
        <v>1151</v>
      </c>
      <c r="E2003" s="3" t="s">
        <v>1152</v>
      </c>
      <c r="F2003" s="22" t="s">
        <v>1153</v>
      </c>
      <c r="G2003" s="23" t="s">
        <v>4729</v>
      </c>
      <c r="H2003" s="3">
        <f t="shared" si="62"/>
        <v>200</v>
      </c>
      <c r="I2003" s="3">
        <f>IF(VLOOKUP(H2002,city!$J$4:$K$352,2,FALSE)&gt;I2002,I2002+1,1)</f>
        <v>10</v>
      </c>
      <c r="J2003" s="3">
        <v>0</v>
      </c>
      <c r="K2003" s="3" t="s">
        <v>435</v>
      </c>
      <c r="L2003" s="3">
        <v>8</v>
      </c>
    </row>
    <row r="2004" spans="1:12">
      <c r="A2004" s="3">
        <f t="shared" si="63"/>
        <v>120101</v>
      </c>
      <c r="B2004" s="5" t="str">
        <f>VLOOKUP(H2004,city!$A$4:$C$352,2,FALSE)</f>
        <v>广东</v>
      </c>
      <c r="C2004" s="5" t="str">
        <f>VLOOKUP(H2004,city!$A$4:$C$352,3,FALSE)</f>
        <v>中山</v>
      </c>
      <c r="D2004" s="3" t="s">
        <v>1155</v>
      </c>
      <c r="E2004" s="3" t="s">
        <v>1156</v>
      </c>
      <c r="F2004" s="22" t="s">
        <v>1157</v>
      </c>
      <c r="G2004" s="23" t="s">
        <v>4730</v>
      </c>
      <c r="H2004" s="3">
        <f t="shared" si="62"/>
        <v>201</v>
      </c>
      <c r="I2004" s="3">
        <f>IF(VLOOKUP(H2003,city!$J$4:$K$352,2,FALSE)&gt;I2003,I2003+1,1)</f>
        <v>1</v>
      </c>
      <c r="J2004" s="3">
        <v>0</v>
      </c>
      <c r="K2004" s="3" t="s">
        <v>437</v>
      </c>
      <c r="L2004" s="3" t="e">
        <v>#N/A</v>
      </c>
    </row>
    <row r="2005" spans="1:12">
      <c r="A2005" s="3">
        <f t="shared" si="63"/>
        <v>120102</v>
      </c>
      <c r="B2005" s="5" t="str">
        <f>VLOOKUP(H2005,city!$A$4:$C$352,2,FALSE)</f>
        <v>广东</v>
      </c>
      <c r="C2005" s="5" t="str">
        <f>VLOOKUP(H2005,city!$A$4:$C$352,3,FALSE)</f>
        <v>中山</v>
      </c>
      <c r="D2005" s="3" t="s">
        <v>1159</v>
      </c>
      <c r="E2005" s="3" t="s">
        <v>1160</v>
      </c>
      <c r="F2005" s="22" t="s">
        <v>1161</v>
      </c>
      <c r="G2005" s="23" t="s">
        <v>4731</v>
      </c>
      <c r="H2005" s="3">
        <f t="shared" si="62"/>
        <v>201</v>
      </c>
      <c r="I2005" s="3">
        <f>IF(VLOOKUP(H2004,city!$J$4:$K$352,2,FALSE)&gt;I2004,I2004+1,1)</f>
        <v>2</v>
      </c>
      <c r="J2005" s="3">
        <v>0</v>
      </c>
      <c r="K2005" s="3" t="s">
        <v>437</v>
      </c>
      <c r="L2005" s="3">
        <v>3</v>
      </c>
    </row>
    <row r="2006" spans="1:12">
      <c r="A2006" s="3">
        <f t="shared" si="63"/>
        <v>120103</v>
      </c>
      <c r="B2006" s="5" t="str">
        <f>VLOOKUP(H2006,city!$A$4:$C$352,2,FALSE)</f>
        <v>广东</v>
      </c>
      <c r="C2006" s="5" t="str">
        <f>VLOOKUP(H2006,city!$A$4:$C$352,3,FALSE)</f>
        <v>中山</v>
      </c>
      <c r="D2006" s="3" t="s">
        <v>1163</v>
      </c>
      <c r="E2006" s="3" t="s">
        <v>1164</v>
      </c>
      <c r="F2006" s="22" t="s">
        <v>1165</v>
      </c>
      <c r="G2006" s="23" t="s">
        <v>4732</v>
      </c>
      <c r="H2006" s="3">
        <f t="shared" si="62"/>
        <v>201</v>
      </c>
      <c r="I2006" s="3">
        <f>IF(VLOOKUP(H2005,city!$J$4:$K$352,2,FALSE)&gt;I2005,I2005+1,1)</f>
        <v>3</v>
      </c>
      <c r="J2006" s="3">
        <v>0</v>
      </c>
      <c r="K2006" s="3" t="s">
        <v>437</v>
      </c>
      <c r="L2006" s="3">
        <v>7</v>
      </c>
    </row>
    <row r="2007" spans="1:12">
      <c r="A2007" s="3">
        <f t="shared" si="63"/>
        <v>120104</v>
      </c>
      <c r="B2007" s="5" t="str">
        <f>VLOOKUP(H2007,city!$A$4:$C$352,2,FALSE)</f>
        <v>广东</v>
      </c>
      <c r="C2007" s="5" t="str">
        <f>VLOOKUP(H2007,city!$A$4:$C$352,3,FALSE)</f>
        <v>中山</v>
      </c>
      <c r="D2007" s="3" t="s">
        <v>1167</v>
      </c>
      <c r="E2007" s="3" t="s">
        <v>1168</v>
      </c>
      <c r="F2007" s="22" t="s">
        <v>1169</v>
      </c>
      <c r="G2007" s="23" t="s">
        <v>4733</v>
      </c>
      <c r="H2007" s="3">
        <f t="shared" si="62"/>
        <v>201</v>
      </c>
      <c r="I2007" s="3">
        <f>IF(VLOOKUP(H2006,city!$J$4:$K$352,2,FALSE)&gt;I2006,I2006+1,1)</f>
        <v>4</v>
      </c>
      <c r="J2007" s="3">
        <v>0</v>
      </c>
      <c r="K2007" s="3" t="s">
        <v>437</v>
      </c>
      <c r="L2007" s="3">
        <v>16</v>
      </c>
    </row>
    <row r="2008" spans="1:12">
      <c r="A2008" s="3">
        <f t="shared" si="63"/>
        <v>120105</v>
      </c>
      <c r="B2008" s="5" t="str">
        <f>VLOOKUP(H2008,city!$A$4:$C$352,2,FALSE)</f>
        <v>广东</v>
      </c>
      <c r="C2008" s="5" t="str">
        <f>VLOOKUP(H2008,city!$A$4:$C$352,3,FALSE)</f>
        <v>中山</v>
      </c>
      <c r="D2008" s="3" t="s">
        <v>1171</v>
      </c>
      <c r="E2008" s="3" t="s">
        <v>1172</v>
      </c>
      <c r="F2008" s="22" t="s">
        <v>1173</v>
      </c>
      <c r="G2008" s="23" t="s">
        <v>4734</v>
      </c>
      <c r="H2008" s="3">
        <f t="shared" si="62"/>
        <v>201</v>
      </c>
      <c r="I2008" s="3">
        <f>IF(VLOOKUP(H2007,city!$J$4:$K$352,2,FALSE)&gt;I2007,I2007+1,1)</f>
        <v>5</v>
      </c>
      <c r="J2008" s="3">
        <v>0</v>
      </c>
      <c r="K2008" s="3" t="s">
        <v>437</v>
      </c>
      <c r="L2008" s="3">
        <v>2</v>
      </c>
    </row>
    <row r="2009" spans="1:12">
      <c r="A2009" s="3">
        <f t="shared" si="63"/>
        <v>120106</v>
      </c>
      <c r="B2009" s="5" t="str">
        <f>VLOOKUP(H2009,city!$A$4:$C$352,2,FALSE)</f>
        <v>广东</v>
      </c>
      <c r="C2009" s="5" t="str">
        <f>VLOOKUP(H2009,city!$A$4:$C$352,3,FALSE)</f>
        <v>中山</v>
      </c>
      <c r="D2009" s="3" t="s">
        <v>1175</v>
      </c>
      <c r="E2009" s="3" t="s">
        <v>1176</v>
      </c>
      <c r="F2009" s="22" t="s">
        <v>1177</v>
      </c>
      <c r="G2009" s="23" t="s">
        <v>4735</v>
      </c>
      <c r="H2009" s="3">
        <f t="shared" si="62"/>
        <v>201</v>
      </c>
      <c r="I2009" s="3">
        <f>IF(VLOOKUP(H2008,city!$J$4:$K$352,2,FALSE)&gt;I2008,I2008+1,1)</f>
        <v>6</v>
      </c>
      <c r="J2009" s="3">
        <v>0</v>
      </c>
      <c r="K2009" s="3" t="s">
        <v>437</v>
      </c>
      <c r="L2009" s="3" t="e">
        <v>#N/A</v>
      </c>
    </row>
    <row r="2010" spans="1:12">
      <c r="A2010" s="3">
        <f t="shared" si="63"/>
        <v>120107</v>
      </c>
      <c r="B2010" s="5" t="str">
        <f>VLOOKUP(H2010,city!$A$4:$C$352,2,FALSE)</f>
        <v>广东</v>
      </c>
      <c r="C2010" s="5" t="str">
        <f>VLOOKUP(H2010,city!$A$4:$C$352,3,FALSE)</f>
        <v>中山</v>
      </c>
      <c r="D2010" s="3" t="s">
        <v>1179</v>
      </c>
      <c r="E2010" s="3" t="s">
        <v>1180</v>
      </c>
      <c r="F2010" s="22" t="s">
        <v>1181</v>
      </c>
      <c r="G2010" s="23" t="s">
        <v>4736</v>
      </c>
      <c r="H2010" s="3">
        <f t="shared" si="62"/>
        <v>201</v>
      </c>
      <c r="I2010" s="3">
        <f>IF(VLOOKUP(H2009,city!$J$4:$K$352,2,FALSE)&gt;I2009,I2009+1,1)</f>
        <v>7</v>
      </c>
      <c r="J2010" s="3">
        <v>0</v>
      </c>
      <c r="K2010" s="3" t="s">
        <v>437</v>
      </c>
      <c r="L2010" s="3">
        <v>8</v>
      </c>
    </row>
    <row r="2011" spans="1:12">
      <c r="A2011" s="3">
        <f t="shared" si="63"/>
        <v>120108</v>
      </c>
      <c r="B2011" s="5" t="str">
        <f>VLOOKUP(H2011,city!$A$4:$C$352,2,FALSE)</f>
        <v>广东</v>
      </c>
      <c r="C2011" s="5" t="str">
        <f>VLOOKUP(H2011,city!$A$4:$C$352,3,FALSE)</f>
        <v>中山</v>
      </c>
      <c r="D2011" s="3" t="s">
        <v>1183</v>
      </c>
      <c r="E2011" s="3" t="s">
        <v>1184</v>
      </c>
      <c r="F2011" s="22" t="s">
        <v>1185</v>
      </c>
      <c r="G2011" s="23" t="s">
        <v>4737</v>
      </c>
      <c r="H2011" s="3">
        <f t="shared" ref="H2011:H2074" si="64">IF(I2011&gt;I2010,H2010,H2010+1)</f>
        <v>201</v>
      </c>
      <c r="I2011" s="3">
        <f>IF(VLOOKUP(H2010,city!$J$4:$K$352,2,FALSE)&gt;I2010,I2010+1,1)</f>
        <v>8</v>
      </c>
      <c r="J2011" s="3">
        <v>0</v>
      </c>
      <c r="K2011" s="3" t="s">
        <v>437</v>
      </c>
      <c r="L2011" s="3" t="e">
        <v>#N/A</v>
      </c>
    </row>
    <row r="2012" spans="1:12">
      <c r="A2012" s="3">
        <f t="shared" si="63"/>
        <v>120109</v>
      </c>
      <c r="B2012" s="5" t="str">
        <f>VLOOKUP(H2012,city!$A$4:$C$352,2,FALSE)</f>
        <v>广东</v>
      </c>
      <c r="C2012" s="5" t="str">
        <f>VLOOKUP(H2012,city!$A$4:$C$352,3,FALSE)</f>
        <v>中山</v>
      </c>
      <c r="D2012" s="3" t="s">
        <v>1187</v>
      </c>
      <c r="E2012" s="3" t="s">
        <v>1188</v>
      </c>
      <c r="F2012" s="22" t="s">
        <v>1189</v>
      </c>
      <c r="G2012" s="23" t="s">
        <v>4738</v>
      </c>
      <c r="H2012" s="3">
        <f t="shared" si="64"/>
        <v>201</v>
      </c>
      <c r="I2012" s="3">
        <f>IF(VLOOKUP(H2011,city!$J$4:$K$352,2,FALSE)&gt;I2011,I2011+1,1)</f>
        <v>9</v>
      </c>
      <c r="J2012" s="3">
        <v>0</v>
      </c>
      <c r="K2012" s="3" t="s">
        <v>437</v>
      </c>
      <c r="L2012" s="3">
        <v>2</v>
      </c>
    </row>
    <row r="2013" spans="1:12">
      <c r="A2013" s="3">
        <f t="shared" si="63"/>
        <v>120110</v>
      </c>
      <c r="B2013" s="5" t="str">
        <f>VLOOKUP(H2013,city!$A$4:$C$352,2,FALSE)</f>
        <v>广东</v>
      </c>
      <c r="C2013" s="5" t="str">
        <f>VLOOKUP(H2013,city!$A$4:$C$352,3,FALSE)</f>
        <v>中山</v>
      </c>
      <c r="D2013" s="3" t="s">
        <v>1191</v>
      </c>
      <c r="E2013" s="3" t="s">
        <v>1192</v>
      </c>
      <c r="F2013" s="22" t="s">
        <v>1193</v>
      </c>
      <c r="G2013" s="23" t="s">
        <v>4739</v>
      </c>
      <c r="H2013" s="3">
        <f t="shared" si="64"/>
        <v>201</v>
      </c>
      <c r="I2013" s="3">
        <f>IF(VLOOKUP(H2012,city!$J$4:$K$352,2,FALSE)&gt;I2012,I2012+1,1)</f>
        <v>10</v>
      </c>
      <c r="J2013" s="3">
        <v>0</v>
      </c>
      <c r="K2013" s="3" t="s">
        <v>437</v>
      </c>
      <c r="L2013" s="3" t="e">
        <v>#N/A</v>
      </c>
    </row>
    <row r="2014" spans="1:12">
      <c r="A2014" s="3">
        <f t="shared" si="63"/>
        <v>120201</v>
      </c>
      <c r="B2014" s="5" t="str">
        <f>VLOOKUP(H2014,city!$A$4:$C$352,2,FALSE)</f>
        <v>广东</v>
      </c>
      <c r="C2014" s="5" t="str">
        <f>VLOOKUP(H2014,city!$A$4:$C$352,3,FALSE)</f>
        <v>潮州</v>
      </c>
      <c r="D2014" s="3" t="s">
        <v>1195</v>
      </c>
      <c r="E2014" s="3" t="s">
        <v>1196</v>
      </c>
      <c r="F2014" s="24" t="s">
        <v>1197</v>
      </c>
      <c r="G2014" s="23" t="s">
        <v>4740</v>
      </c>
      <c r="H2014" s="3">
        <f t="shared" si="64"/>
        <v>202</v>
      </c>
      <c r="I2014" s="3">
        <f>IF(VLOOKUP(H2013,city!$J$4:$K$352,2,FALSE)&gt;I2013,I2013+1,1)</f>
        <v>1</v>
      </c>
      <c r="J2014" s="3">
        <v>0</v>
      </c>
      <c r="K2014" s="3" t="s">
        <v>439</v>
      </c>
      <c r="L2014" s="3" t="e">
        <v>#N/A</v>
      </c>
    </row>
    <row r="2015" spans="1:12">
      <c r="A2015" s="3">
        <f t="shared" si="63"/>
        <v>120202</v>
      </c>
      <c r="B2015" s="5" t="str">
        <f>VLOOKUP(H2015,city!$A$4:$C$352,2,FALSE)</f>
        <v>广东</v>
      </c>
      <c r="C2015" s="5" t="str">
        <f>VLOOKUP(H2015,city!$A$4:$C$352,3,FALSE)</f>
        <v>潮州</v>
      </c>
      <c r="D2015" s="3" t="s">
        <v>1199</v>
      </c>
      <c r="E2015" s="3" t="s">
        <v>1200</v>
      </c>
      <c r="F2015" s="22" t="s">
        <v>1201</v>
      </c>
      <c r="G2015" s="23" t="s">
        <v>4741</v>
      </c>
      <c r="H2015" s="3">
        <f t="shared" si="64"/>
        <v>202</v>
      </c>
      <c r="I2015" s="3">
        <f>IF(VLOOKUP(H2014,city!$J$4:$K$352,2,FALSE)&gt;I2014,I2014+1,1)</f>
        <v>2</v>
      </c>
      <c r="J2015" s="3">
        <v>0</v>
      </c>
      <c r="K2015" s="3" t="s">
        <v>439</v>
      </c>
      <c r="L2015" s="3">
        <v>4</v>
      </c>
    </row>
    <row r="2016" spans="1:12">
      <c r="A2016" s="3">
        <f t="shared" si="63"/>
        <v>120203</v>
      </c>
      <c r="B2016" s="5" t="str">
        <f>VLOOKUP(H2016,city!$A$4:$C$352,2,FALSE)</f>
        <v>广东</v>
      </c>
      <c r="C2016" s="5" t="str">
        <f>VLOOKUP(H2016,city!$A$4:$C$352,3,FALSE)</f>
        <v>潮州</v>
      </c>
      <c r="D2016" s="3" t="s">
        <v>1203</v>
      </c>
      <c r="E2016" s="3" t="s">
        <v>1204</v>
      </c>
      <c r="F2016" s="22" t="s">
        <v>1205</v>
      </c>
      <c r="G2016" s="23" t="s">
        <v>4742</v>
      </c>
      <c r="H2016" s="3">
        <f t="shared" si="64"/>
        <v>202</v>
      </c>
      <c r="I2016" s="3">
        <f>IF(VLOOKUP(H2015,city!$J$4:$K$352,2,FALSE)&gt;I2015,I2015+1,1)</f>
        <v>3</v>
      </c>
      <c r="J2016" s="3">
        <v>0</v>
      </c>
      <c r="K2016" s="3" t="s">
        <v>439</v>
      </c>
      <c r="L2016" s="3">
        <v>3</v>
      </c>
    </row>
    <row r="2017" spans="1:12">
      <c r="A2017" s="3">
        <f t="shared" si="63"/>
        <v>120204</v>
      </c>
      <c r="B2017" s="5" t="str">
        <f>VLOOKUP(H2017,city!$A$4:$C$352,2,FALSE)</f>
        <v>广东</v>
      </c>
      <c r="C2017" s="5" t="str">
        <f>VLOOKUP(H2017,city!$A$4:$C$352,3,FALSE)</f>
        <v>潮州</v>
      </c>
      <c r="D2017" s="3" t="s">
        <v>1207</v>
      </c>
      <c r="E2017" s="3" t="s">
        <v>1208</v>
      </c>
      <c r="F2017" s="22" t="s">
        <v>1209</v>
      </c>
      <c r="G2017" s="23" t="s">
        <v>4743</v>
      </c>
      <c r="H2017" s="3">
        <f t="shared" si="64"/>
        <v>202</v>
      </c>
      <c r="I2017" s="3">
        <f>IF(VLOOKUP(H2016,city!$J$4:$K$352,2,FALSE)&gt;I2016,I2016+1,1)</f>
        <v>4</v>
      </c>
      <c r="J2017" s="3">
        <v>0</v>
      </c>
      <c r="K2017" s="3" t="s">
        <v>439</v>
      </c>
      <c r="L2017" s="3">
        <v>13</v>
      </c>
    </row>
    <row r="2018" spans="1:12">
      <c r="A2018" s="3">
        <f t="shared" si="63"/>
        <v>120205</v>
      </c>
      <c r="B2018" s="5" t="str">
        <f>VLOOKUP(H2018,city!$A$4:$C$352,2,FALSE)</f>
        <v>广东</v>
      </c>
      <c r="C2018" s="5" t="str">
        <f>VLOOKUP(H2018,city!$A$4:$C$352,3,FALSE)</f>
        <v>潮州</v>
      </c>
      <c r="D2018" s="3" t="s">
        <v>1211</v>
      </c>
      <c r="E2018" s="3" t="s">
        <v>1212</v>
      </c>
      <c r="F2018" s="22" t="s">
        <v>1213</v>
      </c>
      <c r="G2018" s="23" t="s">
        <v>4744</v>
      </c>
      <c r="H2018" s="3">
        <f t="shared" si="64"/>
        <v>202</v>
      </c>
      <c r="I2018" s="3">
        <f>IF(VLOOKUP(H2017,city!$J$4:$K$352,2,FALSE)&gt;I2017,I2017+1,1)</f>
        <v>5</v>
      </c>
      <c r="J2018" s="3">
        <v>0</v>
      </c>
      <c r="K2018" s="3" t="s">
        <v>439</v>
      </c>
      <c r="L2018" s="3">
        <v>12</v>
      </c>
    </row>
    <row r="2019" spans="1:12">
      <c r="A2019" s="3">
        <f t="shared" si="63"/>
        <v>120206</v>
      </c>
      <c r="B2019" s="5" t="str">
        <f>VLOOKUP(H2019,city!$A$4:$C$352,2,FALSE)</f>
        <v>广东</v>
      </c>
      <c r="C2019" s="5" t="str">
        <f>VLOOKUP(H2019,city!$A$4:$C$352,3,FALSE)</f>
        <v>潮州</v>
      </c>
      <c r="D2019" s="3" t="s">
        <v>1215</v>
      </c>
      <c r="E2019" s="3" t="s">
        <v>1216</v>
      </c>
      <c r="F2019" s="22" t="s">
        <v>1217</v>
      </c>
      <c r="G2019" s="23" t="s">
        <v>4745</v>
      </c>
      <c r="H2019" s="3">
        <f t="shared" si="64"/>
        <v>202</v>
      </c>
      <c r="I2019" s="3">
        <f>IF(VLOOKUP(H2018,city!$J$4:$K$352,2,FALSE)&gt;I2018,I2018+1,1)</f>
        <v>6</v>
      </c>
      <c r="J2019" s="3">
        <v>0</v>
      </c>
      <c r="K2019" s="3" t="s">
        <v>439</v>
      </c>
      <c r="L2019" s="3">
        <v>12</v>
      </c>
    </row>
    <row r="2020" spans="1:12">
      <c r="A2020" s="3">
        <f t="shared" si="63"/>
        <v>120207</v>
      </c>
      <c r="B2020" s="5" t="str">
        <f>VLOOKUP(H2020,city!$A$4:$C$352,2,FALSE)</f>
        <v>广东</v>
      </c>
      <c r="C2020" s="5" t="str">
        <f>VLOOKUP(H2020,city!$A$4:$C$352,3,FALSE)</f>
        <v>潮州</v>
      </c>
      <c r="D2020" s="3" t="s">
        <v>1219</v>
      </c>
      <c r="E2020" s="3" t="s">
        <v>1220</v>
      </c>
      <c r="F2020" s="22" t="s">
        <v>1221</v>
      </c>
      <c r="G2020" s="23" t="s">
        <v>4746</v>
      </c>
      <c r="H2020" s="3">
        <f t="shared" si="64"/>
        <v>202</v>
      </c>
      <c r="I2020" s="3">
        <f>IF(VLOOKUP(H2019,city!$J$4:$K$352,2,FALSE)&gt;I2019,I2019+1,1)</f>
        <v>7</v>
      </c>
      <c r="J2020" s="3">
        <v>0</v>
      </c>
      <c r="K2020" s="3" t="s">
        <v>439</v>
      </c>
      <c r="L2020" s="3">
        <v>8</v>
      </c>
    </row>
    <row r="2021" spans="1:12">
      <c r="A2021" s="3">
        <f t="shared" si="63"/>
        <v>120208</v>
      </c>
      <c r="B2021" s="5" t="str">
        <f>VLOOKUP(H2021,city!$A$4:$C$352,2,FALSE)</f>
        <v>广东</v>
      </c>
      <c r="C2021" s="5" t="str">
        <f>VLOOKUP(H2021,city!$A$4:$C$352,3,FALSE)</f>
        <v>潮州</v>
      </c>
      <c r="D2021" s="3" t="s">
        <v>1223</v>
      </c>
      <c r="E2021" s="3" t="s">
        <v>1224</v>
      </c>
      <c r="F2021" s="22" t="s">
        <v>1225</v>
      </c>
      <c r="G2021" s="23" t="s">
        <v>4747</v>
      </c>
      <c r="H2021" s="3">
        <f t="shared" si="64"/>
        <v>202</v>
      </c>
      <c r="I2021" s="3">
        <f>IF(VLOOKUP(H2020,city!$J$4:$K$352,2,FALSE)&gt;I2020,I2020+1,1)</f>
        <v>8</v>
      </c>
      <c r="J2021" s="3">
        <v>0</v>
      </c>
      <c r="K2021" s="3" t="s">
        <v>439</v>
      </c>
      <c r="L2021" s="3" t="e">
        <v>#N/A</v>
      </c>
    </row>
    <row r="2022" spans="1:12">
      <c r="A2022" s="3">
        <f t="shared" si="63"/>
        <v>120209</v>
      </c>
      <c r="B2022" s="5" t="str">
        <f>VLOOKUP(H2022,city!$A$4:$C$352,2,FALSE)</f>
        <v>广东</v>
      </c>
      <c r="C2022" s="5" t="str">
        <f>VLOOKUP(H2022,city!$A$4:$C$352,3,FALSE)</f>
        <v>潮州</v>
      </c>
      <c r="D2022" s="3" t="s">
        <v>1227</v>
      </c>
      <c r="E2022" s="3" t="s">
        <v>1228</v>
      </c>
      <c r="F2022" s="22" t="s">
        <v>1229</v>
      </c>
      <c r="G2022" s="23" t="s">
        <v>4748</v>
      </c>
      <c r="H2022" s="3">
        <f t="shared" si="64"/>
        <v>202</v>
      </c>
      <c r="I2022" s="3">
        <f>IF(VLOOKUP(H2021,city!$J$4:$K$352,2,FALSE)&gt;I2021,I2021+1,1)</f>
        <v>9</v>
      </c>
      <c r="J2022" s="3">
        <v>0</v>
      </c>
      <c r="K2022" s="3" t="s">
        <v>439</v>
      </c>
      <c r="L2022" s="3">
        <v>8</v>
      </c>
    </row>
    <row r="2023" spans="1:12">
      <c r="A2023" s="3">
        <f t="shared" si="63"/>
        <v>120210</v>
      </c>
      <c r="B2023" s="5" t="str">
        <f>VLOOKUP(H2023,city!$A$4:$C$352,2,FALSE)</f>
        <v>广东</v>
      </c>
      <c r="C2023" s="5" t="str">
        <f>VLOOKUP(H2023,city!$A$4:$C$352,3,FALSE)</f>
        <v>潮州</v>
      </c>
      <c r="D2023" s="3" t="s">
        <v>1231</v>
      </c>
      <c r="E2023" s="3" t="s">
        <v>1232</v>
      </c>
      <c r="F2023" s="22" t="s">
        <v>1233</v>
      </c>
      <c r="G2023" s="23" t="s">
        <v>4749</v>
      </c>
      <c r="H2023" s="3">
        <f t="shared" si="64"/>
        <v>202</v>
      </c>
      <c r="I2023" s="3">
        <f>IF(VLOOKUP(H2022,city!$J$4:$K$352,2,FALSE)&gt;I2022,I2022+1,1)</f>
        <v>10</v>
      </c>
      <c r="J2023" s="3">
        <v>0</v>
      </c>
      <c r="K2023" s="3" t="s">
        <v>439</v>
      </c>
      <c r="L2023" s="3">
        <v>5</v>
      </c>
    </row>
    <row r="2024" spans="1:12">
      <c r="A2024" s="3">
        <f t="shared" si="63"/>
        <v>120301</v>
      </c>
      <c r="B2024" s="5" t="str">
        <f>VLOOKUP(H2024,city!$A$4:$C$352,2,FALSE)</f>
        <v>广东</v>
      </c>
      <c r="C2024" s="5" t="str">
        <f>VLOOKUP(H2024,city!$A$4:$C$352,3,FALSE)</f>
        <v>揭阳</v>
      </c>
      <c r="D2024" s="3" t="s">
        <v>1235</v>
      </c>
      <c r="E2024" s="3" t="s">
        <v>1236</v>
      </c>
      <c r="F2024" s="22" t="s">
        <v>1237</v>
      </c>
      <c r="G2024" s="23" t="s">
        <v>4750</v>
      </c>
      <c r="H2024" s="3">
        <f t="shared" si="64"/>
        <v>203</v>
      </c>
      <c r="I2024" s="3">
        <f>IF(VLOOKUP(H2023,city!$J$4:$K$352,2,FALSE)&gt;I2023,I2023+1,1)</f>
        <v>1</v>
      </c>
      <c r="J2024" s="3">
        <v>0</v>
      </c>
      <c r="K2024" s="3" t="s">
        <v>441</v>
      </c>
      <c r="L2024" s="3">
        <v>12</v>
      </c>
    </row>
    <row r="2025" spans="1:12">
      <c r="A2025" s="3">
        <f t="shared" si="63"/>
        <v>120302</v>
      </c>
      <c r="B2025" s="5" t="str">
        <f>VLOOKUP(H2025,city!$A$4:$C$352,2,FALSE)</f>
        <v>广东</v>
      </c>
      <c r="C2025" s="5" t="str">
        <f>VLOOKUP(H2025,city!$A$4:$C$352,3,FALSE)</f>
        <v>揭阳</v>
      </c>
      <c r="D2025" s="3" t="s">
        <v>1239</v>
      </c>
      <c r="E2025" s="3" t="s">
        <v>1240</v>
      </c>
      <c r="F2025" s="22" t="s">
        <v>1241</v>
      </c>
      <c r="G2025" s="23" t="s">
        <v>4751</v>
      </c>
      <c r="H2025" s="3">
        <f t="shared" si="64"/>
        <v>203</v>
      </c>
      <c r="I2025" s="3">
        <f>IF(VLOOKUP(H2024,city!$J$4:$K$352,2,FALSE)&gt;I2024,I2024+1,1)</f>
        <v>2</v>
      </c>
      <c r="J2025" s="3">
        <v>0</v>
      </c>
      <c r="K2025" s="3" t="s">
        <v>441</v>
      </c>
      <c r="L2025" s="3">
        <v>1</v>
      </c>
    </row>
    <row r="2026" spans="1:12">
      <c r="A2026" s="3">
        <f t="shared" si="63"/>
        <v>120303</v>
      </c>
      <c r="B2026" s="5" t="str">
        <f>VLOOKUP(H2026,city!$A$4:$C$352,2,FALSE)</f>
        <v>广东</v>
      </c>
      <c r="C2026" s="5" t="str">
        <f>VLOOKUP(H2026,city!$A$4:$C$352,3,FALSE)</f>
        <v>揭阳</v>
      </c>
      <c r="D2026" s="3" t="s">
        <v>1243</v>
      </c>
      <c r="E2026" s="3" t="s">
        <v>1244</v>
      </c>
      <c r="F2026" s="22" t="s">
        <v>1245</v>
      </c>
      <c r="G2026" s="23" t="s">
        <v>4752</v>
      </c>
      <c r="H2026" s="3">
        <f t="shared" si="64"/>
        <v>203</v>
      </c>
      <c r="I2026" s="3">
        <f>IF(VLOOKUP(H2025,city!$J$4:$K$352,2,FALSE)&gt;I2025,I2025+1,1)</f>
        <v>3</v>
      </c>
      <c r="J2026" s="3">
        <v>0</v>
      </c>
      <c r="K2026" s="3" t="s">
        <v>441</v>
      </c>
      <c r="L2026" s="3">
        <v>21</v>
      </c>
    </row>
    <row r="2027" spans="1:12">
      <c r="A2027" s="3">
        <f t="shared" si="63"/>
        <v>120304</v>
      </c>
      <c r="B2027" s="5" t="str">
        <f>VLOOKUP(H2027,city!$A$4:$C$352,2,FALSE)</f>
        <v>广东</v>
      </c>
      <c r="C2027" s="5" t="str">
        <f>VLOOKUP(H2027,city!$A$4:$C$352,3,FALSE)</f>
        <v>揭阳</v>
      </c>
      <c r="D2027" s="3" t="s">
        <v>1247</v>
      </c>
      <c r="E2027" s="3" t="s">
        <v>1248</v>
      </c>
      <c r="F2027" s="22" t="s">
        <v>1249</v>
      </c>
      <c r="G2027" s="23" t="s">
        <v>4753</v>
      </c>
      <c r="H2027" s="3">
        <f t="shared" si="64"/>
        <v>203</v>
      </c>
      <c r="I2027" s="3">
        <f>IF(VLOOKUP(H2026,city!$J$4:$K$352,2,FALSE)&gt;I2026,I2026+1,1)</f>
        <v>4</v>
      </c>
      <c r="J2027" s="3">
        <v>0</v>
      </c>
      <c r="K2027" s="3" t="s">
        <v>441</v>
      </c>
      <c r="L2027" s="3" t="e">
        <v>#N/A</v>
      </c>
    </row>
    <row r="2028" spans="1:12">
      <c r="A2028" s="3">
        <f t="shared" si="63"/>
        <v>120305</v>
      </c>
      <c r="B2028" s="5" t="str">
        <f>VLOOKUP(H2028,city!$A$4:$C$352,2,FALSE)</f>
        <v>广东</v>
      </c>
      <c r="C2028" s="5" t="str">
        <f>VLOOKUP(H2028,city!$A$4:$C$352,3,FALSE)</f>
        <v>揭阳</v>
      </c>
      <c r="D2028" s="3" t="s">
        <v>1251</v>
      </c>
      <c r="E2028" s="3" t="s">
        <v>1252</v>
      </c>
      <c r="F2028" s="22" t="s">
        <v>1253</v>
      </c>
      <c r="G2028" s="23" t="s">
        <v>4754</v>
      </c>
      <c r="H2028" s="3">
        <f t="shared" si="64"/>
        <v>203</v>
      </c>
      <c r="I2028" s="3">
        <f>IF(VLOOKUP(H2027,city!$J$4:$K$352,2,FALSE)&gt;I2027,I2027+1,1)</f>
        <v>5</v>
      </c>
      <c r="J2028" s="3">
        <v>0</v>
      </c>
      <c r="K2028" s="3" t="s">
        <v>441</v>
      </c>
      <c r="L2028" s="3">
        <v>10</v>
      </c>
    </row>
    <row r="2029" spans="1:12">
      <c r="A2029" s="3">
        <f t="shared" si="63"/>
        <v>120306</v>
      </c>
      <c r="B2029" s="5" t="str">
        <f>VLOOKUP(H2029,city!$A$4:$C$352,2,FALSE)</f>
        <v>广东</v>
      </c>
      <c r="C2029" s="5" t="str">
        <f>VLOOKUP(H2029,city!$A$4:$C$352,3,FALSE)</f>
        <v>揭阳</v>
      </c>
      <c r="D2029" s="3" t="s">
        <v>1255</v>
      </c>
      <c r="E2029" s="3" t="s">
        <v>1256</v>
      </c>
      <c r="F2029" s="22" t="s">
        <v>1257</v>
      </c>
      <c r="G2029" s="23" t="s">
        <v>4755</v>
      </c>
      <c r="H2029" s="3">
        <f t="shared" si="64"/>
        <v>203</v>
      </c>
      <c r="I2029" s="3">
        <f>IF(VLOOKUP(H2028,city!$J$4:$K$352,2,FALSE)&gt;I2028,I2028+1,1)</f>
        <v>6</v>
      </c>
      <c r="J2029" s="3">
        <v>0</v>
      </c>
      <c r="K2029" s="3" t="s">
        <v>441</v>
      </c>
      <c r="L2029" s="3">
        <v>8</v>
      </c>
    </row>
    <row r="2030" spans="1:12">
      <c r="A2030" s="3">
        <f t="shared" si="63"/>
        <v>120307</v>
      </c>
      <c r="B2030" s="5" t="str">
        <f>VLOOKUP(H2030,city!$A$4:$C$352,2,FALSE)</f>
        <v>广东</v>
      </c>
      <c r="C2030" s="5" t="str">
        <f>VLOOKUP(H2030,city!$A$4:$C$352,3,FALSE)</f>
        <v>揭阳</v>
      </c>
      <c r="D2030" s="3" t="s">
        <v>1259</v>
      </c>
      <c r="E2030" s="3" t="s">
        <v>1260</v>
      </c>
      <c r="F2030" s="22" t="s">
        <v>1261</v>
      </c>
      <c r="G2030" s="23" t="s">
        <v>4756</v>
      </c>
      <c r="H2030" s="3">
        <f t="shared" si="64"/>
        <v>203</v>
      </c>
      <c r="I2030" s="3">
        <f>IF(VLOOKUP(H2029,city!$J$4:$K$352,2,FALSE)&gt;I2029,I2029+1,1)</f>
        <v>7</v>
      </c>
      <c r="J2030" s="3">
        <v>0</v>
      </c>
      <c r="K2030" s="3" t="s">
        <v>441</v>
      </c>
      <c r="L2030" s="3">
        <v>16</v>
      </c>
    </row>
    <row r="2031" spans="1:12">
      <c r="A2031" s="3">
        <f t="shared" si="63"/>
        <v>120308</v>
      </c>
      <c r="B2031" s="5" t="str">
        <f>VLOOKUP(H2031,city!$A$4:$C$352,2,FALSE)</f>
        <v>广东</v>
      </c>
      <c r="C2031" s="5" t="str">
        <f>VLOOKUP(H2031,city!$A$4:$C$352,3,FALSE)</f>
        <v>揭阳</v>
      </c>
      <c r="D2031" s="3" t="s">
        <v>1263</v>
      </c>
      <c r="E2031" s="3" t="s">
        <v>1264</v>
      </c>
      <c r="F2031" s="22" t="s">
        <v>1265</v>
      </c>
      <c r="G2031" s="23" t="s">
        <v>4757</v>
      </c>
      <c r="H2031" s="3">
        <f t="shared" si="64"/>
        <v>203</v>
      </c>
      <c r="I2031" s="3">
        <f>IF(VLOOKUP(H2030,city!$J$4:$K$352,2,FALSE)&gt;I2030,I2030+1,1)</f>
        <v>8</v>
      </c>
      <c r="J2031" s="3">
        <v>0</v>
      </c>
      <c r="K2031" s="3" t="s">
        <v>441</v>
      </c>
      <c r="L2031" s="3">
        <v>3</v>
      </c>
    </row>
    <row r="2032" spans="1:12">
      <c r="A2032" s="3">
        <f t="shared" si="63"/>
        <v>120309</v>
      </c>
      <c r="B2032" s="5" t="str">
        <f>VLOOKUP(H2032,city!$A$4:$C$352,2,FALSE)</f>
        <v>广东</v>
      </c>
      <c r="C2032" s="5" t="str">
        <f>VLOOKUP(H2032,city!$A$4:$C$352,3,FALSE)</f>
        <v>揭阳</v>
      </c>
      <c r="D2032" s="3" t="s">
        <v>1267</v>
      </c>
      <c r="E2032" s="3" t="s">
        <v>1268</v>
      </c>
      <c r="F2032" s="22" t="s">
        <v>1269</v>
      </c>
      <c r="G2032" s="23" t="s">
        <v>4758</v>
      </c>
      <c r="H2032" s="3">
        <f t="shared" si="64"/>
        <v>203</v>
      </c>
      <c r="I2032" s="3">
        <f>IF(VLOOKUP(H2031,city!$J$4:$K$352,2,FALSE)&gt;I2031,I2031+1,1)</f>
        <v>9</v>
      </c>
      <c r="J2032" s="3">
        <v>0</v>
      </c>
      <c r="K2032" s="3" t="s">
        <v>441</v>
      </c>
      <c r="L2032" s="3">
        <v>5</v>
      </c>
    </row>
    <row r="2033" spans="1:12">
      <c r="A2033" s="3">
        <f t="shared" si="63"/>
        <v>120310</v>
      </c>
      <c r="B2033" s="5" t="str">
        <f>VLOOKUP(H2033,city!$A$4:$C$352,2,FALSE)</f>
        <v>广东</v>
      </c>
      <c r="C2033" s="5" t="str">
        <f>VLOOKUP(H2033,city!$A$4:$C$352,3,FALSE)</f>
        <v>揭阳</v>
      </c>
      <c r="D2033" s="3" t="s">
        <v>1271</v>
      </c>
      <c r="E2033" s="3" t="s">
        <v>1272</v>
      </c>
      <c r="F2033" s="22" t="s">
        <v>1273</v>
      </c>
      <c r="G2033" s="23" t="s">
        <v>4759</v>
      </c>
      <c r="H2033" s="3">
        <f t="shared" si="64"/>
        <v>203</v>
      </c>
      <c r="I2033" s="3">
        <f>IF(VLOOKUP(H2032,city!$J$4:$K$352,2,FALSE)&gt;I2032,I2032+1,1)</f>
        <v>10</v>
      </c>
      <c r="J2033" s="3">
        <v>0</v>
      </c>
      <c r="K2033" s="3" t="s">
        <v>441</v>
      </c>
      <c r="L2033" s="3">
        <v>12</v>
      </c>
    </row>
    <row r="2034" spans="1:12">
      <c r="A2034" s="3">
        <f t="shared" si="63"/>
        <v>120401</v>
      </c>
      <c r="B2034" s="5" t="str">
        <f>VLOOKUP(H2034,city!$A$4:$C$352,2,FALSE)</f>
        <v>广东</v>
      </c>
      <c r="C2034" s="5" t="str">
        <f>VLOOKUP(H2034,city!$A$4:$C$352,3,FALSE)</f>
        <v>云浮</v>
      </c>
      <c r="D2034" s="3" t="s">
        <v>1275</v>
      </c>
      <c r="E2034" s="3" t="s">
        <v>1276</v>
      </c>
      <c r="F2034" s="22" t="s">
        <v>1277</v>
      </c>
      <c r="G2034" s="23" t="s">
        <v>4760</v>
      </c>
      <c r="H2034" s="3">
        <f t="shared" si="64"/>
        <v>204</v>
      </c>
      <c r="I2034" s="3">
        <f>IF(VLOOKUP(H2033,city!$J$4:$K$352,2,FALSE)&gt;I2033,I2033+1,1)</f>
        <v>1</v>
      </c>
      <c r="J2034" s="3">
        <v>0</v>
      </c>
      <c r="K2034" s="3" t="s">
        <v>443</v>
      </c>
      <c r="L2034" s="3">
        <v>5</v>
      </c>
    </row>
    <row r="2035" spans="1:12">
      <c r="A2035" s="3">
        <f t="shared" si="63"/>
        <v>120402</v>
      </c>
      <c r="B2035" s="5" t="str">
        <f>VLOOKUP(H2035,city!$A$4:$C$352,2,FALSE)</f>
        <v>广东</v>
      </c>
      <c r="C2035" s="5" t="str">
        <f>VLOOKUP(H2035,city!$A$4:$C$352,3,FALSE)</f>
        <v>云浮</v>
      </c>
      <c r="D2035" s="3" t="s">
        <v>1279</v>
      </c>
      <c r="E2035" s="3" t="s">
        <v>1280</v>
      </c>
      <c r="F2035" s="22" t="s">
        <v>1281</v>
      </c>
      <c r="G2035" s="23" t="s">
        <v>4761</v>
      </c>
      <c r="H2035" s="3">
        <f t="shared" si="64"/>
        <v>204</v>
      </c>
      <c r="I2035" s="3">
        <f>IF(VLOOKUP(H2034,city!$J$4:$K$352,2,FALSE)&gt;I2034,I2034+1,1)</f>
        <v>2</v>
      </c>
      <c r="J2035" s="3">
        <v>0</v>
      </c>
      <c r="K2035" s="3" t="s">
        <v>443</v>
      </c>
      <c r="L2035" s="3">
        <v>8</v>
      </c>
    </row>
    <row r="2036" spans="1:12">
      <c r="A2036" s="3">
        <f t="shared" si="63"/>
        <v>120403</v>
      </c>
      <c r="B2036" s="5" t="str">
        <f>VLOOKUP(H2036,city!$A$4:$C$352,2,FALSE)</f>
        <v>广东</v>
      </c>
      <c r="C2036" s="5" t="str">
        <f>VLOOKUP(H2036,city!$A$4:$C$352,3,FALSE)</f>
        <v>云浮</v>
      </c>
      <c r="D2036" s="3" t="s">
        <v>1283</v>
      </c>
      <c r="E2036" s="3" t="s">
        <v>1284</v>
      </c>
      <c r="F2036" s="22" t="s">
        <v>1285</v>
      </c>
      <c r="G2036" s="23" t="s">
        <v>4762</v>
      </c>
      <c r="H2036" s="3">
        <f t="shared" si="64"/>
        <v>204</v>
      </c>
      <c r="I2036" s="3">
        <f>IF(VLOOKUP(H2035,city!$J$4:$K$352,2,FALSE)&gt;I2035,I2035+1,1)</f>
        <v>3</v>
      </c>
      <c r="J2036" s="3">
        <v>0</v>
      </c>
      <c r="K2036" s="3" t="s">
        <v>443</v>
      </c>
      <c r="L2036" s="3">
        <v>6</v>
      </c>
    </row>
    <row r="2037" spans="1:12">
      <c r="A2037" s="3">
        <f t="shared" si="63"/>
        <v>120404</v>
      </c>
      <c r="B2037" s="5" t="str">
        <f>VLOOKUP(H2037,city!$A$4:$C$352,2,FALSE)</f>
        <v>广东</v>
      </c>
      <c r="C2037" s="5" t="str">
        <f>VLOOKUP(H2037,city!$A$4:$C$352,3,FALSE)</f>
        <v>云浮</v>
      </c>
      <c r="D2037" s="3" t="s">
        <v>1287</v>
      </c>
      <c r="E2037" s="3" t="s">
        <v>1288</v>
      </c>
      <c r="F2037" s="22" t="s">
        <v>1289</v>
      </c>
      <c r="G2037" s="23" t="s">
        <v>4763</v>
      </c>
      <c r="H2037" s="3">
        <f t="shared" si="64"/>
        <v>204</v>
      </c>
      <c r="I2037" s="3">
        <f>IF(VLOOKUP(H2036,city!$J$4:$K$352,2,FALSE)&gt;I2036,I2036+1,1)</f>
        <v>4</v>
      </c>
      <c r="J2037" s="3">
        <v>0</v>
      </c>
      <c r="K2037" s="3" t="s">
        <v>443</v>
      </c>
      <c r="L2037" s="3">
        <v>11</v>
      </c>
    </row>
    <row r="2038" spans="1:12">
      <c r="A2038" s="3">
        <f t="shared" si="63"/>
        <v>120405</v>
      </c>
      <c r="B2038" s="5" t="str">
        <f>VLOOKUP(H2038,city!$A$4:$C$352,2,FALSE)</f>
        <v>广东</v>
      </c>
      <c r="C2038" s="5" t="str">
        <f>VLOOKUP(H2038,city!$A$4:$C$352,3,FALSE)</f>
        <v>云浮</v>
      </c>
      <c r="D2038" s="3" t="s">
        <v>1291</v>
      </c>
      <c r="E2038" s="3" t="s">
        <v>1292</v>
      </c>
      <c r="F2038" s="22" t="s">
        <v>1293</v>
      </c>
      <c r="G2038" s="23" t="s">
        <v>4764</v>
      </c>
      <c r="H2038" s="3">
        <f t="shared" si="64"/>
        <v>204</v>
      </c>
      <c r="I2038" s="3">
        <f>IF(VLOOKUP(H2037,city!$J$4:$K$352,2,FALSE)&gt;I2037,I2037+1,1)</f>
        <v>5</v>
      </c>
      <c r="J2038" s="3">
        <v>0</v>
      </c>
      <c r="K2038" s="3" t="s">
        <v>443</v>
      </c>
      <c r="L2038" s="3">
        <v>8</v>
      </c>
    </row>
    <row r="2039" spans="1:12">
      <c r="A2039" s="3">
        <f t="shared" si="63"/>
        <v>120406</v>
      </c>
      <c r="B2039" s="5" t="str">
        <f>VLOOKUP(H2039,city!$A$4:$C$352,2,FALSE)</f>
        <v>广东</v>
      </c>
      <c r="C2039" s="5" t="str">
        <f>VLOOKUP(H2039,city!$A$4:$C$352,3,FALSE)</f>
        <v>云浮</v>
      </c>
      <c r="D2039" s="3" t="s">
        <v>1295</v>
      </c>
      <c r="E2039" s="3" t="s">
        <v>1296</v>
      </c>
      <c r="F2039" s="22" t="s">
        <v>1297</v>
      </c>
      <c r="G2039" s="23" t="s">
        <v>4765</v>
      </c>
      <c r="H2039" s="3">
        <f t="shared" si="64"/>
        <v>204</v>
      </c>
      <c r="I2039" s="3">
        <f>IF(VLOOKUP(H2038,city!$J$4:$K$352,2,FALSE)&gt;I2038,I2038+1,1)</f>
        <v>6</v>
      </c>
      <c r="J2039" s="3">
        <v>0</v>
      </c>
      <c r="K2039" s="3" t="s">
        <v>443</v>
      </c>
      <c r="L2039" s="3">
        <v>11</v>
      </c>
    </row>
    <row r="2040" spans="1:12">
      <c r="A2040" s="3">
        <f t="shared" si="63"/>
        <v>120407</v>
      </c>
      <c r="B2040" s="5" t="str">
        <f>VLOOKUP(H2040,city!$A$4:$C$352,2,FALSE)</f>
        <v>广东</v>
      </c>
      <c r="C2040" s="5" t="str">
        <f>VLOOKUP(H2040,city!$A$4:$C$352,3,FALSE)</f>
        <v>云浮</v>
      </c>
      <c r="D2040" s="3" t="s">
        <v>1299</v>
      </c>
      <c r="E2040" s="3" t="s">
        <v>1300</v>
      </c>
      <c r="F2040" s="22" t="s">
        <v>1301</v>
      </c>
      <c r="G2040" s="23" t="s">
        <v>4766</v>
      </c>
      <c r="H2040" s="3">
        <f t="shared" si="64"/>
        <v>204</v>
      </c>
      <c r="I2040" s="3">
        <f>IF(VLOOKUP(H2039,city!$J$4:$K$352,2,FALSE)&gt;I2039,I2039+1,1)</f>
        <v>7</v>
      </c>
      <c r="J2040" s="3">
        <v>0</v>
      </c>
      <c r="K2040" s="3" t="s">
        <v>443</v>
      </c>
      <c r="L2040" s="3">
        <v>15</v>
      </c>
    </row>
    <row r="2041" spans="1:12">
      <c r="A2041" s="3">
        <f t="shared" si="63"/>
        <v>120408</v>
      </c>
      <c r="B2041" s="5" t="str">
        <f>VLOOKUP(H2041,city!$A$4:$C$352,2,FALSE)</f>
        <v>广东</v>
      </c>
      <c r="C2041" s="5" t="str">
        <f>VLOOKUP(H2041,city!$A$4:$C$352,3,FALSE)</f>
        <v>云浮</v>
      </c>
      <c r="D2041" s="3" t="s">
        <v>1303</v>
      </c>
      <c r="E2041" s="3" t="s">
        <v>1304</v>
      </c>
      <c r="F2041" s="22" t="s">
        <v>1305</v>
      </c>
      <c r="G2041" s="23" t="s">
        <v>4767</v>
      </c>
      <c r="H2041" s="3">
        <f t="shared" si="64"/>
        <v>204</v>
      </c>
      <c r="I2041" s="3">
        <f>IF(VLOOKUP(H2040,city!$J$4:$K$352,2,FALSE)&gt;I2040,I2040+1,1)</f>
        <v>8</v>
      </c>
      <c r="J2041" s="3">
        <v>0</v>
      </c>
      <c r="K2041" s="3" t="s">
        <v>443</v>
      </c>
      <c r="L2041" s="3">
        <v>5</v>
      </c>
    </row>
    <row r="2042" spans="1:12">
      <c r="A2042" s="3">
        <f t="shared" si="63"/>
        <v>120409</v>
      </c>
      <c r="B2042" s="5" t="str">
        <f>VLOOKUP(H2042,city!$A$4:$C$352,2,FALSE)</f>
        <v>广东</v>
      </c>
      <c r="C2042" s="5" t="str">
        <f>VLOOKUP(H2042,city!$A$4:$C$352,3,FALSE)</f>
        <v>云浮</v>
      </c>
      <c r="D2042" s="3" t="s">
        <v>1307</v>
      </c>
      <c r="E2042" s="3" t="s">
        <v>1308</v>
      </c>
      <c r="F2042" s="22" t="s">
        <v>1309</v>
      </c>
      <c r="G2042" s="23" t="s">
        <v>4768</v>
      </c>
      <c r="H2042" s="3">
        <f t="shared" si="64"/>
        <v>204</v>
      </c>
      <c r="I2042" s="3">
        <f>IF(VLOOKUP(H2041,city!$J$4:$K$352,2,FALSE)&gt;I2041,I2041+1,1)</f>
        <v>9</v>
      </c>
      <c r="J2042" s="3">
        <v>0</v>
      </c>
      <c r="K2042" s="3" t="s">
        <v>443</v>
      </c>
      <c r="L2042" s="3">
        <v>8</v>
      </c>
    </row>
    <row r="2043" spans="1:12">
      <c r="A2043" s="3">
        <f t="shared" si="63"/>
        <v>120410</v>
      </c>
      <c r="B2043" s="5" t="str">
        <f>VLOOKUP(H2043,city!$A$4:$C$352,2,FALSE)</f>
        <v>广东</v>
      </c>
      <c r="C2043" s="5" t="str">
        <f>VLOOKUP(H2043,city!$A$4:$C$352,3,FALSE)</f>
        <v>云浮</v>
      </c>
      <c r="D2043" s="3" t="s">
        <v>1311</v>
      </c>
      <c r="E2043" s="3" t="s">
        <v>1312</v>
      </c>
      <c r="F2043" s="22" t="s">
        <v>1313</v>
      </c>
      <c r="G2043" s="23" t="s">
        <v>4769</v>
      </c>
      <c r="H2043" s="3">
        <f t="shared" si="64"/>
        <v>204</v>
      </c>
      <c r="I2043" s="3">
        <f>IF(VLOOKUP(H2042,city!$J$4:$K$352,2,FALSE)&gt;I2042,I2042+1,1)</f>
        <v>10</v>
      </c>
      <c r="J2043" s="3">
        <v>0</v>
      </c>
      <c r="K2043" s="3" t="s">
        <v>443</v>
      </c>
      <c r="L2043" s="3">
        <v>4</v>
      </c>
    </row>
    <row r="2044" spans="1:12">
      <c r="A2044" s="3">
        <f t="shared" si="63"/>
        <v>120501</v>
      </c>
      <c r="B2044" s="5" t="str">
        <f>VLOOKUP(H2044,city!$A$4:$C$352,2,FALSE)</f>
        <v>海南</v>
      </c>
      <c r="C2044" s="5" t="str">
        <f>VLOOKUP(H2044,city!$A$4:$C$352,3,FALSE)</f>
        <v>海口</v>
      </c>
      <c r="D2044" s="3" t="s">
        <v>4770</v>
      </c>
      <c r="E2044" s="3" t="s">
        <v>4771</v>
      </c>
      <c r="F2044" s="22" t="s">
        <v>4772</v>
      </c>
      <c r="G2044" s="23" t="s">
        <v>4773</v>
      </c>
      <c r="H2044" s="3">
        <f t="shared" si="64"/>
        <v>205</v>
      </c>
      <c r="I2044" s="3">
        <f>IF(VLOOKUP(H2043,city!$J$4:$K$352,2,FALSE)&gt;I2043,I2043+1,1)</f>
        <v>1</v>
      </c>
      <c r="J2044" s="3">
        <v>1</v>
      </c>
      <c r="K2044" s="3" t="s">
        <v>446</v>
      </c>
      <c r="L2044" s="3">
        <v>16</v>
      </c>
    </row>
    <row r="2045" spans="1:12">
      <c r="A2045" s="3">
        <f t="shared" si="63"/>
        <v>120502</v>
      </c>
      <c r="B2045" s="5" t="str">
        <f>VLOOKUP(H2045,city!$A$4:$C$352,2,FALSE)</f>
        <v>海南</v>
      </c>
      <c r="C2045" s="5" t="str">
        <f>VLOOKUP(H2045,city!$A$4:$C$352,3,FALSE)</f>
        <v>海口</v>
      </c>
      <c r="D2045" s="3" t="s">
        <v>4774</v>
      </c>
      <c r="E2045" s="3" t="s">
        <v>4775</v>
      </c>
      <c r="F2045" s="22" t="s">
        <v>4776</v>
      </c>
      <c r="G2045" s="23" t="s">
        <v>4777</v>
      </c>
      <c r="H2045" s="3">
        <f t="shared" si="64"/>
        <v>205</v>
      </c>
      <c r="I2045" s="3">
        <f>IF(VLOOKUP(H2044,city!$J$4:$K$352,2,FALSE)&gt;I2044,I2044+1,1)</f>
        <v>2</v>
      </c>
      <c r="J2045" s="3">
        <v>1</v>
      </c>
      <c r="K2045" s="3" t="s">
        <v>446</v>
      </c>
      <c r="L2045" s="3">
        <v>8</v>
      </c>
    </row>
    <row r="2046" spans="1:12">
      <c r="A2046" s="3">
        <f t="shared" si="63"/>
        <v>120503</v>
      </c>
      <c r="B2046" s="5" t="str">
        <f>VLOOKUP(H2046,city!$A$4:$C$352,2,FALSE)</f>
        <v>海南</v>
      </c>
      <c r="C2046" s="5" t="str">
        <f>VLOOKUP(H2046,city!$A$4:$C$352,3,FALSE)</f>
        <v>海口</v>
      </c>
      <c r="D2046" s="3" t="s">
        <v>4778</v>
      </c>
      <c r="E2046" s="3" t="s">
        <v>4779</v>
      </c>
      <c r="F2046" s="22" t="s">
        <v>4780</v>
      </c>
      <c r="G2046" s="23" t="s">
        <v>4781</v>
      </c>
      <c r="H2046" s="3">
        <f t="shared" si="64"/>
        <v>205</v>
      </c>
      <c r="I2046" s="3">
        <f>IF(VLOOKUP(H2045,city!$J$4:$K$352,2,FALSE)&gt;I2045,I2045+1,1)</f>
        <v>3</v>
      </c>
      <c r="J2046" s="3">
        <v>1</v>
      </c>
      <c r="K2046" s="3" t="s">
        <v>446</v>
      </c>
      <c r="L2046" s="3">
        <v>12</v>
      </c>
    </row>
    <row r="2047" spans="1:12">
      <c r="A2047" s="3">
        <f t="shared" si="63"/>
        <v>120504</v>
      </c>
      <c r="B2047" s="5" t="str">
        <f>VLOOKUP(H2047,city!$A$4:$C$352,2,FALSE)</f>
        <v>海南</v>
      </c>
      <c r="C2047" s="5" t="str">
        <f>VLOOKUP(H2047,city!$A$4:$C$352,3,FALSE)</f>
        <v>海口</v>
      </c>
      <c r="D2047" s="3" t="s">
        <v>4782</v>
      </c>
      <c r="E2047" s="3" t="s">
        <v>4783</v>
      </c>
      <c r="F2047" s="22" t="s">
        <v>4784</v>
      </c>
      <c r="G2047" s="23" t="s">
        <v>4785</v>
      </c>
      <c r="H2047" s="3">
        <f t="shared" si="64"/>
        <v>205</v>
      </c>
      <c r="I2047" s="3">
        <f>IF(VLOOKUP(H2046,city!$J$4:$K$352,2,FALSE)&gt;I2046,I2046+1,1)</f>
        <v>4</v>
      </c>
      <c r="J2047" s="3">
        <v>1</v>
      </c>
      <c r="K2047" s="3" t="s">
        <v>446</v>
      </c>
      <c r="L2047" s="3">
        <v>4</v>
      </c>
    </row>
    <row r="2048" spans="1:12">
      <c r="A2048" s="3">
        <f t="shared" si="63"/>
        <v>120505</v>
      </c>
      <c r="B2048" s="5" t="str">
        <f>VLOOKUP(H2048,city!$A$4:$C$352,2,FALSE)</f>
        <v>海南</v>
      </c>
      <c r="C2048" s="5" t="str">
        <f>VLOOKUP(H2048,city!$A$4:$C$352,3,FALSE)</f>
        <v>海口</v>
      </c>
      <c r="D2048" s="3" t="s">
        <v>4786</v>
      </c>
      <c r="E2048" s="3" t="s">
        <v>4787</v>
      </c>
      <c r="F2048" s="22" t="s">
        <v>4788</v>
      </c>
      <c r="G2048" s="23" t="s">
        <v>4789</v>
      </c>
      <c r="H2048" s="3">
        <f t="shared" si="64"/>
        <v>205</v>
      </c>
      <c r="I2048" s="3">
        <f>IF(VLOOKUP(H2047,city!$J$4:$K$352,2,FALSE)&gt;I2047,I2047+1,1)</f>
        <v>5</v>
      </c>
      <c r="J2048" s="3">
        <v>1</v>
      </c>
      <c r="K2048" s="3" t="s">
        <v>446</v>
      </c>
      <c r="L2048" s="3" t="e">
        <v>#N/A</v>
      </c>
    </row>
    <row r="2049" spans="1:12">
      <c r="A2049" s="3">
        <f t="shared" si="63"/>
        <v>120506</v>
      </c>
      <c r="B2049" s="5" t="str">
        <f>VLOOKUP(H2049,city!$A$4:$C$352,2,FALSE)</f>
        <v>海南</v>
      </c>
      <c r="C2049" s="5" t="str">
        <f>VLOOKUP(H2049,city!$A$4:$C$352,3,FALSE)</f>
        <v>海口</v>
      </c>
      <c r="D2049" s="3" t="s">
        <v>4790</v>
      </c>
      <c r="E2049" s="3" t="s">
        <v>4791</v>
      </c>
      <c r="F2049" s="22" t="s">
        <v>4792</v>
      </c>
      <c r="G2049" s="23" t="s">
        <v>4793</v>
      </c>
      <c r="H2049" s="3">
        <f t="shared" si="64"/>
        <v>205</v>
      </c>
      <c r="I2049" s="3">
        <f>IF(VLOOKUP(H2048,city!$J$4:$K$352,2,FALSE)&gt;I2048,I2048+1,1)</f>
        <v>6</v>
      </c>
      <c r="J2049" s="3">
        <v>1</v>
      </c>
      <c r="K2049" s="3" t="s">
        <v>446</v>
      </c>
      <c r="L2049" s="3">
        <v>13</v>
      </c>
    </row>
    <row r="2050" spans="1:12">
      <c r="A2050" s="3">
        <f t="shared" si="63"/>
        <v>120507</v>
      </c>
      <c r="B2050" s="5" t="str">
        <f>VLOOKUP(H2050,city!$A$4:$C$352,2,FALSE)</f>
        <v>海南</v>
      </c>
      <c r="C2050" s="5" t="str">
        <f>VLOOKUP(H2050,city!$A$4:$C$352,3,FALSE)</f>
        <v>海口</v>
      </c>
      <c r="D2050" s="3" t="s">
        <v>4794</v>
      </c>
      <c r="E2050" s="3" t="s">
        <v>4795</v>
      </c>
      <c r="F2050" s="22" t="s">
        <v>4796</v>
      </c>
      <c r="G2050" s="23" t="s">
        <v>4797</v>
      </c>
      <c r="H2050" s="3">
        <f t="shared" si="64"/>
        <v>205</v>
      </c>
      <c r="I2050" s="3">
        <f>IF(VLOOKUP(H2049,city!$J$4:$K$352,2,FALSE)&gt;I2049,I2049+1,1)</f>
        <v>7</v>
      </c>
      <c r="J2050" s="3">
        <v>1</v>
      </c>
      <c r="K2050" s="3" t="s">
        <v>446</v>
      </c>
      <c r="L2050" s="3">
        <v>8</v>
      </c>
    </row>
    <row r="2051" spans="1:12">
      <c r="A2051" s="3">
        <f t="shared" si="63"/>
        <v>120508</v>
      </c>
      <c r="B2051" s="5" t="str">
        <f>VLOOKUP(H2051,city!$A$4:$C$352,2,FALSE)</f>
        <v>海南</v>
      </c>
      <c r="C2051" s="5" t="str">
        <f>VLOOKUP(H2051,city!$A$4:$C$352,3,FALSE)</f>
        <v>海口</v>
      </c>
      <c r="D2051" s="3" t="s">
        <v>4798</v>
      </c>
      <c r="E2051" s="3" t="s">
        <v>4799</v>
      </c>
      <c r="F2051" s="22" t="s">
        <v>4800</v>
      </c>
      <c r="G2051" s="23" t="s">
        <v>4801</v>
      </c>
      <c r="H2051" s="3">
        <f t="shared" si="64"/>
        <v>205</v>
      </c>
      <c r="I2051" s="3">
        <f>IF(VLOOKUP(H2050,city!$J$4:$K$352,2,FALSE)&gt;I2050,I2050+1,1)</f>
        <v>8</v>
      </c>
      <c r="J2051" s="3">
        <v>1</v>
      </c>
      <c r="K2051" s="3" t="s">
        <v>446</v>
      </c>
      <c r="L2051" s="3" t="e">
        <v>#N/A</v>
      </c>
    </row>
    <row r="2052" spans="1:12">
      <c r="A2052" s="3">
        <f t="shared" si="63"/>
        <v>120509</v>
      </c>
      <c r="B2052" s="5" t="str">
        <f>VLOOKUP(H2052,city!$A$4:$C$352,2,FALSE)</f>
        <v>海南</v>
      </c>
      <c r="C2052" s="5" t="str">
        <f>VLOOKUP(H2052,city!$A$4:$C$352,3,FALSE)</f>
        <v>海口</v>
      </c>
      <c r="D2052" s="3" t="s">
        <v>4802</v>
      </c>
      <c r="E2052" s="3" t="s">
        <v>4803</v>
      </c>
      <c r="F2052" s="22" t="s">
        <v>4804</v>
      </c>
      <c r="G2052" s="23" t="s">
        <v>4805</v>
      </c>
      <c r="H2052" s="3">
        <f t="shared" si="64"/>
        <v>205</v>
      </c>
      <c r="I2052" s="3">
        <f>IF(VLOOKUP(H2051,city!$J$4:$K$352,2,FALSE)&gt;I2051,I2051+1,1)</f>
        <v>9</v>
      </c>
      <c r="J2052" s="3">
        <v>1</v>
      </c>
      <c r="K2052" s="3" t="s">
        <v>446</v>
      </c>
      <c r="L2052" s="3">
        <v>4</v>
      </c>
    </row>
    <row r="2053" spans="1:12">
      <c r="A2053" s="3">
        <f t="shared" ref="A2053:A2116" si="65">100000+H2053*100+I2053</f>
        <v>120510</v>
      </c>
      <c r="B2053" s="5" t="str">
        <f>VLOOKUP(H2053,city!$A$4:$C$352,2,FALSE)</f>
        <v>海南</v>
      </c>
      <c r="C2053" s="5" t="str">
        <f>VLOOKUP(H2053,city!$A$4:$C$352,3,FALSE)</f>
        <v>海口</v>
      </c>
      <c r="D2053" s="3" t="s">
        <v>4806</v>
      </c>
      <c r="E2053" s="3" t="s">
        <v>4807</v>
      </c>
      <c r="F2053" s="22" t="s">
        <v>4792</v>
      </c>
      <c r="G2053" s="23" t="s">
        <v>4808</v>
      </c>
      <c r="H2053" s="3">
        <f t="shared" si="64"/>
        <v>205</v>
      </c>
      <c r="I2053" s="3">
        <f>IF(VLOOKUP(H2052,city!$J$4:$K$352,2,FALSE)&gt;I2052,I2052+1,1)</f>
        <v>10</v>
      </c>
      <c r="J2053" s="3">
        <v>1</v>
      </c>
      <c r="K2053" s="3" t="s">
        <v>446</v>
      </c>
      <c r="L2053" s="3">
        <v>13</v>
      </c>
    </row>
    <row r="2054" spans="1:12">
      <c r="A2054" s="3">
        <f t="shared" si="65"/>
        <v>120601</v>
      </c>
      <c r="B2054" s="5" t="str">
        <f>VLOOKUP(H2054,city!$A$4:$C$352,2,FALSE)</f>
        <v>海南</v>
      </c>
      <c r="C2054" s="5" t="str">
        <f>VLOOKUP(H2054,city!$A$4:$C$352,3,FALSE)</f>
        <v>三亚</v>
      </c>
      <c r="D2054" s="3" t="s">
        <v>4809</v>
      </c>
      <c r="E2054" s="3" t="s">
        <v>4810</v>
      </c>
      <c r="F2054" s="22" t="s">
        <v>4811</v>
      </c>
      <c r="G2054" s="23" t="s">
        <v>4812</v>
      </c>
      <c r="H2054" s="3">
        <f t="shared" si="64"/>
        <v>206</v>
      </c>
      <c r="I2054" s="3">
        <f>IF(VLOOKUP(H2053,city!$J$4:$K$352,2,FALSE)&gt;I2053,I2053+1,1)</f>
        <v>1</v>
      </c>
      <c r="J2054" s="3">
        <v>1</v>
      </c>
      <c r="K2054" s="3" t="s">
        <v>448</v>
      </c>
      <c r="L2054" s="3">
        <v>3</v>
      </c>
    </row>
    <row r="2055" spans="1:12">
      <c r="A2055" s="3">
        <f t="shared" si="65"/>
        <v>120602</v>
      </c>
      <c r="B2055" s="5" t="str">
        <f>VLOOKUP(H2055,city!$A$4:$C$352,2,FALSE)</f>
        <v>海南</v>
      </c>
      <c r="C2055" s="5" t="str">
        <f>VLOOKUP(H2055,city!$A$4:$C$352,3,FALSE)</f>
        <v>三亚</v>
      </c>
      <c r="D2055" s="3" t="s">
        <v>4813</v>
      </c>
      <c r="E2055" s="3" t="s">
        <v>4814</v>
      </c>
      <c r="F2055" s="22" t="s">
        <v>4815</v>
      </c>
      <c r="G2055" s="23" t="s">
        <v>4816</v>
      </c>
      <c r="H2055" s="3">
        <f t="shared" si="64"/>
        <v>206</v>
      </c>
      <c r="I2055" s="3">
        <f>IF(VLOOKUP(H2054,city!$J$4:$K$352,2,FALSE)&gt;I2054,I2054+1,1)</f>
        <v>2</v>
      </c>
      <c r="J2055" s="3">
        <v>1</v>
      </c>
      <c r="K2055" s="3" t="s">
        <v>448</v>
      </c>
      <c r="L2055" s="3">
        <v>5</v>
      </c>
    </row>
    <row r="2056" spans="1:12">
      <c r="A2056" s="3">
        <f t="shared" si="65"/>
        <v>120603</v>
      </c>
      <c r="B2056" s="5" t="str">
        <f>VLOOKUP(H2056,city!$A$4:$C$352,2,FALSE)</f>
        <v>海南</v>
      </c>
      <c r="C2056" s="5" t="str">
        <f>VLOOKUP(H2056,city!$A$4:$C$352,3,FALSE)</f>
        <v>三亚</v>
      </c>
      <c r="D2056" s="3" t="s">
        <v>4817</v>
      </c>
      <c r="E2056" s="3" t="s">
        <v>4818</v>
      </c>
      <c r="F2056" s="22" t="s">
        <v>4819</v>
      </c>
      <c r="G2056" s="23" t="s">
        <v>4820</v>
      </c>
      <c r="H2056" s="3">
        <f t="shared" si="64"/>
        <v>206</v>
      </c>
      <c r="I2056" s="3">
        <f>IF(VLOOKUP(H2055,city!$J$4:$K$352,2,FALSE)&gt;I2055,I2055+1,1)</f>
        <v>3</v>
      </c>
      <c r="J2056" s="3">
        <v>1</v>
      </c>
      <c r="K2056" s="3" t="s">
        <v>448</v>
      </c>
      <c r="L2056" s="3">
        <v>12</v>
      </c>
    </row>
    <row r="2057" spans="1:12">
      <c r="A2057" s="3">
        <f t="shared" si="65"/>
        <v>120604</v>
      </c>
      <c r="B2057" s="5" t="str">
        <f>VLOOKUP(H2057,city!$A$4:$C$352,2,FALSE)</f>
        <v>海南</v>
      </c>
      <c r="C2057" s="5" t="str">
        <f>VLOOKUP(H2057,city!$A$4:$C$352,3,FALSE)</f>
        <v>三亚</v>
      </c>
      <c r="D2057" s="3" t="s">
        <v>4821</v>
      </c>
      <c r="E2057" s="3" t="s">
        <v>4822</v>
      </c>
      <c r="F2057" s="22" t="s">
        <v>4823</v>
      </c>
      <c r="G2057" s="23" t="s">
        <v>4824</v>
      </c>
      <c r="H2057" s="3">
        <f t="shared" si="64"/>
        <v>206</v>
      </c>
      <c r="I2057" s="3">
        <f>IF(VLOOKUP(H2056,city!$J$4:$K$352,2,FALSE)&gt;I2056,I2056+1,1)</f>
        <v>4</v>
      </c>
      <c r="J2057" s="3">
        <v>1</v>
      </c>
      <c r="K2057" s="3" t="s">
        <v>448</v>
      </c>
      <c r="L2057" s="3" t="e">
        <v>#N/A</v>
      </c>
    </row>
    <row r="2058" spans="1:12">
      <c r="A2058" s="3">
        <f t="shared" si="65"/>
        <v>120605</v>
      </c>
      <c r="B2058" s="5" t="str">
        <f>VLOOKUP(H2058,city!$A$4:$C$352,2,FALSE)</f>
        <v>海南</v>
      </c>
      <c r="C2058" s="5" t="str">
        <f>VLOOKUP(H2058,city!$A$4:$C$352,3,FALSE)</f>
        <v>三亚</v>
      </c>
      <c r="D2058" s="3" t="s">
        <v>4825</v>
      </c>
      <c r="E2058" s="3" t="s">
        <v>4826</v>
      </c>
      <c r="F2058" s="22" t="s">
        <v>4827</v>
      </c>
      <c r="G2058" s="23" t="s">
        <v>4828</v>
      </c>
      <c r="H2058" s="3">
        <f t="shared" si="64"/>
        <v>206</v>
      </c>
      <c r="I2058" s="3">
        <f>IF(VLOOKUP(H2057,city!$J$4:$K$352,2,FALSE)&gt;I2057,I2057+1,1)</f>
        <v>5</v>
      </c>
      <c r="J2058" s="3">
        <v>1</v>
      </c>
      <c r="K2058" s="3" t="s">
        <v>448</v>
      </c>
      <c r="L2058" s="3">
        <v>8</v>
      </c>
    </row>
    <row r="2059" spans="1:12">
      <c r="A2059" s="3">
        <f t="shared" si="65"/>
        <v>120606</v>
      </c>
      <c r="B2059" s="5" t="str">
        <f>VLOOKUP(H2059,city!$A$4:$C$352,2,FALSE)</f>
        <v>海南</v>
      </c>
      <c r="C2059" s="5" t="str">
        <f>VLOOKUP(H2059,city!$A$4:$C$352,3,FALSE)</f>
        <v>三亚</v>
      </c>
      <c r="D2059" s="3" t="s">
        <v>4829</v>
      </c>
      <c r="E2059" s="3" t="s">
        <v>4830</v>
      </c>
      <c r="F2059" s="22" t="s">
        <v>4831</v>
      </c>
      <c r="G2059" s="23" t="s">
        <v>4832</v>
      </c>
      <c r="H2059" s="3">
        <f t="shared" si="64"/>
        <v>206</v>
      </c>
      <c r="I2059" s="3">
        <f>IF(VLOOKUP(H2058,city!$J$4:$K$352,2,FALSE)&gt;I2058,I2058+1,1)</f>
        <v>6</v>
      </c>
      <c r="J2059" s="3">
        <v>1</v>
      </c>
      <c r="K2059" s="3" t="s">
        <v>448</v>
      </c>
      <c r="L2059" s="3">
        <v>5</v>
      </c>
    </row>
    <row r="2060" spans="1:12">
      <c r="A2060" s="3">
        <f t="shared" si="65"/>
        <v>120607</v>
      </c>
      <c r="B2060" s="5" t="str">
        <f>VLOOKUP(H2060,city!$A$4:$C$352,2,FALSE)</f>
        <v>海南</v>
      </c>
      <c r="C2060" s="5" t="str">
        <f>VLOOKUP(H2060,city!$A$4:$C$352,3,FALSE)</f>
        <v>三亚</v>
      </c>
      <c r="D2060" s="3" t="s">
        <v>4833</v>
      </c>
      <c r="E2060" s="3" t="s">
        <v>4834</v>
      </c>
      <c r="F2060" s="22" t="s">
        <v>4835</v>
      </c>
      <c r="G2060" s="23" t="s">
        <v>4836</v>
      </c>
      <c r="H2060" s="3">
        <f t="shared" si="64"/>
        <v>206</v>
      </c>
      <c r="I2060" s="3">
        <f>IF(VLOOKUP(H2059,city!$J$4:$K$352,2,FALSE)&gt;I2059,I2059+1,1)</f>
        <v>7</v>
      </c>
      <c r="J2060" s="3">
        <v>1</v>
      </c>
      <c r="K2060" s="3" t="s">
        <v>448</v>
      </c>
      <c r="L2060" s="3" t="e">
        <v>#N/A</v>
      </c>
    </row>
    <row r="2061" spans="1:12">
      <c r="A2061" s="3">
        <f t="shared" si="65"/>
        <v>120608</v>
      </c>
      <c r="B2061" s="5" t="str">
        <f>VLOOKUP(H2061,city!$A$4:$C$352,2,FALSE)</f>
        <v>海南</v>
      </c>
      <c r="C2061" s="5" t="str">
        <f>VLOOKUP(H2061,city!$A$4:$C$352,3,FALSE)</f>
        <v>三亚</v>
      </c>
      <c r="D2061" s="3" t="s">
        <v>4837</v>
      </c>
      <c r="E2061" s="3" t="s">
        <v>4838</v>
      </c>
      <c r="F2061" s="22" t="s">
        <v>4839</v>
      </c>
      <c r="G2061" s="23" t="s">
        <v>4840</v>
      </c>
      <c r="H2061" s="3">
        <f t="shared" si="64"/>
        <v>206</v>
      </c>
      <c r="I2061" s="3">
        <f>IF(VLOOKUP(H2060,city!$J$4:$K$352,2,FALSE)&gt;I2060,I2060+1,1)</f>
        <v>8</v>
      </c>
      <c r="J2061" s="3">
        <v>1</v>
      </c>
      <c r="K2061" s="3" t="s">
        <v>448</v>
      </c>
      <c r="L2061" s="3">
        <v>12</v>
      </c>
    </row>
    <row r="2062" spans="1:12">
      <c r="A2062" s="3">
        <f t="shared" si="65"/>
        <v>120609</v>
      </c>
      <c r="B2062" s="5" t="str">
        <f>VLOOKUP(H2062,city!$A$4:$C$352,2,FALSE)</f>
        <v>海南</v>
      </c>
      <c r="C2062" s="5" t="str">
        <f>VLOOKUP(H2062,city!$A$4:$C$352,3,FALSE)</f>
        <v>三亚</v>
      </c>
      <c r="D2062" s="3" t="s">
        <v>4841</v>
      </c>
      <c r="E2062" s="3" t="s">
        <v>4842</v>
      </c>
      <c r="F2062" s="22" t="s">
        <v>4843</v>
      </c>
      <c r="G2062" s="23" t="s">
        <v>4844</v>
      </c>
      <c r="H2062" s="3">
        <f t="shared" si="64"/>
        <v>206</v>
      </c>
      <c r="I2062" s="3">
        <f>IF(VLOOKUP(H2061,city!$J$4:$K$352,2,FALSE)&gt;I2061,I2061+1,1)</f>
        <v>9</v>
      </c>
      <c r="J2062" s="3">
        <v>1</v>
      </c>
      <c r="K2062" s="3" t="s">
        <v>448</v>
      </c>
      <c r="L2062" s="3">
        <v>10</v>
      </c>
    </row>
    <row r="2063" spans="1:12">
      <c r="A2063" s="3">
        <f t="shared" si="65"/>
        <v>120610</v>
      </c>
      <c r="B2063" s="5" t="str">
        <f>VLOOKUP(H2063,city!$A$4:$C$352,2,FALSE)</f>
        <v>海南</v>
      </c>
      <c r="C2063" s="5" t="str">
        <f>VLOOKUP(H2063,city!$A$4:$C$352,3,FALSE)</f>
        <v>三亚</v>
      </c>
      <c r="D2063" s="3" t="s">
        <v>4845</v>
      </c>
      <c r="E2063" s="3" t="s">
        <v>4846</v>
      </c>
      <c r="F2063" s="22" t="s">
        <v>4847</v>
      </c>
      <c r="G2063" s="23" t="s">
        <v>4848</v>
      </c>
      <c r="H2063" s="3">
        <f t="shared" si="64"/>
        <v>206</v>
      </c>
      <c r="I2063" s="3">
        <f>IF(VLOOKUP(H2062,city!$J$4:$K$352,2,FALSE)&gt;I2062,I2062+1,1)</f>
        <v>10</v>
      </c>
      <c r="J2063" s="3">
        <v>1</v>
      </c>
      <c r="K2063" s="3" t="s">
        <v>448</v>
      </c>
      <c r="L2063" s="3">
        <v>8</v>
      </c>
    </row>
    <row r="2064" spans="1:12">
      <c r="A2064" s="3">
        <f t="shared" si="65"/>
        <v>120701</v>
      </c>
      <c r="B2064" s="5" t="str">
        <f>VLOOKUP(H2064,city!$A$4:$C$352,2,FALSE)</f>
        <v>海南</v>
      </c>
      <c r="C2064" s="5" t="str">
        <f>VLOOKUP(H2064,city!$A$4:$C$352,3,FALSE)</f>
        <v>三沙</v>
      </c>
      <c r="D2064" s="3" t="s">
        <v>4849</v>
      </c>
      <c r="E2064" s="3" t="s">
        <v>4850</v>
      </c>
      <c r="F2064" s="22" t="s">
        <v>4851</v>
      </c>
      <c r="G2064" s="23" t="s">
        <v>4852</v>
      </c>
      <c r="H2064" s="3">
        <f t="shared" si="64"/>
        <v>207</v>
      </c>
      <c r="I2064" s="3">
        <f>IF(VLOOKUP(H2063,city!$J$4:$K$352,2,FALSE)&gt;I2063,I2063+1,1)</f>
        <v>1</v>
      </c>
      <c r="J2064" s="3">
        <v>1</v>
      </c>
      <c r="K2064" s="3" t="s">
        <v>450</v>
      </c>
      <c r="L2064" s="3">
        <v>3</v>
      </c>
    </row>
    <row r="2065" spans="1:12">
      <c r="A2065" s="3">
        <f t="shared" si="65"/>
        <v>120702</v>
      </c>
      <c r="B2065" s="5" t="str">
        <f>VLOOKUP(H2065,city!$A$4:$C$352,2,FALSE)</f>
        <v>海南</v>
      </c>
      <c r="C2065" s="5" t="str">
        <f>VLOOKUP(H2065,city!$A$4:$C$352,3,FALSE)</f>
        <v>三沙</v>
      </c>
      <c r="D2065" s="3" t="s">
        <v>4853</v>
      </c>
      <c r="E2065" s="3" t="s">
        <v>4854</v>
      </c>
      <c r="F2065" s="22" t="s">
        <v>4855</v>
      </c>
      <c r="G2065" s="23" t="s">
        <v>4856</v>
      </c>
      <c r="H2065" s="3">
        <f t="shared" si="64"/>
        <v>207</v>
      </c>
      <c r="I2065" s="3">
        <f>IF(VLOOKUP(H2064,city!$J$4:$K$352,2,FALSE)&gt;I2064,I2064+1,1)</f>
        <v>2</v>
      </c>
      <c r="J2065" s="3">
        <v>1</v>
      </c>
      <c r="K2065" s="3" t="s">
        <v>450</v>
      </c>
      <c r="L2065" s="3">
        <v>3</v>
      </c>
    </row>
    <row r="2066" spans="1:12">
      <c r="A2066" s="3">
        <f t="shared" si="65"/>
        <v>120703</v>
      </c>
      <c r="B2066" s="5" t="str">
        <f>VLOOKUP(H2066,city!$A$4:$C$352,2,FALSE)</f>
        <v>海南</v>
      </c>
      <c r="C2066" s="5" t="str">
        <f>VLOOKUP(H2066,city!$A$4:$C$352,3,FALSE)</f>
        <v>三沙</v>
      </c>
      <c r="D2066" s="3" t="s">
        <v>4857</v>
      </c>
      <c r="E2066" s="3" t="s">
        <v>4858</v>
      </c>
      <c r="F2066" s="22" t="s">
        <v>4859</v>
      </c>
      <c r="G2066" s="23" t="s">
        <v>4860</v>
      </c>
      <c r="H2066" s="3">
        <f t="shared" si="64"/>
        <v>207</v>
      </c>
      <c r="I2066" s="3">
        <f>IF(VLOOKUP(H2065,city!$J$4:$K$352,2,FALSE)&gt;I2065,I2065+1,1)</f>
        <v>3</v>
      </c>
      <c r="J2066" s="3">
        <v>1</v>
      </c>
      <c r="K2066" s="3" t="s">
        <v>450</v>
      </c>
      <c r="L2066" s="3">
        <v>3</v>
      </c>
    </row>
    <row r="2067" spans="1:12">
      <c r="A2067" s="3">
        <f t="shared" si="65"/>
        <v>120704</v>
      </c>
      <c r="B2067" s="5" t="str">
        <f>VLOOKUP(H2067,city!$A$4:$C$352,2,FALSE)</f>
        <v>海南</v>
      </c>
      <c r="C2067" s="5" t="str">
        <f>VLOOKUP(H2067,city!$A$4:$C$352,3,FALSE)</f>
        <v>三沙</v>
      </c>
      <c r="D2067" s="3" t="s">
        <v>4861</v>
      </c>
      <c r="E2067" s="3" t="s">
        <v>4862</v>
      </c>
      <c r="F2067" s="22" t="s">
        <v>4863</v>
      </c>
      <c r="G2067" s="23" t="s">
        <v>4864</v>
      </c>
      <c r="H2067" s="3">
        <f t="shared" si="64"/>
        <v>207</v>
      </c>
      <c r="I2067" s="3">
        <f>IF(VLOOKUP(H2066,city!$J$4:$K$352,2,FALSE)&gt;I2066,I2066+1,1)</f>
        <v>4</v>
      </c>
      <c r="J2067" s="3">
        <v>1</v>
      </c>
      <c r="K2067" s="3" t="s">
        <v>450</v>
      </c>
      <c r="L2067" s="3" t="e">
        <v>#N/A</v>
      </c>
    </row>
    <row r="2068" spans="1:12">
      <c r="A2068" s="3">
        <f t="shared" si="65"/>
        <v>120705</v>
      </c>
      <c r="B2068" s="5" t="str">
        <f>VLOOKUP(H2068,city!$A$4:$C$352,2,FALSE)</f>
        <v>海南</v>
      </c>
      <c r="C2068" s="5" t="str">
        <f>VLOOKUP(H2068,city!$A$4:$C$352,3,FALSE)</f>
        <v>三沙</v>
      </c>
      <c r="D2068" s="3" t="s">
        <v>4865</v>
      </c>
      <c r="E2068" s="3" t="s">
        <v>4866</v>
      </c>
      <c r="F2068" s="22" t="s">
        <v>4867</v>
      </c>
      <c r="G2068" s="23" t="s">
        <v>4868</v>
      </c>
      <c r="H2068" s="3">
        <f t="shared" si="64"/>
        <v>207</v>
      </c>
      <c r="I2068" s="3">
        <f>IF(VLOOKUP(H2067,city!$J$4:$K$352,2,FALSE)&gt;I2067,I2067+1,1)</f>
        <v>5</v>
      </c>
      <c r="J2068" s="3">
        <v>1</v>
      </c>
      <c r="K2068" s="3" t="s">
        <v>450</v>
      </c>
      <c r="L2068" s="3">
        <v>3</v>
      </c>
    </row>
    <row r="2069" spans="1:12">
      <c r="A2069" s="3">
        <f t="shared" si="65"/>
        <v>120706</v>
      </c>
      <c r="B2069" s="5" t="str">
        <f>VLOOKUP(H2069,city!$A$4:$C$352,2,FALSE)</f>
        <v>海南</v>
      </c>
      <c r="C2069" s="5" t="str">
        <f>VLOOKUP(H2069,city!$A$4:$C$352,3,FALSE)</f>
        <v>三沙</v>
      </c>
      <c r="D2069" s="3" t="s">
        <v>4869</v>
      </c>
      <c r="E2069" s="3" t="s">
        <v>4870</v>
      </c>
      <c r="F2069" s="22" t="s">
        <v>4871</v>
      </c>
      <c r="G2069" s="23" t="s">
        <v>4872</v>
      </c>
      <c r="H2069" s="3">
        <f t="shared" si="64"/>
        <v>207</v>
      </c>
      <c r="I2069" s="3">
        <f>IF(VLOOKUP(H2068,city!$J$4:$K$352,2,FALSE)&gt;I2068,I2068+1,1)</f>
        <v>6</v>
      </c>
      <c r="J2069" s="3">
        <v>1</v>
      </c>
      <c r="K2069" s="3" t="s">
        <v>450</v>
      </c>
      <c r="L2069" s="3">
        <v>3</v>
      </c>
    </row>
    <row r="2070" spans="1:12">
      <c r="A2070" s="3">
        <f t="shared" si="65"/>
        <v>120707</v>
      </c>
      <c r="B2070" s="5" t="str">
        <f>VLOOKUP(H2070,city!$A$4:$C$352,2,FALSE)</f>
        <v>海南</v>
      </c>
      <c r="C2070" s="5" t="str">
        <f>VLOOKUP(H2070,city!$A$4:$C$352,3,FALSE)</f>
        <v>三沙</v>
      </c>
      <c r="D2070" s="3" t="s">
        <v>4873</v>
      </c>
      <c r="E2070" s="3" t="s">
        <v>4874</v>
      </c>
      <c r="F2070" s="22" t="s">
        <v>4875</v>
      </c>
      <c r="G2070" s="23" t="s">
        <v>4876</v>
      </c>
      <c r="H2070" s="3">
        <f t="shared" si="64"/>
        <v>207</v>
      </c>
      <c r="I2070" s="3">
        <f>IF(VLOOKUP(H2069,city!$J$4:$K$352,2,FALSE)&gt;I2069,I2069+1,1)</f>
        <v>7</v>
      </c>
      <c r="J2070" s="3">
        <v>1</v>
      </c>
      <c r="K2070" s="3" t="s">
        <v>450</v>
      </c>
      <c r="L2070" s="3" t="e">
        <v>#N/A</v>
      </c>
    </row>
    <row r="2071" spans="1:12">
      <c r="A2071" s="3">
        <f t="shared" si="65"/>
        <v>120708</v>
      </c>
      <c r="B2071" s="5" t="str">
        <f>VLOOKUP(H2071,city!$A$4:$C$352,2,FALSE)</f>
        <v>海南</v>
      </c>
      <c r="C2071" s="5" t="str">
        <f>VLOOKUP(H2071,city!$A$4:$C$352,3,FALSE)</f>
        <v>三沙</v>
      </c>
      <c r="D2071" s="3" t="s">
        <v>4877</v>
      </c>
      <c r="E2071" s="3" t="s">
        <v>4878</v>
      </c>
      <c r="F2071" s="22" t="s">
        <v>4879</v>
      </c>
      <c r="G2071" s="23" t="s">
        <v>4880</v>
      </c>
      <c r="H2071" s="3">
        <f t="shared" si="64"/>
        <v>207</v>
      </c>
      <c r="I2071" s="3">
        <f>IF(VLOOKUP(H2070,city!$J$4:$K$352,2,FALSE)&gt;I2070,I2070+1,1)</f>
        <v>8</v>
      </c>
      <c r="J2071" s="3">
        <v>1</v>
      </c>
      <c r="K2071" s="3" t="s">
        <v>450</v>
      </c>
      <c r="L2071" s="3" t="e">
        <v>#N/A</v>
      </c>
    </row>
    <row r="2072" spans="1:12">
      <c r="A2072" s="3">
        <f t="shared" si="65"/>
        <v>120709</v>
      </c>
      <c r="B2072" s="5" t="str">
        <f>VLOOKUP(H2072,city!$A$4:$C$352,2,FALSE)</f>
        <v>海南</v>
      </c>
      <c r="C2072" s="5" t="str">
        <f>VLOOKUP(H2072,city!$A$4:$C$352,3,FALSE)</f>
        <v>三沙</v>
      </c>
      <c r="D2072" s="3" t="s">
        <v>4881</v>
      </c>
      <c r="E2072" s="3" t="s">
        <v>4882</v>
      </c>
      <c r="F2072" s="22" t="s">
        <v>4883</v>
      </c>
      <c r="G2072" s="23" t="s">
        <v>4884</v>
      </c>
      <c r="H2072" s="3">
        <f t="shared" si="64"/>
        <v>207</v>
      </c>
      <c r="I2072" s="3">
        <f>IF(VLOOKUP(H2071,city!$J$4:$K$352,2,FALSE)&gt;I2071,I2071+1,1)</f>
        <v>9</v>
      </c>
      <c r="J2072" s="3">
        <v>1</v>
      </c>
      <c r="K2072" s="3" t="s">
        <v>450</v>
      </c>
      <c r="L2072" s="3">
        <v>3</v>
      </c>
    </row>
    <row r="2073" spans="1:12">
      <c r="A2073" s="3">
        <f t="shared" si="65"/>
        <v>120710</v>
      </c>
      <c r="B2073" s="5" t="str">
        <f>VLOOKUP(H2073,city!$A$4:$C$352,2,FALSE)</f>
        <v>海南</v>
      </c>
      <c r="C2073" s="5" t="str">
        <f>VLOOKUP(H2073,city!$A$4:$C$352,3,FALSE)</f>
        <v>三沙</v>
      </c>
      <c r="D2073" s="3" t="s">
        <v>4885</v>
      </c>
      <c r="E2073" s="3" t="s">
        <v>4886</v>
      </c>
      <c r="F2073" s="22" t="s">
        <v>4887</v>
      </c>
      <c r="G2073" s="23" t="s">
        <v>4888</v>
      </c>
      <c r="H2073" s="3">
        <f t="shared" si="64"/>
        <v>207</v>
      </c>
      <c r="I2073" s="3">
        <f>IF(VLOOKUP(H2072,city!$J$4:$K$352,2,FALSE)&gt;I2072,I2072+1,1)</f>
        <v>10</v>
      </c>
      <c r="J2073" s="3">
        <v>1</v>
      </c>
      <c r="K2073" s="3" t="s">
        <v>450</v>
      </c>
      <c r="L2073" s="3">
        <v>19</v>
      </c>
    </row>
    <row r="2074" spans="1:12">
      <c r="A2074" s="3">
        <f t="shared" si="65"/>
        <v>120801</v>
      </c>
      <c r="B2074" s="5" t="str">
        <f>VLOOKUP(H2074,city!$A$4:$C$352,2,FALSE)</f>
        <v>海南</v>
      </c>
      <c r="C2074" s="5" t="str">
        <f>VLOOKUP(H2074,city!$A$4:$C$352,3,FALSE)</f>
        <v>儋州</v>
      </c>
      <c r="D2074" s="3" t="s">
        <v>4889</v>
      </c>
      <c r="E2074" s="3" t="s">
        <v>4890</v>
      </c>
      <c r="F2074" s="22" t="s">
        <v>4891</v>
      </c>
      <c r="G2074" s="23" t="s">
        <v>4892</v>
      </c>
      <c r="H2074" s="3">
        <f t="shared" si="64"/>
        <v>208</v>
      </c>
      <c r="I2074" s="3">
        <f>IF(VLOOKUP(H2073,city!$J$4:$K$352,2,FALSE)&gt;I2073,I2073+1,1)</f>
        <v>1</v>
      </c>
      <c r="J2074" s="3">
        <v>1</v>
      </c>
      <c r="K2074" s="3" t="s">
        <v>452</v>
      </c>
      <c r="L2074" s="3">
        <v>10</v>
      </c>
    </row>
    <row r="2075" spans="1:12">
      <c r="A2075" s="3">
        <f t="shared" si="65"/>
        <v>120802</v>
      </c>
      <c r="B2075" s="5" t="str">
        <f>VLOOKUP(H2075,city!$A$4:$C$352,2,FALSE)</f>
        <v>海南</v>
      </c>
      <c r="C2075" s="5" t="str">
        <f>VLOOKUP(H2075,city!$A$4:$C$352,3,FALSE)</f>
        <v>儋州</v>
      </c>
      <c r="D2075" s="3" t="s">
        <v>4893</v>
      </c>
      <c r="E2075" s="3" t="s">
        <v>4894</v>
      </c>
      <c r="F2075" s="22" t="s">
        <v>4895</v>
      </c>
      <c r="G2075" s="23" t="s">
        <v>4896</v>
      </c>
      <c r="H2075" s="3">
        <f t="shared" ref="H2075:H2138" si="66">IF(I2075&gt;I2074,H2074,H2074+1)</f>
        <v>208</v>
      </c>
      <c r="I2075" s="3">
        <f>IF(VLOOKUP(H2074,city!$J$4:$K$352,2,FALSE)&gt;I2074,I2074+1,1)</f>
        <v>2</v>
      </c>
      <c r="J2075" s="3">
        <v>1</v>
      </c>
      <c r="K2075" s="3" t="s">
        <v>452</v>
      </c>
      <c r="L2075" s="3" t="e">
        <v>#N/A</v>
      </c>
    </row>
    <row r="2076" spans="1:12">
      <c r="A2076" s="3">
        <f t="shared" si="65"/>
        <v>120803</v>
      </c>
      <c r="B2076" s="5" t="str">
        <f>VLOOKUP(H2076,city!$A$4:$C$352,2,FALSE)</f>
        <v>海南</v>
      </c>
      <c r="C2076" s="5" t="str">
        <f>VLOOKUP(H2076,city!$A$4:$C$352,3,FALSE)</f>
        <v>儋州</v>
      </c>
      <c r="D2076" s="3" t="s">
        <v>4897</v>
      </c>
      <c r="E2076" s="3" t="s">
        <v>4898</v>
      </c>
      <c r="F2076" s="22" t="s">
        <v>4899</v>
      </c>
      <c r="G2076" s="23" t="s">
        <v>4900</v>
      </c>
      <c r="H2076" s="3">
        <f t="shared" si="66"/>
        <v>208</v>
      </c>
      <c r="I2076" s="3">
        <f>IF(VLOOKUP(H2075,city!$J$4:$K$352,2,FALSE)&gt;I2075,I2075+1,1)</f>
        <v>3</v>
      </c>
      <c r="J2076" s="3">
        <v>1</v>
      </c>
      <c r="K2076" s="3" t="s">
        <v>452</v>
      </c>
      <c r="L2076" s="3" t="e">
        <v>#N/A</v>
      </c>
    </row>
    <row r="2077" spans="1:12">
      <c r="A2077" s="3">
        <f t="shared" si="65"/>
        <v>120804</v>
      </c>
      <c r="B2077" s="5" t="str">
        <f>VLOOKUP(H2077,city!$A$4:$C$352,2,FALSE)</f>
        <v>海南</v>
      </c>
      <c r="C2077" s="5" t="str">
        <f>VLOOKUP(H2077,city!$A$4:$C$352,3,FALSE)</f>
        <v>儋州</v>
      </c>
      <c r="D2077" s="3" t="s">
        <v>4901</v>
      </c>
      <c r="E2077" s="3" t="s">
        <v>4902</v>
      </c>
      <c r="F2077" s="22" t="s">
        <v>4903</v>
      </c>
      <c r="G2077" s="23" t="s">
        <v>4904</v>
      </c>
      <c r="H2077" s="3">
        <f t="shared" si="66"/>
        <v>208</v>
      </c>
      <c r="I2077" s="3">
        <f>IF(VLOOKUP(H2076,city!$J$4:$K$352,2,FALSE)&gt;I2076,I2076+1,1)</f>
        <v>4</v>
      </c>
      <c r="J2077" s="3">
        <v>1</v>
      </c>
      <c r="K2077" s="3" t="s">
        <v>452</v>
      </c>
      <c r="L2077" s="3">
        <v>14</v>
      </c>
    </row>
    <row r="2078" spans="1:12">
      <c r="A2078" s="3">
        <f t="shared" si="65"/>
        <v>120805</v>
      </c>
      <c r="B2078" s="5" t="str">
        <f>VLOOKUP(H2078,city!$A$4:$C$352,2,FALSE)</f>
        <v>海南</v>
      </c>
      <c r="C2078" s="5" t="str">
        <f>VLOOKUP(H2078,city!$A$4:$C$352,3,FALSE)</f>
        <v>儋州</v>
      </c>
      <c r="D2078" s="3" t="s">
        <v>4905</v>
      </c>
      <c r="E2078" s="3" t="s">
        <v>4906</v>
      </c>
      <c r="F2078" s="22" t="s">
        <v>4907</v>
      </c>
      <c r="G2078" s="23" t="s">
        <v>4908</v>
      </c>
      <c r="H2078" s="3">
        <f t="shared" si="66"/>
        <v>208</v>
      </c>
      <c r="I2078" s="3">
        <f>IF(VLOOKUP(H2077,city!$J$4:$K$352,2,FALSE)&gt;I2077,I2077+1,1)</f>
        <v>5</v>
      </c>
      <c r="J2078" s="3">
        <v>1</v>
      </c>
      <c r="K2078" s="3" t="s">
        <v>452</v>
      </c>
      <c r="L2078" s="3">
        <v>4</v>
      </c>
    </row>
    <row r="2079" spans="1:12">
      <c r="A2079" s="3">
        <f t="shared" si="65"/>
        <v>120806</v>
      </c>
      <c r="B2079" s="5" t="str">
        <f>VLOOKUP(H2079,city!$A$4:$C$352,2,FALSE)</f>
        <v>海南</v>
      </c>
      <c r="C2079" s="5" t="str">
        <f>VLOOKUP(H2079,city!$A$4:$C$352,3,FALSE)</f>
        <v>儋州</v>
      </c>
      <c r="D2079" s="3" t="s">
        <v>4909</v>
      </c>
      <c r="E2079" s="3" t="s">
        <v>4910</v>
      </c>
      <c r="F2079" s="22" t="s">
        <v>4911</v>
      </c>
      <c r="G2079" s="23" t="s">
        <v>4912</v>
      </c>
      <c r="H2079" s="3">
        <f t="shared" si="66"/>
        <v>208</v>
      </c>
      <c r="I2079" s="3">
        <f>IF(VLOOKUP(H2078,city!$J$4:$K$352,2,FALSE)&gt;I2078,I2078+1,1)</f>
        <v>6</v>
      </c>
      <c r="J2079" s="3">
        <v>1</v>
      </c>
      <c r="K2079" s="3" t="s">
        <v>452</v>
      </c>
      <c r="L2079" s="3" t="e">
        <v>#N/A</v>
      </c>
    </row>
    <row r="2080" spans="1:12">
      <c r="A2080" s="3">
        <f t="shared" si="65"/>
        <v>120807</v>
      </c>
      <c r="B2080" s="5" t="str">
        <f>VLOOKUP(H2080,city!$A$4:$C$352,2,FALSE)</f>
        <v>海南</v>
      </c>
      <c r="C2080" s="5" t="str">
        <f>VLOOKUP(H2080,city!$A$4:$C$352,3,FALSE)</f>
        <v>儋州</v>
      </c>
      <c r="D2080" s="3" t="s">
        <v>4913</v>
      </c>
      <c r="E2080" s="3" t="s">
        <v>4914</v>
      </c>
      <c r="F2080" s="22" t="s">
        <v>4915</v>
      </c>
      <c r="G2080" s="23" t="s">
        <v>4916</v>
      </c>
      <c r="H2080" s="3">
        <f t="shared" si="66"/>
        <v>208</v>
      </c>
      <c r="I2080" s="3">
        <f>IF(VLOOKUP(H2079,city!$J$4:$K$352,2,FALSE)&gt;I2079,I2079+1,1)</f>
        <v>7</v>
      </c>
      <c r="J2080" s="3">
        <v>1</v>
      </c>
      <c r="K2080" s="3" t="s">
        <v>452</v>
      </c>
      <c r="L2080" s="3">
        <v>8</v>
      </c>
    </row>
    <row r="2081" spans="1:12">
      <c r="A2081" s="3">
        <f t="shared" si="65"/>
        <v>120808</v>
      </c>
      <c r="B2081" s="5" t="str">
        <f>VLOOKUP(H2081,city!$A$4:$C$352,2,FALSE)</f>
        <v>海南</v>
      </c>
      <c r="C2081" s="5" t="str">
        <f>VLOOKUP(H2081,city!$A$4:$C$352,3,FALSE)</f>
        <v>儋州</v>
      </c>
      <c r="D2081" s="3" t="s">
        <v>4917</v>
      </c>
      <c r="E2081" s="3" t="s">
        <v>4918</v>
      </c>
      <c r="F2081" s="22" t="s">
        <v>4919</v>
      </c>
      <c r="G2081" s="23" t="s">
        <v>4920</v>
      </c>
      <c r="H2081" s="3">
        <f t="shared" si="66"/>
        <v>208</v>
      </c>
      <c r="I2081" s="3">
        <f>IF(VLOOKUP(H2080,city!$J$4:$K$352,2,FALSE)&gt;I2080,I2080+1,1)</f>
        <v>8</v>
      </c>
      <c r="J2081" s="3">
        <v>1</v>
      </c>
      <c r="K2081" s="3" t="s">
        <v>452</v>
      </c>
      <c r="L2081" s="3" t="e">
        <v>#N/A</v>
      </c>
    </row>
    <row r="2082" spans="1:12">
      <c r="A2082" s="3">
        <f t="shared" si="65"/>
        <v>120809</v>
      </c>
      <c r="B2082" s="5" t="str">
        <f>VLOOKUP(H2082,city!$A$4:$C$352,2,FALSE)</f>
        <v>海南</v>
      </c>
      <c r="C2082" s="5" t="str">
        <f>VLOOKUP(H2082,city!$A$4:$C$352,3,FALSE)</f>
        <v>儋州</v>
      </c>
      <c r="D2082" s="3" t="s">
        <v>4921</v>
      </c>
      <c r="E2082" s="3" t="s">
        <v>4922</v>
      </c>
      <c r="F2082" s="22" t="s">
        <v>4923</v>
      </c>
      <c r="G2082" s="23" t="s">
        <v>4924</v>
      </c>
      <c r="H2082" s="3">
        <f t="shared" si="66"/>
        <v>208</v>
      </c>
      <c r="I2082" s="3">
        <f>IF(VLOOKUP(H2081,city!$J$4:$K$352,2,FALSE)&gt;I2081,I2081+1,1)</f>
        <v>9</v>
      </c>
      <c r="J2082" s="3">
        <v>1</v>
      </c>
      <c r="K2082" s="3" t="s">
        <v>452</v>
      </c>
      <c r="L2082" s="3" t="e">
        <v>#N/A</v>
      </c>
    </row>
    <row r="2083" spans="1:12">
      <c r="A2083" s="3">
        <f t="shared" si="65"/>
        <v>120810</v>
      </c>
      <c r="B2083" s="5" t="str">
        <f>VLOOKUP(H2083,city!$A$4:$C$352,2,FALSE)</f>
        <v>海南</v>
      </c>
      <c r="C2083" s="5" t="str">
        <f>VLOOKUP(H2083,city!$A$4:$C$352,3,FALSE)</f>
        <v>儋州</v>
      </c>
      <c r="D2083" s="3" t="s">
        <v>4925</v>
      </c>
      <c r="E2083" s="3" t="s">
        <v>4926</v>
      </c>
      <c r="F2083" s="22" t="s">
        <v>4927</v>
      </c>
      <c r="G2083" s="23" t="s">
        <v>4928</v>
      </c>
      <c r="H2083" s="3">
        <f t="shared" si="66"/>
        <v>208</v>
      </c>
      <c r="I2083" s="3">
        <f>IF(VLOOKUP(H2082,city!$J$4:$K$352,2,FALSE)&gt;I2082,I2082+1,1)</f>
        <v>10</v>
      </c>
      <c r="J2083" s="3">
        <v>1</v>
      </c>
      <c r="K2083" s="3" t="s">
        <v>452</v>
      </c>
      <c r="L2083" s="3">
        <v>8</v>
      </c>
    </row>
    <row r="2084" spans="1:12">
      <c r="A2084" s="3">
        <f t="shared" si="65"/>
        <v>120901</v>
      </c>
      <c r="B2084" s="5" t="str">
        <f>VLOOKUP(H2084,city!$A$4:$C$352,2,FALSE)</f>
        <v>四川</v>
      </c>
      <c r="C2084" s="5" t="str">
        <f>VLOOKUP(H2084,city!$A$4:$C$352,3,FALSE)</f>
        <v>成都</v>
      </c>
      <c r="D2084" s="3" t="s">
        <v>4929</v>
      </c>
      <c r="E2084" s="3" t="s">
        <v>4930</v>
      </c>
      <c r="F2084" s="22" t="s">
        <v>4931</v>
      </c>
      <c r="G2084" s="23" t="s">
        <v>4932</v>
      </c>
      <c r="H2084" s="3">
        <f t="shared" si="66"/>
        <v>209</v>
      </c>
      <c r="I2084" s="3">
        <f>IF(VLOOKUP(H2083,city!$J$4:$K$352,2,FALSE)&gt;I2083,I2083+1,1)</f>
        <v>1</v>
      </c>
      <c r="J2084" s="3">
        <v>1</v>
      </c>
      <c r="K2084" s="3" t="s">
        <v>455</v>
      </c>
      <c r="L2084" s="3">
        <v>8</v>
      </c>
    </row>
    <row r="2085" spans="1:12">
      <c r="A2085" s="3">
        <f t="shared" si="65"/>
        <v>120902</v>
      </c>
      <c r="B2085" s="5" t="str">
        <f>VLOOKUP(H2085,city!$A$4:$C$352,2,FALSE)</f>
        <v>四川</v>
      </c>
      <c r="C2085" s="5" t="str">
        <f>VLOOKUP(H2085,city!$A$4:$C$352,3,FALSE)</f>
        <v>成都</v>
      </c>
      <c r="D2085" s="3" t="s">
        <v>4933</v>
      </c>
      <c r="E2085" s="3" t="s">
        <v>4934</v>
      </c>
      <c r="F2085" s="22" t="s">
        <v>4935</v>
      </c>
      <c r="G2085" s="23" t="s">
        <v>4936</v>
      </c>
      <c r="H2085" s="3">
        <f t="shared" si="66"/>
        <v>209</v>
      </c>
      <c r="I2085" s="3">
        <f>IF(VLOOKUP(H2084,city!$J$4:$K$352,2,FALSE)&gt;I2084,I2084+1,1)</f>
        <v>2</v>
      </c>
      <c r="J2085" s="3">
        <v>1</v>
      </c>
      <c r="K2085" s="3" t="s">
        <v>455</v>
      </c>
      <c r="L2085" s="3">
        <v>16</v>
      </c>
    </row>
    <row r="2086" spans="1:12">
      <c r="A2086" s="3">
        <f t="shared" si="65"/>
        <v>120903</v>
      </c>
      <c r="B2086" s="5" t="str">
        <f>VLOOKUP(H2086,city!$A$4:$C$352,2,FALSE)</f>
        <v>四川</v>
      </c>
      <c r="C2086" s="5" t="str">
        <f>VLOOKUP(H2086,city!$A$4:$C$352,3,FALSE)</f>
        <v>成都</v>
      </c>
      <c r="D2086" s="3" t="s">
        <v>4937</v>
      </c>
      <c r="E2086" s="3" t="s">
        <v>4938</v>
      </c>
      <c r="F2086" s="22" t="s">
        <v>4939</v>
      </c>
      <c r="G2086" s="23" t="s">
        <v>4940</v>
      </c>
      <c r="H2086" s="3">
        <f t="shared" si="66"/>
        <v>209</v>
      </c>
      <c r="I2086" s="3">
        <f>IF(VLOOKUP(H2085,city!$J$4:$K$352,2,FALSE)&gt;I2085,I2085+1,1)</f>
        <v>3</v>
      </c>
      <c r="J2086" s="3">
        <v>1</v>
      </c>
      <c r="K2086" s="3" t="s">
        <v>455</v>
      </c>
      <c r="L2086" s="3">
        <v>9</v>
      </c>
    </row>
    <row r="2087" spans="1:12">
      <c r="A2087" s="3">
        <f t="shared" si="65"/>
        <v>120904</v>
      </c>
      <c r="B2087" s="5" t="str">
        <f>VLOOKUP(H2087,city!$A$4:$C$352,2,FALSE)</f>
        <v>四川</v>
      </c>
      <c r="C2087" s="5" t="str">
        <f>VLOOKUP(H2087,city!$A$4:$C$352,3,FALSE)</f>
        <v>成都</v>
      </c>
      <c r="D2087" s="3" t="s">
        <v>4941</v>
      </c>
      <c r="E2087" s="3" t="s">
        <v>4942</v>
      </c>
      <c r="F2087" s="22" t="s">
        <v>4943</v>
      </c>
      <c r="G2087" s="23" t="s">
        <v>4944</v>
      </c>
      <c r="H2087" s="3">
        <f t="shared" si="66"/>
        <v>209</v>
      </c>
      <c r="I2087" s="3">
        <f>IF(VLOOKUP(H2086,city!$J$4:$K$352,2,FALSE)&gt;I2086,I2086+1,1)</f>
        <v>4</v>
      </c>
      <c r="J2087" s="3">
        <v>1</v>
      </c>
      <c r="K2087" s="3" t="s">
        <v>455</v>
      </c>
      <c r="L2087" s="3">
        <v>12</v>
      </c>
    </row>
    <row r="2088" spans="1:12">
      <c r="A2088" s="3">
        <f t="shared" si="65"/>
        <v>120905</v>
      </c>
      <c r="B2088" s="5" t="str">
        <f>VLOOKUP(H2088,city!$A$4:$C$352,2,FALSE)</f>
        <v>四川</v>
      </c>
      <c r="C2088" s="5" t="str">
        <f>VLOOKUP(H2088,city!$A$4:$C$352,3,FALSE)</f>
        <v>成都</v>
      </c>
      <c r="D2088" s="3" t="s">
        <v>4945</v>
      </c>
      <c r="E2088" s="3" t="s">
        <v>4946</v>
      </c>
      <c r="F2088" s="22" t="s">
        <v>4947</v>
      </c>
      <c r="G2088" s="23" t="s">
        <v>4948</v>
      </c>
      <c r="H2088" s="3">
        <f t="shared" si="66"/>
        <v>209</v>
      </c>
      <c r="I2088" s="3">
        <f>IF(VLOOKUP(H2087,city!$J$4:$K$352,2,FALSE)&gt;I2087,I2087+1,1)</f>
        <v>5</v>
      </c>
      <c r="J2088" s="3">
        <v>1</v>
      </c>
      <c r="K2088" s="3" t="s">
        <v>455</v>
      </c>
      <c r="L2088" s="3" t="e">
        <v>#N/A</v>
      </c>
    </row>
    <row r="2089" spans="1:12">
      <c r="A2089" s="3">
        <f t="shared" si="65"/>
        <v>120906</v>
      </c>
      <c r="B2089" s="5" t="str">
        <f>VLOOKUP(H2089,city!$A$4:$C$352,2,FALSE)</f>
        <v>四川</v>
      </c>
      <c r="C2089" s="5" t="str">
        <f>VLOOKUP(H2089,city!$A$4:$C$352,3,FALSE)</f>
        <v>成都</v>
      </c>
      <c r="D2089" s="3" t="s">
        <v>4949</v>
      </c>
      <c r="E2089" s="3" t="s">
        <v>4950</v>
      </c>
      <c r="F2089" s="22" t="s">
        <v>4951</v>
      </c>
      <c r="G2089" s="23" t="s">
        <v>4952</v>
      </c>
      <c r="H2089" s="3">
        <f t="shared" si="66"/>
        <v>209</v>
      </c>
      <c r="I2089" s="3">
        <f>IF(VLOOKUP(H2088,city!$J$4:$K$352,2,FALSE)&gt;I2088,I2088+1,1)</f>
        <v>6</v>
      </c>
      <c r="J2089" s="3">
        <v>1</v>
      </c>
      <c r="K2089" s="3" t="s">
        <v>455</v>
      </c>
      <c r="L2089" s="3" t="e">
        <v>#N/A</v>
      </c>
    </row>
    <row r="2090" spans="1:12">
      <c r="A2090" s="3">
        <f t="shared" si="65"/>
        <v>120907</v>
      </c>
      <c r="B2090" s="5" t="str">
        <f>VLOOKUP(H2090,city!$A$4:$C$352,2,FALSE)</f>
        <v>四川</v>
      </c>
      <c r="C2090" s="5" t="str">
        <f>VLOOKUP(H2090,city!$A$4:$C$352,3,FALSE)</f>
        <v>成都</v>
      </c>
      <c r="D2090" s="3" t="s">
        <v>4953</v>
      </c>
      <c r="E2090" s="3" t="s">
        <v>4954</v>
      </c>
      <c r="F2090" s="22" t="s">
        <v>4955</v>
      </c>
      <c r="G2090" s="23" t="s">
        <v>4956</v>
      </c>
      <c r="H2090" s="3">
        <f t="shared" si="66"/>
        <v>209</v>
      </c>
      <c r="I2090" s="3">
        <f>IF(VLOOKUP(H2089,city!$J$4:$K$352,2,FALSE)&gt;I2089,I2089+1,1)</f>
        <v>7</v>
      </c>
      <c r="J2090" s="3">
        <v>1</v>
      </c>
      <c r="K2090" s="3" t="s">
        <v>455</v>
      </c>
      <c r="L2090" s="3">
        <v>12</v>
      </c>
    </row>
    <row r="2091" spans="1:12">
      <c r="A2091" s="3">
        <f t="shared" si="65"/>
        <v>120908</v>
      </c>
      <c r="B2091" s="5" t="str">
        <f>VLOOKUP(H2091,city!$A$4:$C$352,2,FALSE)</f>
        <v>四川</v>
      </c>
      <c r="C2091" s="5" t="str">
        <f>VLOOKUP(H2091,city!$A$4:$C$352,3,FALSE)</f>
        <v>成都</v>
      </c>
      <c r="D2091" s="3" t="s">
        <v>4957</v>
      </c>
      <c r="E2091" s="3" t="s">
        <v>4958</v>
      </c>
      <c r="F2091" s="22" t="s">
        <v>4959</v>
      </c>
      <c r="G2091" s="23" t="s">
        <v>4960</v>
      </c>
      <c r="H2091" s="3">
        <f t="shared" si="66"/>
        <v>209</v>
      </c>
      <c r="I2091" s="3">
        <f>IF(VLOOKUP(H2090,city!$J$4:$K$352,2,FALSE)&gt;I2090,I2090+1,1)</f>
        <v>8</v>
      </c>
      <c r="J2091" s="3">
        <v>1</v>
      </c>
      <c r="K2091" s="3" t="s">
        <v>455</v>
      </c>
      <c r="L2091" s="3">
        <v>13</v>
      </c>
    </row>
    <row r="2092" spans="1:12">
      <c r="A2092" s="3">
        <f t="shared" si="65"/>
        <v>120909</v>
      </c>
      <c r="B2092" s="5" t="str">
        <f>VLOOKUP(H2092,city!$A$4:$C$352,2,FALSE)</f>
        <v>四川</v>
      </c>
      <c r="C2092" s="5" t="str">
        <f>VLOOKUP(H2092,city!$A$4:$C$352,3,FALSE)</f>
        <v>成都</v>
      </c>
      <c r="D2092" s="3" t="s">
        <v>4961</v>
      </c>
      <c r="E2092" s="3" t="s">
        <v>4962</v>
      </c>
      <c r="F2092" s="22" t="s">
        <v>4963</v>
      </c>
      <c r="G2092" s="23" t="s">
        <v>4964</v>
      </c>
      <c r="H2092" s="3">
        <f t="shared" si="66"/>
        <v>209</v>
      </c>
      <c r="I2092" s="3">
        <f>IF(VLOOKUP(H2091,city!$J$4:$K$352,2,FALSE)&gt;I2091,I2091+1,1)</f>
        <v>9</v>
      </c>
      <c r="J2092" s="3">
        <v>1</v>
      </c>
      <c r="K2092" s="3" t="s">
        <v>455</v>
      </c>
      <c r="L2092" s="3" t="e">
        <v>#N/A</v>
      </c>
    </row>
    <row r="2093" spans="1:12">
      <c r="A2093" s="3">
        <f t="shared" si="65"/>
        <v>120910</v>
      </c>
      <c r="B2093" s="5" t="str">
        <f>VLOOKUP(H2093,city!$A$4:$C$352,2,FALSE)</f>
        <v>四川</v>
      </c>
      <c r="C2093" s="5" t="str">
        <f>VLOOKUP(H2093,city!$A$4:$C$352,3,FALSE)</f>
        <v>成都</v>
      </c>
      <c r="D2093" s="3" t="s">
        <v>4965</v>
      </c>
      <c r="E2093" s="3" t="s">
        <v>4966</v>
      </c>
      <c r="F2093" s="22" t="s">
        <v>4967</v>
      </c>
      <c r="G2093" s="23" t="s">
        <v>4968</v>
      </c>
      <c r="H2093" s="3">
        <f t="shared" si="66"/>
        <v>209</v>
      </c>
      <c r="I2093" s="3">
        <f>IF(VLOOKUP(H2092,city!$J$4:$K$352,2,FALSE)&gt;I2092,I2092+1,1)</f>
        <v>10</v>
      </c>
      <c r="J2093" s="3">
        <v>1</v>
      </c>
      <c r="K2093" s="3" t="s">
        <v>455</v>
      </c>
      <c r="L2093" s="3">
        <v>11</v>
      </c>
    </row>
    <row r="2094" spans="1:12">
      <c r="A2094" s="3">
        <f t="shared" si="65"/>
        <v>121001</v>
      </c>
      <c r="B2094" s="5" t="str">
        <f>VLOOKUP(H2094,city!$A$4:$C$352,2,FALSE)</f>
        <v>四川</v>
      </c>
      <c r="C2094" s="5" t="str">
        <f>VLOOKUP(H2094,city!$A$4:$C$352,3,FALSE)</f>
        <v>绵阳</v>
      </c>
      <c r="D2094" s="3" t="s">
        <v>4969</v>
      </c>
      <c r="E2094" s="3" t="s">
        <v>4970</v>
      </c>
      <c r="F2094" s="22" t="s">
        <v>4971</v>
      </c>
      <c r="G2094" s="23" t="s">
        <v>4972</v>
      </c>
      <c r="H2094" s="3">
        <f t="shared" si="66"/>
        <v>210</v>
      </c>
      <c r="I2094" s="3">
        <f>IF(VLOOKUP(H2093,city!$J$4:$K$352,2,FALSE)&gt;I2093,I2093+1,1)</f>
        <v>1</v>
      </c>
      <c r="J2094" s="3">
        <v>1</v>
      </c>
      <c r="K2094" s="3" t="s">
        <v>457</v>
      </c>
      <c r="L2094" s="3" t="e">
        <v>#N/A</v>
      </c>
    </row>
    <row r="2095" spans="1:12">
      <c r="A2095" s="3">
        <f t="shared" si="65"/>
        <v>121002</v>
      </c>
      <c r="B2095" s="5" t="str">
        <f>VLOOKUP(H2095,city!$A$4:$C$352,2,FALSE)</f>
        <v>四川</v>
      </c>
      <c r="C2095" s="5" t="str">
        <f>VLOOKUP(H2095,city!$A$4:$C$352,3,FALSE)</f>
        <v>绵阳</v>
      </c>
      <c r="D2095" s="3" t="s">
        <v>4973</v>
      </c>
      <c r="E2095" s="3" t="s">
        <v>4974</v>
      </c>
      <c r="F2095" s="22" t="s">
        <v>4975</v>
      </c>
      <c r="G2095" s="23" t="s">
        <v>4976</v>
      </c>
      <c r="H2095" s="3">
        <f t="shared" si="66"/>
        <v>210</v>
      </c>
      <c r="I2095" s="3">
        <f>IF(VLOOKUP(H2094,city!$J$4:$K$352,2,FALSE)&gt;I2094,I2094+1,1)</f>
        <v>2</v>
      </c>
      <c r="J2095" s="3">
        <v>1</v>
      </c>
      <c r="K2095" s="3" t="s">
        <v>457</v>
      </c>
      <c r="L2095" s="3">
        <v>12</v>
      </c>
    </row>
    <row r="2096" spans="1:12">
      <c r="A2096" s="3">
        <f t="shared" si="65"/>
        <v>121003</v>
      </c>
      <c r="B2096" s="5" t="str">
        <f>VLOOKUP(H2096,city!$A$4:$C$352,2,FALSE)</f>
        <v>四川</v>
      </c>
      <c r="C2096" s="5" t="str">
        <f>VLOOKUP(H2096,city!$A$4:$C$352,3,FALSE)</f>
        <v>绵阳</v>
      </c>
      <c r="D2096" s="3" t="s">
        <v>4977</v>
      </c>
      <c r="E2096" s="3" t="s">
        <v>4978</v>
      </c>
      <c r="F2096" s="22" t="s">
        <v>4979</v>
      </c>
      <c r="G2096" s="23" t="s">
        <v>4980</v>
      </c>
      <c r="H2096" s="3">
        <f t="shared" si="66"/>
        <v>210</v>
      </c>
      <c r="I2096" s="3">
        <f>IF(VLOOKUP(H2095,city!$J$4:$K$352,2,FALSE)&gt;I2095,I2095+1,1)</f>
        <v>3</v>
      </c>
      <c r="J2096" s="3">
        <v>1</v>
      </c>
      <c r="K2096" s="3" t="s">
        <v>457</v>
      </c>
      <c r="L2096" s="3">
        <v>12</v>
      </c>
    </row>
    <row r="2097" spans="1:12">
      <c r="A2097" s="3">
        <f t="shared" si="65"/>
        <v>121004</v>
      </c>
      <c r="B2097" s="5" t="str">
        <f>VLOOKUP(H2097,city!$A$4:$C$352,2,FALSE)</f>
        <v>四川</v>
      </c>
      <c r="C2097" s="5" t="str">
        <f>VLOOKUP(H2097,city!$A$4:$C$352,3,FALSE)</f>
        <v>绵阳</v>
      </c>
      <c r="D2097" s="3" t="s">
        <v>4981</v>
      </c>
      <c r="E2097" s="3" t="s">
        <v>4982</v>
      </c>
      <c r="F2097" s="22" t="s">
        <v>4983</v>
      </c>
      <c r="G2097" s="23" t="s">
        <v>4984</v>
      </c>
      <c r="H2097" s="3">
        <f t="shared" si="66"/>
        <v>210</v>
      </c>
      <c r="I2097" s="3">
        <f>IF(VLOOKUP(H2096,city!$J$4:$K$352,2,FALSE)&gt;I2096,I2096+1,1)</f>
        <v>4</v>
      </c>
      <c r="J2097" s="3">
        <v>1</v>
      </c>
      <c r="K2097" s="3" t="s">
        <v>457</v>
      </c>
      <c r="L2097" s="3">
        <v>12</v>
      </c>
    </row>
    <row r="2098" spans="1:12">
      <c r="A2098" s="3">
        <f t="shared" si="65"/>
        <v>121005</v>
      </c>
      <c r="B2098" s="5" t="str">
        <f>VLOOKUP(H2098,city!$A$4:$C$352,2,FALSE)</f>
        <v>四川</v>
      </c>
      <c r="C2098" s="5" t="str">
        <f>VLOOKUP(H2098,city!$A$4:$C$352,3,FALSE)</f>
        <v>绵阳</v>
      </c>
      <c r="D2098" s="3" t="s">
        <v>4985</v>
      </c>
      <c r="E2098" s="3" t="s">
        <v>4986</v>
      </c>
      <c r="F2098" s="22" t="s">
        <v>4987</v>
      </c>
      <c r="G2098" s="23" t="s">
        <v>4988</v>
      </c>
      <c r="H2098" s="3">
        <f t="shared" si="66"/>
        <v>210</v>
      </c>
      <c r="I2098" s="3">
        <f>IF(VLOOKUP(H2097,city!$J$4:$K$352,2,FALSE)&gt;I2097,I2097+1,1)</f>
        <v>5</v>
      </c>
      <c r="J2098" s="3">
        <v>1</v>
      </c>
      <c r="K2098" s="3" t="s">
        <v>457</v>
      </c>
      <c r="L2098" s="3">
        <v>13</v>
      </c>
    </row>
    <row r="2099" spans="1:12">
      <c r="A2099" s="3">
        <f t="shared" si="65"/>
        <v>121006</v>
      </c>
      <c r="B2099" s="5" t="str">
        <f>VLOOKUP(H2099,city!$A$4:$C$352,2,FALSE)</f>
        <v>四川</v>
      </c>
      <c r="C2099" s="5" t="str">
        <f>VLOOKUP(H2099,city!$A$4:$C$352,3,FALSE)</f>
        <v>绵阳</v>
      </c>
      <c r="D2099" s="3" t="s">
        <v>4989</v>
      </c>
      <c r="E2099" s="3" t="s">
        <v>4990</v>
      </c>
      <c r="F2099" s="22" t="s">
        <v>4991</v>
      </c>
      <c r="G2099" s="23" t="s">
        <v>4992</v>
      </c>
      <c r="H2099" s="3">
        <f t="shared" si="66"/>
        <v>210</v>
      </c>
      <c r="I2099" s="3">
        <f>IF(VLOOKUP(H2098,city!$J$4:$K$352,2,FALSE)&gt;I2098,I2098+1,1)</f>
        <v>6</v>
      </c>
      <c r="J2099" s="3">
        <v>1</v>
      </c>
      <c r="K2099" s="3" t="s">
        <v>457</v>
      </c>
      <c r="L2099" s="3" t="e">
        <v>#N/A</v>
      </c>
    </row>
    <row r="2100" spans="1:12">
      <c r="A2100" s="3">
        <f t="shared" si="65"/>
        <v>121007</v>
      </c>
      <c r="B2100" s="5" t="str">
        <f>VLOOKUP(H2100,city!$A$4:$C$352,2,FALSE)</f>
        <v>四川</v>
      </c>
      <c r="C2100" s="5" t="str">
        <f>VLOOKUP(H2100,city!$A$4:$C$352,3,FALSE)</f>
        <v>绵阳</v>
      </c>
      <c r="D2100" s="3" t="s">
        <v>4993</v>
      </c>
      <c r="E2100" s="3" t="s">
        <v>4994</v>
      </c>
      <c r="F2100" s="22" t="s">
        <v>4995</v>
      </c>
      <c r="G2100" s="23" t="s">
        <v>4996</v>
      </c>
      <c r="H2100" s="3">
        <f t="shared" si="66"/>
        <v>210</v>
      </c>
      <c r="I2100" s="3">
        <f>IF(VLOOKUP(H2099,city!$J$4:$K$352,2,FALSE)&gt;I2099,I2099+1,1)</f>
        <v>7</v>
      </c>
      <c r="J2100" s="3">
        <v>1</v>
      </c>
      <c r="K2100" s="3" t="s">
        <v>457</v>
      </c>
      <c r="L2100" s="3">
        <v>5</v>
      </c>
    </row>
    <row r="2101" spans="1:12">
      <c r="A2101" s="3">
        <f t="shared" si="65"/>
        <v>121008</v>
      </c>
      <c r="B2101" s="5" t="str">
        <f>VLOOKUP(H2101,city!$A$4:$C$352,2,FALSE)</f>
        <v>四川</v>
      </c>
      <c r="C2101" s="5" t="str">
        <f>VLOOKUP(H2101,city!$A$4:$C$352,3,FALSE)</f>
        <v>绵阳</v>
      </c>
      <c r="D2101" s="3" t="s">
        <v>4997</v>
      </c>
      <c r="E2101" s="3" t="s">
        <v>4998</v>
      </c>
      <c r="F2101" s="22" t="s">
        <v>4999</v>
      </c>
      <c r="G2101" s="23" t="s">
        <v>5000</v>
      </c>
      <c r="H2101" s="3">
        <f t="shared" si="66"/>
        <v>210</v>
      </c>
      <c r="I2101" s="3">
        <f>IF(VLOOKUP(H2100,city!$J$4:$K$352,2,FALSE)&gt;I2100,I2100+1,1)</f>
        <v>8</v>
      </c>
      <c r="J2101" s="3">
        <v>1</v>
      </c>
      <c r="K2101" s="3" t="s">
        <v>457</v>
      </c>
      <c r="L2101" s="3">
        <v>12</v>
      </c>
    </row>
    <row r="2102" spans="1:12">
      <c r="A2102" s="3">
        <f t="shared" si="65"/>
        <v>121009</v>
      </c>
      <c r="B2102" s="5" t="str">
        <f>VLOOKUP(H2102,city!$A$4:$C$352,2,FALSE)</f>
        <v>四川</v>
      </c>
      <c r="C2102" s="5" t="str">
        <f>VLOOKUP(H2102,city!$A$4:$C$352,3,FALSE)</f>
        <v>绵阳</v>
      </c>
      <c r="D2102" s="3" t="s">
        <v>5001</v>
      </c>
      <c r="E2102" s="3" t="s">
        <v>5002</v>
      </c>
      <c r="F2102" s="22" t="s">
        <v>5003</v>
      </c>
      <c r="G2102" s="23" t="s">
        <v>5004</v>
      </c>
      <c r="H2102" s="3">
        <f t="shared" si="66"/>
        <v>210</v>
      </c>
      <c r="I2102" s="3">
        <f>IF(VLOOKUP(H2101,city!$J$4:$K$352,2,FALSE)&gt;I2101,I2101+1,1)</f>
        <v>9</v>
      </c>
      <c r="J2102" s="3">
        <v>1</v>
      </c>
      <c r="K2102" s="3" t="s">
        <v>457</v>
      </c>
      <c r="L2102" s="3">
        <v>8</v>
      </c>
    </row>
    <row r="2103" spans="1:12">
      <c r="A2103" s="3">
        <f t="shared" si="65"/>
        <v>121010</v>
      </c>
      <c r="B2103" s="5" t="str">
        <f>VLOOKUP(H2103,city!$A$4:$C$352,2,FALSE)</f>
        <v>四川</v>
      </c>
      <c r="C2103" s="5" t="str">
        <f>VLOOKUP(H2103,city!$A$4:$C$352,3,FALSE)</f>
        <v>绵阳</v>
      </c>
      <c r="D2103" s="3" t="s">
        <v>5005</v>
      </c>
      <c r="E2103" s="3" t="s">
        <v>5006</v>
      </c>
      <c r="F2103" s="22" t="s">
        <v>5007</v>
      </c>
      <c r="G2103" s="23" t="s">
        <v>5008</v>
      </c>
      <c r="H2103" s="3">
        <f t="shared" si="66"/>
        <v>210</v>
      </c>
      <c r="I2103" s="3">
        <f>IF(VLOOKUP(H2102,city!$J$4:$K$352,2,FALSE)&gt;I2102,I2102+1,1)</f>
        <v>10</v>
      </c>
      <c r="J2103" s="3">
        <v>1</v>
      </c>
      <c r="K2103" s="3" t="s">
        <v>457</v>
      </c>
      <c r="L2103" s="3">
        <v>10</v>
      </c>
    </row>
    <row r="2104" spans="1:12">
      <c r="A2104" s="3">
        <f t="shared" si="65"/>
        <v>121101</v>
      </c>
      <c r="B2104" s="5" t="str">
        <f>VLOOKUP(H2104,city!$A$4:$C$352,2,FALSE)</f>
        <v>四川</v>
      </c>
      <c r="C2104" s="5" t="str">
        <f>VLOOKUP(H2104,city!$A$4:$C$352,3,FALSE)</f>
        <v>自贡</v>
      </c>
      <c r="D2104" s="3" t="s">
        <v>5009</v>
      </c>
      <c r="E2104" s="3" t="s">
        <v>5010</v>
      </c>
      <c r="F2104" s="22" t="s">
        <v>5011</v>
      </c>
      <c r="G2104" s="23" t="s">
        <v>5012</v>
      </c>
      <c r="H2104" s="3">
        <f t="shared" si="66"/>
        <v>211</v>
      </c>
      <c r="I2104" s="3">
        <f>IF(VLOOKUP(H2103,city!$J$4:$K$352,2,FALSE)&gt;I2103,I2103+1,1)</f>
        <v>1</v>
      </c>
      <c r="J2104" s="3">
        <v>1</v>
      </c>
      <c r="K2104" s="3" t="s">
        <v>459</v>
      </c>
      <c r="L2104" s="3">
        <v>11</v>
      </c>
    </row>
    <row r="2105" spans="1:12">
      <c r="A2105" s="3">
        <f t="shared" si="65"/>
        <v>121102</v>
      </c>
      <c r="B2105" s="5" t="str">
        <f>VLOOKUP(H2105,city!$A$4:$C$352,2,FALSE)</f>
        <v>四川</v>
      </c>
      <c r="C2105" s="5" t="str">
        <f>VLOOKUP(H2105,city!$A$4:$C$352,3,FALSE)</f>
        <v>自贡</v>
      </c>
      <c r="D2105" s="3" t="s">
        <v>5013</v>
      </c>
      <c r="E2105" s="3" t="s">
        <v>5014</v>
      </c>
      <c r="F2105" s="22" t="s">
        <v>5015</v>
      </c>
      <c r="G2105" s="23" t="s">
        <v>5016</v>
      </c>
      <c r="H2105" s="3">
        <f t="shared" si="66"/>
        <v>211</v>
      </c>
      <c r="I2105" s="3">
        <f>IF(VLOOKUP(H2104,city!$J$4:$K$352,2,FALSE)&gt;I2104,I2104+1,1)</f>
        <v>2</v>
      </c>
      <c r="J2105" s="3">
        <v>1</v>
      </c>
      <c r="K2105" s="3" t="s">
        <v>459</v>
      </c>
      <c r="L2105" s="3">
        <v>8</v>
      </c>
    </row>
    <row r="2106" spans="1:12">
      <c r="A2106" s="3">
        <f t="shared" si="65"/>
        <v>121103</v>
      </c>
      <c r="B2106" s="5" t="str">
        <f>VLOOKUP(H2106,city!$A$4:$C$352,2,FALSE)</f>
        <v>四川</v>
      </c>
      <c r="C2106" s="5" t="str">
        <f>VLOOKUP(H2106,city!$A$4:$C$352,3,FALSE)</f>
        <v>自贡</v>
      </c>
      <c r="D2106" s="3" t="s">
        <v>5017</v>
      </c>
      <c r="E2106" s="3" t="s">
        <v>5018</v>
      </c>
      <c r="F2106" s="22" t="s">
        <v>5019</v>
      </c>
      <c r="G2106" s="23" t="s">
        <v>5020</v>
      </c>
      <c r="H2106" s="3">
        <f t="shared" si="66"/>
        <v>211</v>
      </c>
      <c r="I2106" s="3">
        <f>IF(VLOOKUP(H2105,city!$J$4:$K$352,2,FALSE)&gt;I2105,I2105+1,1)</f>
        <v>3</v>
      </c>
      <c r="J2106" s="3">
        <v>1</v>
      </c>
      <c r="K2106" s="3" t="s">
        <v>459</v>
      </c>
      <c r="L2106" s="3">
        <v>11</v>
      </c>
    </row>
    <row r="2107" spans="1:12">
      <c r="A2107" s="3">
        <f t="shared" si="65"/>
        <v>121104</v>
      </c>
      <c r="B2107" s="5" t="str">
        <f>VLOOKUP(H2107,city!$A$4:$C$352,2,FALSE)</f>
        <v>四川</v>
      </c>
      <c r="C2107" s="5" t="str">
        <f>VLOOKUP(H2107,city!$A$4:$C$352,3,FALSE)</f>
        <v>自贡</v>
      </c>
      <c r="D2107" s="3" t="s">
        <v>5021</v>
      </c>
      <c r="E2107" s="3" t="s">
        <v>5022</v>
      </c>
      <c r="F2107" s="22" t="s">
        <v>5023</v>
      </c>
      <c r="G2107" s="23" t="s">
        <v>5024</v>
      </c>
      <c r="H2107" s="3">
        <f t="shared" si="66"/>
        <v>211</v>
      </c>
      <c r="I2107" s="3">
        <f>IF(VLOOKUP(H2106,city!$J$4:$K$352,2,FALSE)&gt;I2106,I2106+1,1)</f>
        <v>4</v>
      </c>
      <c r="J2107" s="3">
        <v>1</v>
      </c>
      <c r="K2107" s="3" t="s">
        <v>459</v>
      </c>
      <c r="L2107" s="3" t="e">
        <v>#N/A</v>
      </c>
    </row>
    <row r="2108" spans="1:12">
      <c r="A2108" s="3">
        <f t="shared" si="65"/>
        <v>121105</v>
      </c>
      <c r="B2108" s="5" t="str">
        <f>VLOOKUP(H2108,city!$A$4:$C$352,2,FALSE)</f>
        <v>四川</v>
      </c>
      <c r="C2108" s="5" t="str">
        <f>VLOOKUP(H2108,city!$A$4:$C$352,3,FALSE)</f>
        <v>自贡</v>
      </c>
      <c r="D2108" s="3" t="s">
        <v>5025</v>
      </c>
      <c r="E2108" s="3" t="s">
        <v>5026</v>
      </c>
      <c r="F2108" s="22" t="s">
        <v>5027</v>
      </c>
      <c r="G2108" s="23" t="s">
        <v>5028</v>
      </c>
      <c r="H2108" s="3">
        <f t="shared" si="66"/>
        <v>211</v>
      </c>
      <c r="I2108" s="3">
        <f>IF(VLOOKUP(H2107,city!$J$4:$K$352,2,FALSE)&gt;I2107,I2107+1,1)</f>
        <v>5</v>
      </c>
      <c r="J2108" s="3">
        <v>1</v>
      </c>
      <c r="K2108" s="3" t="s">
        <v>459</v>
      </c>
      <c r="L2108" s="3">
        <v>8</v>
      </c>
    </row>
    <row r="2109" spans="1:12">
      <c r="A2109" s="3">
        <f t="shared" si="65"/>
        <v>121106</v>
      </c>
      <c r="B2109" s="5" t="str">
        <f>VLOOKUP(H2109,city!$A$4:$C$352,2,FALSE)</f>
        <v>四川</v>
      </c>
      <c r="C2109" s="5" t="str">
        <f>VLOOKUP(H2109,city!$A$4:$C$352,3,FALSE)</f>
        <v>自贡</v>
      </c>
      <c r="D2109" s="3" t="s">
        <v>5029</v>
      </c>
      <c r="E2109" s="3" t="s">
        <v>5030</v>
      </c>
      <c r="F2109" s="22" t="s">
        <v>5031</v>
      </c>
      <c r="G2109" s="23" t="s">
        <v>5032</v>
      </c>
      <c r="H2109" s="3">
        <f t="shared" si="66"/>
        <v>211</v>
      </c>
      <c r="I2109" s="3">
        <f>IF(VLOOKUP(H2108,city!$J$4:$K$352,2,FALSE)&gt;I2108,I2108+1,1)</f>
        <v>6</v>
      </c>
      <c r="J2109" s="3">
        <v>1</v>
      </c>
      <c r="K2109" s="3" t="s">
        <v>459</v>
      </c>
      <c r="L2109" s="3">
        <v>11</v>
      </c>
    </row>
    <row r="2110" spans="1:12">
      <c r="A2110" s="3">
        <f t="shared" si="65"/>
        <v>121107</v>
      </c>
      <c r="B2110" s="5" t="str">
        <f>VLOOKUP(H2110,city!$A$4:$C$352,2,FALSE)</f>
        <v>四川</v>
      </c>
      <c r="C2110" s="5" t="str">
        <f>VLOOKUP(H2110,city!$A$4:$C$352,3,FALSE)</f>
        <v>自贡</v>
      </c>
      <c r="D2110" s="3" t="s">
        <v>5033</v>
      </c>
      <c r="E2110" s="3" t="s">
        <v>5034</v>
      </c>
      <c r="F2110" s="22" t="s">
        <v>5035</v>
      </c>
      <c r="G2110" s="23" t="s">
        <v>5036</v>
      </c>
      <c r="H2110" s="3">
        <f t="shared" si="66"/>
        <v>211</v>
      </c>
      <c r="I2110" s="3">
        <f>IF(VLOOKUP(H2109,city!$J$4:$K$352,2,FALSE)&gt;I2109,I2109+1,1)</f>
        <v>7</v>
      </c>
      <c r="J2110" s="3">
        <v>1</v>
      </c>
      <c r="K2110" s="3" t="s">
        <v>459</v>
      </c>
      <c r="L2110" s="3">
        <v>4</v>
      </c>
    </row>
    <row r="2111" spans="1:12">
      <c r="A2111" s="3">
        <f t="shared" si="65"/>
        <v>121108</v>
      </c>
      <c r="B2111" s="5" t="str">
        <f>VLOOKUP(H2111,city!$A$4:$C$352,2,FALSE)</f>
        <v>四川</v>
      </c>
      <c r="C2111" s="5" t="str">
        <f>VLOOKUP(H2111,city!$A$4:$C$352,3,FALSE)</f>
        <v>自贡</v>
      </c>
      <c r="D2111" s="3" t="s">
        <v>5037</v>
      </c>
      <c r="E2111" s="3" t="s">
        <v>5038</v>
      </c>
      <c r="F2111" s="22" t="s">
        <v>5039</v>
      </c>
      <c r="G2111" s="23" t="s">
        <v>5040</v>
      </c>
      <c r="H2111" s="3">
        <f t="shared" si="66"/>
        <v>211</v>
      </c>
      <c r="I2111" s="3">
        <f>IF(VLOOKUP(H2110,city!$J$4:$K$352,2,FALSE)&gt;I2110,I2110+1,1)</f>
        <v>8</v>
      </c>
      <c r="J2111" s="3">
        <v>1</v>
      </c>
      <c r="K2111" s="3" t="s">
        <v>459</v>
      </c>
      <c r="L2111" s="3">
        <v>14</v>
      </c>
    </row>
    <row r="2112" spans="1:12">
      <c r="A2112" s="3">
        <f t="shared" si="65"/>
        <v>121109</v>
      </c>
      <c r="B2112" s="5" t="str">
        <f>VLOOKUP(H2112,city!$A$4:$C$352,2,FALSE)</f>
        <v>四川</v>
      </c>
      <c r="C2112" s="5" t="str">
        <f>VLOOKUP(H2112,city!$A$4:$C$352,3,FALSE)</f>
        <v>自贡</v>
      </c>
      <c r="D2112" s="3" t="s">
        <v>5041</v>
      </c>
      <c r="E2112" s="3" t="s">
        <v>5042</v>
      </c>
      <c r="F2112" s="22" t="s">
        <v>5043</v>
      </c>
      <c r="G2112" s="23" t="s">
        <v>5044</v>
      </c>
      <c r="H2112" s="3">
        <f t="shared" si="66"/>
        <v>211</v>
      </c>
      <c r="I2112" s="3">
        <f>IF(VLOOKUP(H2111,city!$J$4:$K$352,2,FALSE)&gt;I2111,I2111+1,1)</f>
        <v>9</v>
      </c>
      <c r="J2112" s="3">
        <v>1</v>
      </c>
      <c r="K2112" s="3" t="s">
        <v>459</v>
      </c>
      <c r="L2112" s="3">
        <v>13</v>
      </c>
    </row>
    <row r="2113" spans="1:12">
      <c r="A2113" s="3">
        <f t="shared" si="65"/>
        <v>121110</v>
      </c>
      <c r="B2113" s="5" t="str">
        <f>VLOOKUP(H2113,city!$A$4:$C$352,2,FALSE)</f>
        <v>四川</v>
      </c>
      <c r="C2113" s="5" t="str">
        <f>VLOOKUP(H2113,city!$A$4:$C$352,3,FALSE)</f>
        <v>自贡</v>
      </c>
      <c r="D2113" s="3" t="s">
        <v>5045</v>
      </c>
      <c r="E2113" s="3" t="s">
        <v>5046</v>
      </c>
      <c r="F2113" s="22" t="s">
        <v>5047</v>
      </c>
      <c r="G2113" s="23" t="s">
        <v>5048</v>
      </c>
      <c r="H2113" s="3">
        <f t="shared" si="66"/>
        <v>211</v>
      </c>
      <c r="I2113" s="3">
        <f>IF(VLOOKUP(H2112,city!$J$4:$K$352,2,FALSE)&gt;I2112,I2112+1,1)</f>
        <v>10</v>
      </c>
      <c r="J2113" s="3">
        <v>1</v>
      </c>
      <c r="K2113" s="3" t="s">
        <v>459</v>
      </c>
      <c r="L2113" s="3">
        <v>15</v>
      </c>
    </row>
    <row r="2114" spans="1:12">
      <c r="A2114" s="3">
        <f t="shared" si="65"/>
        <v>121201</v>
      </c>
      <c r="B2114" s="5" t="str">
        <f>VLOOKUP(H2114,city!$A$4:$C$352,2,FALSE)</f>
        <v>四川</v>
      </c>
      <c r="C2114" s="5" t="str">
        <f>VLOOKUP(H2114,city!$A$4:$C$352,3,FALSE)</f>
        <v>攀枝花</v>
      </c>
      <c r="D2114" s="3" t="s">
        <v>5049</v>
      </c>
      <c r="E2114" s="3" t="s">
        <v>5050</v>
      </c>
      <c r="F2114" s="24" t="s">
        <v>5051</v>
      </c>
      <c r="G2114" s="23" t="s">
        <v>5052</v>
      </c>
      <c r="H2114" s="3">
        <f t="shared" si="66"/>
        <v>212</v>
      </c>
      <c r="I2114" s="3">
        <f>IF(VLOOKUP(H2113,city!$J$4:$K$352,2,FALSE)&gt;I2113,I2113+1,1)</f>
        <v>1</v>
      </c>
      <c r="J2114" s="3">
        <v>1</v>
      </c>
      <c r="K2114" s="3" t="s">
        <v>461</v>
      </c>
      <c r="L2114" s="3">
        <v>5</v>
      </c>
    </row>
    <row r="2115" spans="1:12">
      <c r="A2115" s="3">
        <f t="shared" si="65"/>
        <v>121202</v>
      </c>
      <c r="B2115" s="5" t="str">
        <f>VLOOKUP(H2115,city!$A$4:$C$352,2,FALSE)</f>
        <v>四川</v>
      </c>
      <c r="C2115" s="5" t="str">
        <f>VLOOKUP(H2115,city!$A$4:$C$352,3,FALSE)</f>
        <v>攀枝花</v>
      </c>
      <c r="D2115" s="3" t="s">
        <v>5053</v>
      </c>
      <c r="E2115" s="3" t="s">
        <v>5054</v>
      </c>
      <c r="F2115" s="22" t="s">
        <v>5055</v>
      </c>
      <c r="G2115" s="23" t="s">
        <v>5056</v>
      </c>
      <c r="H2115" s="3">
        <f t="shared" si="66"/>
        <v>212</v>
      </c>
      <c r="I2115" s="3">
        <f>IF(VLOOKUP(H2114,city!$J$4:$K$352,2,FALSE)&gt;I2114,I2114+1,1)</f>
        <v>2</v>
      </c>
      <c r="J2115" s="3">
        <v>1</v>
      </c>
      <c r="K2115" s="3" t="s">
        <v>461</v>
      </c>
      <c r="L2115" s="3">
        <v>5</v>
      </c>
    </row>
    <row r="2116" spans="1:12">
      <c r="A2116" s="3">
        <f t="shared" si="65"/>
        <v>121203</v>
      </c>
      <c r="B2116" s="5" t="str">
        <f>VLOOKUP(H2116,city!$A$4:$C$352,2,FALSE)</f>
        <v>四川</v>
      </c>
      <c r="C2116" s="5" t="str">
        <f>VLOOKUP(H2116,city!$A$4:$C$352,3,FALSE)</f>
        <v>攀枝花</v>
      </c>
      <c r="D2116" s="3" t="s">
        <v>5057</v>
      </c>
      <c r="E2116" s="3" t="s">
        <v>5058</v>
      </c>
      <c r="F2116" s="22" t="s">
        <v>5059</v>
      </c>
      <c r="G2116" s="23" t="s">
        <v>5060</v>
      </c>
      <c r="H2116" s="3">
        <f t="shared" si="66"/>
        <v>212</v>
      </c>
      <c r="I2116" s="3">
        <f>IF(VLOOKUP(H2115,city!$J$4:$K$352,2,FALSE)&gt;I2115,I2115+1,1)</f>
        <v>3</v>
      </c>
      <c r="J2116" s="3">
        <v>1</v>
      </c>
      <c r="K2116" s="3" t="s">
        <v>461</v>
      </c>
      <c r="L2116" s="3">
        <v>4</v>
      </c>
    </row>
    <row r="2117" spans="1:12">
      <c r="A2117" s="3">
        <f t="shared" ref="A2117:A2180" si="67">100000+H2117*100+I2117</f>
        <v>121204</v>
      </c>
      <c r="B2117" s="5" t="str">
        <f>VLOOKUP(H2117,city!$A$4:$C$352,2,FALSE)</f>
        <v>四川</v>
      </c>
      <c r="C2117" s="5" t="str">
        <f>VLOOKUP(H2117,city!$A$4:$C$352,3,FALSE)</f>
        <v>攀枝花</v>
      </c>
      <c r="D2117" s="3" t="s">
        <v>5061</v>
      </c>
      <c r="E2117" s="3" t="s">
        <v>5062</v>
      </c>
      <c r="F2117" s="22" t="s">
        <v>5063</v>
      </c>
      <c r="G2117" s="23" t="s">
        <v>5064</v>
      </c>
      <c r="H2117" s="3">
        <f t="shared" si="66"/>
        <v>212</v>
      </c>
      <c r="I2117" s="3">
        <f>IF(VLOOKUP(H2116,city!$J$4:$K$352,2,FALSE)&gt;I2116,I2116+1,1)</f>
        <v>4</v>
      </c>
      <c r="J2117" s="3">
        <v>1</v>
      </c>
      <c r="K2117" s="3" t="s">
        <v>461</v>
      </c>
      <c r="L2117" s="3">
        <v>8</v>
      </c>
    </row>
    <row r="2118" spans="1:12">
      <c r="A2118" s="3">
        <f t="shared" si="67"/>
        <v>121205</v>
      </c>
      <c r="B2118" s="5" t="str">
        <f>VLOOKUP(H2118,city!$A$4:$C$352,2,FALSE)</f>
        <v>四川</v>
      </c>
      <c r="C2118" s="5" t="str">
        <f>VLOOKUP(H2118,city!$A$4:$C$352,3,FALSE)</f>
        <v>攀枝花</v>
      </c>
      <c r="D2118" s="3" t="s">
        <v>5065</v>
      </c>
      <c r="E2118" s="3" t="s">
        <v>5066</v>
      </c>
      <c r="F2118" s="22" t="s">
        <v>5067</v>
      </c>
      <c r="G2118" s="23" t="s">
        <v>5068</v>
      </c>
      <c r="H2118" s="3">
        <f t="shared" si="66"/>
        <v>212</v>
      </c>
      <c r="I2118" s="3">
        <f>IF(VLOOKUP(H2117,city!$J$4:$K$352,2,FALSE)&gt;I2117,I2117+1,1)</f>
        <v>5</v>
      </c>
      <c r="J2118" s="3">
        <v>1</v>
      </c>
      <c r="K2118" s="3" t="s">
        <v>461</v>
      </c>
      <c r="L2118" s="3">
        <v>11</v>
      </c>
    </row>
    <row r="2119" spans="1:12">
      <c r="A2119" s="3">
        <f t="shared" si="67"/>
        <v>121206</v>
      </c>
      <c r="B2119" s="5" t="str">
        <f>VLOOKUP(H2119,city!$A$4:$C$352,2,FALSE)</f>
        <v>四川</v>
      </c>
      <c r="C2119" s="5" t="str">
        <f>VLOOKUP(H2119,city!$A$4:$C$352,3,FALSE)</f>
        <v>攀枝花</v>
      </c>
      <c r="D2119" s="3" t="s">
        <v>5069</v>
      </c>
      <c r="E2119" s="3" t="s">
        <v>5070</v>
      </c>
      <c r="F2119" s="22" t="s">
        <v>5071</v>
      </c>
      <c r="G2119" s="23" t="s">
        <v>5072</v>
      </c>
      <c r="H2119" s="3">
        <f t="shared" si="66"/>
        <v>212</v>
      </c>
      <c r="I2119" s="3">
        <f>IF(VLOOKUP(H2118,city!$J$4:$K$352,2,FALSE)&gt;I2118,I2118+1,1)</f>
        <v>6</v>
      </c>
      <c r="J2119" s="3">
        <v>1</v>
      </c>
      <c r="K2119" s="3" t="s">
        <v>461</v>
      </c>
      <c r="L2119" s="3">
        <v>8</v>
      </c>
    </row>
    <row r="2120" spans="1:12">
      <c r="A2120" s="3">
        <f t="shared" si="67"/>
        <v>121207</v>
      </c>
      <c r="B2120" s="5" t="str">
        <f>VLOOKUP(H2120,city!$A$4:$C$352,2,FALSE)</f>
        <v>四川</v>
      </c>
      <c r="C2120" s="5" t="str">
        <f>VLOOKUP(H2120,city!$A$4:$C$352,3,FALSE)</f>
        <v>攀枝花</v>
      </c>
      <c r="D2120" s="3" t="s">
        <v>5073</v>
      </c>
      <c r="E2120" s="3" t="s">
        <v>5074</v>
      </c>
      <c r="F2120" s="22" t="s">
        <v>5075</v>
      </c>
      <c r="G2120" s="23" t="s">
        <v>5076</v>
      </c>
      <c r="H2120" s="3">
        <f t="shared" si="66"/>
        <v>212</v>
      </c>
      <c r="I2120" s="3">
        <f>IF(VLOOKUP(H2119,city!$J$4:$K$352,2,FALSE)&gt;I2119,I2119+1,1)</f>
        <v>7</v>
      </c>
      <c r="J2120" s="3">
        <v>1</v>
      </c>
      <c r="K2120" s="3" t="s">
        <v>461</v>
      </c>
      <c r="L2120" s="3">
        <v>11</v>
      </c>
    </row>
    <row r="2121" spans="1:12">
      <c r="A2121" s="3">
        <f t="shared" si="67"/>
        <v>121208</v>
      </c>
      <c r="B2121" s="5" t="str">
        <f>VLOOKUP(H2121,city!$A$4:$C$352,2,FALSE)</f>
        <v>四川</v>
      </c>
      <c r="C2121" s="5" t="str">
        <f>VLOOKUP(H2121,city!$A$4:$C$352,3,FALSE)</f>
        <v>攀枝花</v>
      </c>
      <c r="D2121" s="3" t="s">
        <v>5077</v>
      </c>
      <c r="E2121" s="3" t="s">
        <v>5078</v>
      </c>
      <c r="F2121" s="22" t="s">
        <v>5079</v>
      </c>
      <c r="G2121" s="23" t="s">
        <v>5080</v>
      </c>
      <c r="H2121" s="3">
        <f t="shared" si="66"/>
        <v>212</v>
      </c>
      <c r="I2121" s="3">
        <f>IF(VLOOKUP(H2120,city!$J$4:$K$352,2,FALSE)&gt;I2120,I2120+1,1)</f>
        <v>8</v>
      </c>
      <c r="J2121" s="3">
        <v>1</v>
      </c>
      <c r="K2121" s="3" t="s">
        <v>461</v>
      </c>
      <c r="L2121" s="3">
        <v>12</v>
      </c>
    </row>
    <row r="2122" spans="1:12">
      <c r="A2122" s="3">
        <f t="shared" si="67"/>
        <v>121209</v>
      </c>
      <c r="B2122" s="5" t="str">
        <f>VLOOKUP(H2122,city!$A$4:$C$352,2,FALSE)</f>
        <v>四川</v>
      </c>
      <c r="C2122" s="5" t="str">
        <f>VLOOKUP(H2122,city!$A$4:$C$352,3,FALSE)</f>
        <v>攀枝花</v>
      </c>
      <c r="D2122" s="3" t="s">
        <v>5081</v>
      </c>
      <c r="E2122" s="3" t="s">
        <v>5082</v>
      </c>
      <c r="F2122" s="22" t="s">
        <v>5083</v>
      </c>
      <c r="G2122" s="23" t="s">
        <v>5084</v>
      </c>
      <c r="H2122" s="3">
        <f t="shared" si="66"/>
        <v>212</v>
      </c>
      <c r="I2122" s="3">
        <f>IF(VLOOKUP(H2121,city!$J$4:$K$352,2,FALSE)&gt;I2121,I2121+1,1)</f>
        <v>9</v>
      </c>
      <c r="J2122" s="3">
        <v>1</v>
      </c>
      <c r="K2122" s="3" t="s">
        <v>461</v>
      </c>
      <c r="L2122" s="3" t="e">
        <v>#N/A</v>
      </c>
    </row>
    <row r="2123" spans="1:12">
      <c r="A2123" s="3">
        <f t="shared" si="67"/>
        <v>121210</v>
      </c>
      <c r="B2123" s="5" t="str">
        <f>VLOOKUP(H2123,city!$A$4:$C$352,2,FALSE)</f>
        <v>四川</v>
      </c>
      <c r="C2123" s="5" t="str">
        <f>VLOOKUP(H2123,city!$A$4:$C$352,3,FALSE)</f>
        <v>攀枝花</v>
      </c>
      <c r="D2123" s="3" t="s">
        <v>5085</v>
      </c>
      <c r="E2123" s="3" t="s">
        <v>5086</v>
      </c>
      <c r="F2123" s="22" t="s">
        <v>5087</v>
      </c>
      <c r="G2123" s="23" t="s">
        <v>5088</v>
      </c>
      <c r="H2123" s="3">
        <f t="shared" si="66"/>
        <v>212</v>
      </c>
      <c r="I2123" s="3">
        <f>IF(VLOOKUP(H2122,city!$J$4:$K$352,2,FALSE)&gt;I2122,I2122+1,1)</f>
        <v>10</v>
      </c>
      <c r="J2123" s="3">
        <v>1</v>
      </c>
      <c r="K2123" s="3" t="s">
        <v>461</v>
      </c>
      <c r="L2123" s="3">
        <v>10</v>
      </c>
    </row>
    <row r="2124" spans="1:12">
      <c r="A2124" s="3">
        <f t="shared" si="67"/>
        <v>121301</v>
      </c>
      <c r="B2124" s="5" t="str">
        <f>VLOOKUP(H2124,city!$A$4:$C$352,2,FALSE)</f>
        <v>四川</v>
      </c>
      <c r="C2124" s="5" t="str">
        <f>VLOOKUP(H2124,city!$A$4:$C$352,3,FALSE)</f>
        <v>泸州</v>
      </c>
      <c r="D2124" s="3" t="s">
        <v>5089</v>
      </c>
      <c r="E2124" s="3" t="s">
        <v>5090</v>
      </c>
      <c r="F2124" s="22" t="s">
        <v>5091</v>
      </c>
      <c r="G2124" s="23" t="s">
        <v>5092</v>
      </c>
      <c r="H2124" s="3">
        <f t="shared" si="66"/>
        <v>213</v>
      </c>
      <c r="I2124" s="3">
        <f>IF(VLOOKUP(H2123,city!$J$4:$K$352,2,FALSE)&gt;I2123,I2123+1,1)</f>
        <v>1</v>
      </c>
      <c r="J2124" s="3">
        <v>1</v>
      </c>
      <c r="K2124" s="3" t="s">
        <v>463</v>
      </c>
      <c r="L2124" s="3">
        <v>14</v>
      </c>
    </row>
    <row r="2125" spans="1:12">
      <c r="A2125" s="3">
        <f t="shared" si="67"/>
        <v>121302</v>
      </c>
      <c r="B2125" s="5" t="str">
        <f>VLOOKUP(H2125,city!$A$4:$C$352,2,FALSE)</f>
        <v>四川</v>
      </c>
      <c r="C2125" s="5" t="str">
        <f>VLOOKUP(H2125,city!$A$4:$C$352,3,FALSE)</f>
        <v>泸州</v>
      </c>
      <c r="D2125" s="3" t="s">
        <v>5093</v>
      </c>
      <c r="E2125" s="3" t="s">
        <v>5094</v>
      </c>
      <c r="F2125" s="22" t="s">
        <v>5095</v>
      </c>
      <c r="G2125" s="23" t="s">
        <v>5096</v>
      </c>
      <c r="H2125" s="3">
        <f t="shared" si="66"/>
        <v>213</v>
      </c>
      <c r="I2125" s="3">
        <f>IF(VLOOKUP(H2124,city!$J$4:$K$352,2,FALSE)&gt;I2124,I2124+1,1)</f>
        <v>2</v>
      </c>
      <c r="J2125" s="3">
        <v>1</v>
      </c>
      <c r="K2125" s="3" t="s">
        <v>463</v>
      </c>
      <c r="L2125" s="3">
        <v>5</v>
      </c>
    </row>
    <row r="2126" spans="1:12">
      <c r="A2126" s="3">
        <f t="shared" si="67"/>
        <v>121303</v>
      </c>
      <c r="B2126" s="5" t="str">
        <f>VLOOKUP(H2126,city!$A$4:$C$352,2,FALSE)</f>
        <v>四川</v>
      </c>
      <c r="C2126" s="5" t="str">
        <f>VLOOKUP(H2126,city!$A$4:$C$352,3,FALSE)</f>
        <v>泸州</v>
      </c>
      <c r="D2126" s="3" t="s">
        <v>5097</v>
      </c>
      <c r="E2126" s="3" t="s">
        <v>5098</v>
      </c>
      <c r="F2126" s="22" t="s">
        <v>5099</v>
      </c>
      <c r="G2126" s="23" t="s">
        <v>5100</v>
      </c>
      <c r="H2126" s="3">
        <f t="shared" si="66"/>
        <v>213</v>
      </c>
      <c r="I2126" s="3">
        <f>IF(VLOOKUP(H2125,city!$J$4:$K$352,2,FALSE)&gt;I2125,I2125+1,1)</f>
        <v>3</v>
      </c>
      <c r="J2126" s="3">
        <v>1</v>
      </c>
      <c r="K2126" s="3" t="s">
        <v>463</v>
      </c>
      <c r="L2126" s="3">
        <v>14</v>
      </c>
    </row>
    <row r="2127" spans="1:12">
      <c r="A2127" s="3">
        <f t="shared" si="67"/>
        <v>121304</v>
      </c>
      <c r="B2127" s="5" t="str">
        <f>VLOOKUP(H2127,city!$A$4:$C$352,2,FALSE)</f>
        <v>四川</v>
      </c>
      <c r="C2127" s="5" t="str">
        <f>VLOOKUP(H2127,city!$A$4:$C$352,3,FALSE)</f>
        <v>泸州</v>
      </c>
      <c r="D2127" s="3" t="s">
        <v>5101</v>
      </c>
      <c r="E2127" s="3" t="s">
        <v>5102</v>
      </c>
      <c r="F2127" s="22" t="s">
        <v>5103</v>
      </c>
      <c r="G2127" s="23" t="s">
        <v>5104</v>
      </c>
      <c r="H2127" s="3">
        <f t="shared" si="66"/>
        <v>213</v>
      </c>
      <c r="I2127" s="3">
        <f>IF(VLOOKUP(H2126,city!$J$4:$K$352,2,FALSE)&gt;I2126,I2126+1,1)</f>
        <v>4</v>
      </c>
      <c r="J2127" s="3">
        <v>1</v>
      </c>
      <c r="K2127" s="3" t="s">
        <v>463</v>
      </c>
      <c r="L2127" s="3">
        <v>12</v>
      </c>
    </row>
    <row r="2128" spans="1:12">
      <c r="A2128" s="3">
        <f t="shared" si="67"/>
        <v>121305</v>
      </c>
      <c r="B2128" s="5" t="str">
        <f>VLOOKUP(H2128,city!$A$4:$C$352,2,FALSE)</f>
        <v>四川</v>
      </c>
      <c r="C2128" s="5" t="str">
        <f>VLOOKUP(H2128,city!$A$4:$C$352,3,FALSE)</f>
        <v>泸州</v>
      </c>
      <c r="D2128" s="3" t="s">
        <v>5105</v>
      </c>
      <c r="E2128" s="3" t="s">
        <v>5106</v>
      </c>
      <c r="F2128" s="22" t="s">
        <v>5107</v>
      </c>
      <c r="G2128" s="23" t="s">
        <v>5108</v>
      </c>
      <c r="H2128" s="3">
        <f t="shared" si="66"/>
        <v>213</v>
      </c>
      <c r="I2128" s="3">
        <f>IF(VLOOKUP(H2127,city!$J$4:$K$352,2,FALSE)&gt;I2127,I2127+1,1)</f>
        <v>5</v>
      </c>
      <c r="J2128" s="3">
        <v>1</v>
      </c>
      <c r="K2128" s="3" t="s">
        <v>463</v>
      </c>
      <c r="L2128" s="3">
        <v>5</v>
      </c>
    </row>
    <row r="2129" spans="1:12">
      <c r="A2129" s="3">
        <f t="shared" si="67"/>
        <v>121306</v>
      </c>
      <c r="B2129" s="5" t="str">
        <f>VLOOKUP(H2129,city!$A$4:$C$352,2,FALSE)</f>
        <v>四川</v>
      </c>
      <c r="C2129" s="5" t="str">
        <f>VLOOKUP(H2129,city!$A$4:$C$352,3,FALSE)</f>
        <v>泸州</v>
      </c>
      <c r="D2129" s="3" t="s">
        <v>5109</v>
      </c>
      <c r="E2129" s="3" t="s">
        <v>5110</v>
      </c>
      <c r="F2129" s="22" t="s">
        <v>5111</v>
      </c>
      <c r="G2129" s="23" t="s">
        <v>5112</v>
      </c>
      <c r="H2129" s="3">
        <f t="shared" si="66"/>
        <v>213</v>
      </c>
      <c r="I2129" s="3">
        <f>IF(VLOOKUP(H2128,city!$J$4:$K$352,2,FALSE)&gt;I2128,I2128+1,1)</f>
        <v>6</v>
      </c>
      <c r="J2129" s="3">
        <v>1</v>
      </c>
      <c r="K2129" s="3" t="s">
        <v>463</v>
      </c>
      <c r="L2129" s="3" t="e">
        <v>#N/A</v>
      </c>
    </row>
    <row r="2130" spans="1:12">
      <c r="A2130" s="3">
        <f t="shared" si="67"/>
        <v>121307</v>
      </c>
      <c r="B2130" s="5" t="str">
        <f>VLOOKUP(H2130,city!$A$4:$C$352,2,FALSE)</f>
        <v>四川</v>
      </c>
      <c r="C2130" s="5" t="str">
        <f>VLOOKUP(H2130,city!$A$4:$C$352,3,FALSE)</f>
        <v>泸州</v>
      </c>
      <c r="D2130" s="3" t="s">
        <v>5113</v>
      </c>
      <c r="E2130" s="3" t="s">
        <v>5114</v>
      </c>
      <c r="F2130" s="22" t="s">
        <v>5115</v>
      </c>
      <c r="G2130" s="23" t="s">
        <v>5116</v>
      </c>
      <c r="H2130" s="3">
        <f t="shared" si="66"/>
        <v>213</v>
      </c>
      <c r="I2130" s="3">
        <f>IF(VLOOKUP(H2129,city!$J$4:$K$352,2,FALSE)&gt;I2129,I2129+1,1)</f>
        <v>7</v>
      </c>
      <c r="J2130" s="3">
        <v>1</v>
      </c>
      <c r="K2130" s="3" t="s">
        <v>463</v>
      </c>
      <c r="L2130" s="3">
        <v>2</v>
      </c>
    </row>
    <row r="2131" spans="1:12">
      <c r="A2131" s="3">
        <f t="shared" si="67"/>
        <v>121308</v>
      </c>
      <c r="B2131" s="5" t="str">
        <f>VLOOKUP(H2131,city!$A$4:$C$352,2,FALSE)</f>
        <v>四川</v>
      </c>
      <c r="C2131" s="5" t="str">
        <f>VLOOKUP(H2131,city!$A$4:$C$352,3,FALSE)</f>
        <v>泸州</v>
      </c>
      <c r="D2131" s="3" t="s">
        <v>5117</v>
      </c>
      <c r="E2131" s="3" t="s">
        <v>5118</v>
      </c>
      <c r="F2131" s="22" t="s">
        <v>5119</v>
      </c>
      <c r="G2131" s="23" t="s">
        <v>5120</v>
      </c>
      <c r="H2131" s="3">
        <f t="shared" si="66"/>
        <v>213</v>
      </c>
      <c r="I2131" s="3">
        <f>IF(VLOOKUP(H2130,city!$J$4:$K$352,2,FALSE)&gt;I2130,I2130+1,1)</f>
        <v>8</v>
      </c>
      <c r="J2131" s="3">
        <v>1</v>
      </c>
      <c r="K2131" s="3" t="s">
        <v>463</v>
      </c>
      <c r="L2131" s="3">
        <v>12</v>
      </c>
    </row>
    <row r="2132" spans="1:12">
      <c r="A2132" s="3">
        <f t="shared" si="67"/>
        <v>121309</v>
      </c>
      <c r="B2132" s="5" t="str">
        <f>VLOOKUP(H2132,city!$A$4:$C$352,2,FALSE)</f>
        <v>四川</v>
      </c>
      <c r="C2132" s="5" t="str">
        <f>VLOOKUP(H2132,city!$A$4:$C$352,3,FALSE)</f>
        <v>泸州</v>
      </c>
      <c r="D2132" s="3" t="s">
        <v>5121</v>
      </c>
      <c r="E2132" s="3" t="s">
        <v>5122</v>
      </c>
      <c r="F2132" s="22" t="s">
        <v>5123</v>
      </c>
      <c r="G2132" s="23" t="s">
        <v>5124</v>
      </c>
      <c r="H2132" s="3">
        <f t="shared" si="66"/>
        <v>213</v>
      </c>
      <c r="I2132" s="3">
        <f>IF(VLOOKUP(H2131,city!$J$4:$K$352,2,FALSE)&gt;I2131,I2131+1,1)</f>
        <v>9</v>
      </c>
      <c r="J2132" s="3">
        <v>1</v>
      </c>
      <c r="K2132" s="3" t="s">
        <v>463</v>
      </c>
      <c r="L2132" s="3">
        <v>14</v>
      </c>
    </row>
    <row r="2133" spans="1:12">
      <c r="A2133" s="3">
        <f t="shared" si="67"/>
        <v>121310</v>
      </c>
      <c r="B2133" s="5" t="str">
        <f>VLOOKUP(H2133,city!$A$4:$C$352,2,FALSE)</f>
        <v>四川</v>
      </c>
      <c r="C2133" s="5" t="str">
        <f>VLOOKUP(H2133,city!$A$4:$C$352,3,FALSE)</f>
        <v>泸州</v>
      </c>
      <c r="D2133" s="3" t="s">
        <v>5125</v>
      </c>
      <c r="E2133" s="3" t="s">
        <v>5126</v>
      </c>
      <c r="F2133" s="22" t="s">
        <v>5127</v>
      </c>
      <c r="G2133" s="23" t="s">
        <v>5128</v>
      </c>
      <c r="H2133" s="3">
        <f t="shared" si="66"/>
        <v>213</v>
      </c>
      <c r="I2133" s="3">
        <f>IF(VLOOKUP(H2132,city!$J$4:$K$352,2,FALSE)&gt;I2132,I2132+1,1)</f>
        <v>10</v>
      </c>
      <c r="J2133" s="3">
        <v>1</v>
      </c>
      <c r="K2133" s="3" t="s">
        <v>463</v>
      </c>
      <c r="L2133" s="3">
        <v>12</v>
      </c>
    </row>
    <row r="2134" spans="1:12">
      <c r="A2134" s="3">
        <f t="shared" si="67"/>
        <v>121401</v>
      </c>
      <c r="B2134" s="5" t="str">
        <f>VLOOKUP(H2134,city!$A$4:$C$352,2,FALSE)</f>
        <v>四川</v>
      </c>
      <c r="C2134" s="5" t="str">
        <f>VLOOKUP(H2134,city!$A$4:$C$352,3,FALSE)</f>
        <v>德阳</v>
      </c>
      <c r="D2134" s="3" t="s">
        <v>5129</v>
      </c>
      <c r="E2134" s="3" t="s">
        <v>5130</v>
      </c>
      <c r="F2134" s="22" t="s">
        <v>5131</v>
      </c>
      <c r="G2134" s="23" t="s">
        <v>5132</v>
      </c>
      <c r="H2134" s="3">
        <f t="shared" si="66"/>
        <v>214</v>
      </c>
      <c r="I2134" s="3">
        <f>IF(VLOOKUP(H2133,city!$J$4:$K$352,2,FALSE)&gt;I2133,I2133+1,1)</f>
        <v>1</v>
      </c>
      <c r="J2134" s="3">
        <v>1</v>
      </c>
      <c r="K2134" s="3" t="s">
        <v>465</v>
      </c>
      <c r="L2134" s="3">
        <v>11</v>
      </c>
    </row>
    <row r="2135" spans="1:12">
      <c r="A2135" s="3">
        <f t="shared" si="67"/>
        <v>121402</v>
      </c>
      <c r="B2135" s="5" t="str">
        <f>VLOOKUP(H2135,city!$A$4:$C$352,2,FALSE)</f>
        <v>四川</v>
      </c>
      <c r="C2135" s="5" t="str">
        <f>VLOOKUP(H2135,city!$A$4:$C$352,3,FALSE)</f>
        <v>德阳</v>
      </c>
      <c r="D2135" s="3" t="s">
        <v>5133</v>
      </c>
      <c r="E2135" s="3" t="s">
        <v>5134</v>
      </c>
      <c r="F2135" s="22" t="s">
        <v>5135</v>
      </c>
      <c r="G2135" s="23" t="s">
        <v>5136</v>
      </c>
      <c r="H2135" s="3">
        <f t="shared" si="66"/>
        <v>214</v>
      </c>
      <c r="I2135" s="3">
        <f>IF(VLOOKUP(H2134,city!$J$4:$K$352,2,FALSE)&gt;I2134,I2134+1,1)</f>
        <v>2</v>
      </c>
      <c r="J2135" s="3">
        <v>1</v>
      </c>
      <c r="K2135" s="3" t="s">
        <v>465</v>
      </c>
      <c r="L2135" s="3">
        <v>13</v>
      </c>
    </row>
    <row r="2136" spans="1:12">
      <c r="A2136" s="3">
        <f t="shared" si="67"/>
        <v>121403</v>
      </c>
      <c r="B2136" s="5" t="str">
        <f>VLOOKUP(H2136,city!$A$4:$C$352,2,FALSE)</f>
        <v>四川</v>
      </c>
      <c r="C2136" s="5" t="str">
        <f>VLOOKUP(H2136,city!$A$4:$C$352,3,FALSE)</f>
        <v>德阳</v>
      </c>
      <c r="D2136" s="3" t="s">
        <v>5137</v>
      </c>
      <c r="E2136" s="3" t="s">
        <v>5138</v>
      </c>
      <c r="F2136" s="22" t="s">
        <v>5139</v>
      </c>
      <c r="G2136" s="23" t="s">
        <v>5140</v>
      </c>
      <c r="H2136" s="3">
        <f t="shared" si="66"/>
        <v>214</v>
      </c>
      <c r="I2136" s="3">
        <f>IF(VLOOKUP(H2135,city!$J$4:$K$352,2,FALSE)&gt;I2135,I2135+1,1)</f>
        <v>3</v>
      </c>
      <c r="J2136" s="3">
        <v>1</v>
      </c>
      <c r="K2136" s="3" t="s">
        <v>465</v>
      </c>
      <c r="L2136" s="3" t="e">
        <v>#N/A</v>
      </c>
    </row>
    <row r="2137" spans="1:12">
      <c r="A2137" s="3">
        <f t="shared" si="67"/>
        <v>121404</v>
      </c>
      <c r="B2137" s="5" t="str">
        <f>VLOOKUP(H2137,city!$A$4:$C$352,2,FALSE)</f>
        <v>四川</v>
      </c>
      <c r="C2137" s="5" t="str">
        <f>VLOOKUP(H2137,city!$A$4:$C$352,3,FALSE)</f>
        <v>德阳</v>
      </c>
      <c r="D2137" s="3" t="s">
        <v>5141</v>
      </c>
      <c r="E2137" s="3" t="s">
        <v>5142</v>
      </c>
      <c r="F2137" s="22" t="s">
        <v>5143</v>
      </c>
      <c r="G2137" s="23" t="s">
        <v>5144</v>
      </c>
      <c r="H2137" s="3">
        <f t="shared" si="66"/>
        <v>214</v>
      </c>
      <c r="I2137" s="3">
        <f>IF(VLOOKUP(H2136,city!$J$4:$K$352,2,FALSE)&gt;I2136,I2136+1,1)</f>
        <v>4</v>
      </c>
      <c r="J2137" s="3">
        <v>1</v>
      </c>
      <c r="K2137" s="3" t="s">
        <v>465</v>
      </c>
      <c r="L2137" s="3" t="e">
        <v>#N/A</v>
      </c>
    </row>
    <row r="2138" spans="1:12">
      <c r="A2138" s="3">
        <f t="shared" si="67"/>
        <v>121405</v>
      </c>
      <c r="B2138" s="5" t="str">
        <f>VLOOKUP(H2138,city!$A$4:$C$352,2,FALSE)</f>
        <v>四川</v>
      </c>
      <c r="C2138" s="5" t="str">
        <f>VLOOKUP(H2138,city!$A$4:$C$352,3,FALSE)</f>
        <v>德阳</v>
      </c>
      <c r="D2138" s="3" t="s">
        <v>5145</v>
      </c>
      <c r="E2138" s="3" t="s">
        <v>5146</v>
      </c>
      <c r="F2138" s="22" t="s">
        <v>5147</v>
      </c>
      <c r="G2138" s="23" t="s">
        <v>5148</v>
      </c>
      <c r="H2138" s="3">
        <f t="shared" si="66"/>
        <v>214</v>
      </c>
      <c r="I2138" s="3">
        <f>IF(VLOOKUP(H2137,city!$J$4:$K$352,2,FALSE)&gt;I2137,I2137+1,1)</f>
        <v>5</v>
      </c>
      <c r="J2138" s="3">
        <v>1</v>
      </c>
      <c r="K2138" s="3" t="s">
        <v>465</v>
      </c>
      <c r="L2138" s="3">
        <v>14</v>
      </c>
    </row>
    <row r="2139" spans="1:12">
      <c r="A2139" s="3">
        <f t="shared" si="67"/>
        <v>121406</v>
      </c>
      <c r="B2139" s="5" t="str">
        <f>VLOOKUP(H2139,city!$A$4:$C$352,2,FALSE)</f>
        <v>四川</v>
      </c>
      <c r="C2139" s="5" t="str">
        <f>VLOOKUP(H2139,city!$A$4:$C$352,3,FALSE)</f>
        <v>德阳</v>
      </c>
      <c r="D2139" s="3" t="s">
        <v>5149</v>
      </c>
      <c r="E2139" s="3" t="s">
        <v>5150</v>
      </c>
      <c r="F2139" s="22" t="s">
        <v>5151</v>
      </c>
      <c r="G2139" s="23" t="s">
        <v>5152</v>
      </c>
      <c r="H2139" s="3">
        <f t="shared" ref="H2139:H2202" si="68">IF(I2139&gt;I2138,H2138,H2138+1)</f>
        <v>214</v>
      </c>
      <c r="I2139" s="3">
        <f>IF(VLOOKUP(H2138,city!$J$4:$K$352,2,FALSE)&gt;I2138,I2138+1,1)</f>
        <v>6</v>
      </c>
      <c r="J2139" s="3">
        <v>1</v>
      </c>
      <c r="K2139" s="3" t="s">
        <v>465</v>
      </c>
      <c r="L2139" s="3">
        <v>8</v>
      </c>
    </row>
    <row r="2140" spans="1:12">
      <c r="A2140" s="3">
        <f t="shared" si="67"/>
        <v>121407</v>
      </c>
      <c r="B2140" s="5" t="str">
        <f>VLOOKUP(H2140,city!$A$4:$C$352,2,FALSE)</f>
        <v>四川</v>
      </c>
      <c r="C2140" s="5" t="str">
        <f>VLOOKUP(H2140,city!$A$4:$C$352,3,FALSE)</f>
        <v>德阳</v>
      </c>
      <c r="D2140" s="3" t="s">
        <v>5153</v>
      </c>
      <c r="E2140" s="3" t="s">
        <v>5154</v>
      </c>
      <c r="F2140" s="22" t="s">
        <v>5155</v>
      </c>
      <c r="G2140" s="23" t="s">
        <v>5156</v>
      </c>
      <c r="H2140" s="3">
        <f t="shared" si="68"/>
        <v>214</v>
      </c>
      <c r="I2140" s="3">
        <f>IF(VLOOKUP(H2139,city!$J$4:$K$352,2,FALSE)&gt;I2139,I2139+1,1)</f>
        <v>7</v>
      </c>
      <c r="J2140" s="3">
        <v>1</v>
      </c>
      <c r="K2140" s="3" t="s">
        <v>465</v>
      </c>
      <c r="L2140" s="3" t="e">
        <v>#N/A</v>
      </c>
    </row>
    <row r="2141" spans="1:12">
      <c r="A2141" s="3">
        <f t="shared" si="67"/>
        <v>121408</v>
      </c>
      <c r="B2141" s="5" t="str">
        <f>VLOOKUP(H2141,city!$A$4:$C$352,2,FALSE)</f>
        <v>四川</v>
      </c>
      <c r="C2141" s="5" t="str">
        <f>VLOOKUP(H2141,city!$A$4:$C$352,3,FALSE)</f>
        <v>德阳</v>
      </c>
      <c r="D2141" s="3" t="s">
        <v>5157</v>
      </c>
      <c r="E2141" s="3" t="s">
        <v>5158</v>
      </c>
      <c r="F2141" s="22" t="s">
        <v>5159</v>
      </c>
      <c r="G2141" s="23" t="s">
        <v>5160</v>
      </c>
      <c r="H2141" s="3">
        <f t="shared" si="68"/>
        <v>214</v>
      </c>
      <c r="I2141" s="3">
        <f>IF(VLOOKUP(H2140,city!$J$4:$K$352,2,FALSE)&gt;I2140,I2140+1,1)</f>
        <v>8</v>
      </c>
      <c r="J2141" s="3">
        <v>1</v>
      </c>
      <c r="K2141" s="3" t="s">
        <v>465</v>
      </c>
      <c r="L2141" s="3">
        <v>11</v>
      </c>
    </row>
    <row r="2142" spans="1:12">
      <c r="A2142" s="3">
        <f t="shared" si="67"/>
        <v>121409</v>
      </c>
      <c r="B2142" s="5" t="str">
        <f>VLOOKUP(H2142,city!$A$4:$C$352,2,FALSE)</f>
        <v>四川</v>
      </c>
      <c r="C2142" s="5" t="str">
        <f>VLOOKUP(H2142,city!$A$4:$C$352,3,FALSE)</f>
        <v>德阳</v>
      </c>
      <c r="D2142" s="3" t="s">
        <v>5161</v>
      </c>
      <c r="E2142" s="3" t="s">
        <v>5162</v>
      </c>
      <c r="F2142" s="22" t="s">
        <v>5163</v>
      </c>
      <c r="G2142" s="23" t="s">
        <v>5164</v>
      </c>
      <c r="H2142" s="3">
        <f t="shared" si="68"/>
        <v>214</v>
      </c>
      <c r="I2142" s="3">
        <f>IF(VLOOKUP(H2141,city!$J$4:$K$352,2,FALSE)&gt;I2141,I2141+1,1)</f>
        <v>9</v>
      </c>
      <c r="J2142" s="3">
        <v>1</v>
      </c>
      <c r="K2142" s="3" t="s">
        <v>465</v>
      </c>
      <c r="L2142" s="3">
        <v>12</v>
      </c>
    </row>
    <row r="2143" spans="1:12">
      <c r="A2143" s="3">
        <f t="shared" si="67"/>
        <v>121410</v>
      </c>
      <c r="B2143" s="5" t="str">
        <f>VLOOKUP(H2143,city!$A$4:$C$352,2,FALSE)</f>
        <v>四川</v>
      </c>
      <c r="C2143" s="5" t="str">
        <f>VLOOKUP(H2143,city!$A$4:$C$352,3,FALSE)</f>
        <v>德阳</v>
      </c>
      <c r="D2143" s="3" t="s">
        <v>5165</v>
      </c>
      <c r="E2143" s="3" t="s">
        <v>5166</v>
      </c>
      <c r="F2143" s="22" t="s">
        <v>5167</v>
      </c>
      <c r="G2143" s="23" t="s">
        <v>5168</v>
      </c>
      <c r="H2143" s="3">
        <f t="shared" si="68"/>
        <v>214</v>
      </c>
      <c r="I2143" s="3">
        <f>IF(VLOOKUP(H2142,city!$J$4:$K$352,2,FALSE)&gt;I2142,I2142+1,1)</f>
        <v>10</v>
      </c>
      <c r="J2143" s="3">
        <v>1</v>
      </c>
      <c r="K2143" s="3" t="s">
        <v>465</v>
      </c>
      <c r="L2143" s="3">
        <v>8</v>
      </c>
    </row>
    <row r="2144" spans="1:12">
      <c r="A2144" s="3">
        <f t="shared" si="67"/>
        <v>121501</v>
      </c>
      <c r="B2144" s="5" t="str">
        <f>VLOOKUP(H2144,city!$A$4:$C$352,2,FALSE)</f>
        <v>四川</v>
      </c>
      <c r="C2144" s="5" t="str">
        <f>VLOOKUP(H2144,city!$A$4:$C$352,3,FALSE)</f>
        <v>广元</v>
      </c>
      <c r="D2144" s="3" t="s">
        <v>5169</v>
      </c>
      <c r="E2144" s="3" t="s">
        <v>5170</v>
      </c>
      <c r="F2144" s="22" t="s">
        <v>5171</v>
      </c>
      <c r="G2144" s="23" t="s">
        <v>5172</v>
      </c>
      <c r="H2144" s="3">
        <f t="shared" si="68"/>
        <v>215</v>
      </c>
      <c r="I2144" s="3">
        <f>IF(VLOOKUP(H2143,city!$J$4:$K$352,2,FALSE)&gt;I2143,I2143+1,1)</f>
        <v>1</v>
      </c>
      <c r="J2144" s="3">
        <v>1</v>
      </c>
      <c r="K2144" s="3" t="s">
        <v>467</v>
      </c>
      <c r="L2144" s="3" t="e">
        <v>#N/A</v>
      </c>
    </row>
    <row r="2145" spans="1:12">
      <c r="A2145" s="3">
        <f t="shared" si="67"/>
        <v>121502</v>
      </c>
      <c r="B2145" s="5" t="str">
        <f>VLOOKUP(H2145,city!$A$4:$C$352,2,FALSE)</f>
        <v>四川</v>
      </c>
      <c r="C2145" s="5" t="str">
        <f>VLOOKUP(H2145,city!$A$4:$C$352,3,FALSE)</f>
        <v>广元</v>
      </c>
      <c r="D2145" s="3" t="s">
        <v>5173</v>
      </c>
      <c r="E2145" s="3" t="s">
        <v>5174</v>
      </c>
      <c r="F2145" s="22" t="s">
        <v>5175</v>
      </c>
      <c r="G2145" s="23" t="s">
        <v>5176</v>
      </c>
      <c r="H2145" s="3">
        <f t="shared" si="68"/>
        <v>215</v>
      </c>
      <c r="I2145" s="3">
        <f>IF(VLOOKUP(H2144,city!$J$4:$K$352,2,FALSE)&gt;I2144,I2144+1,1)</f>
        <v>2</v>
      </c>
      <c r="J2145" s="3">
        <v>1</v>
      </c>
      <c r="K2145" s="3" t="s">
        <v>467</v>
      </c>
      <c r="L2145" s="3" t="e">
        <v>#N/A</v>
      </c>
    </row>
    <row r="2146" spans="1:12">
      <c r="A2146" s="3">
        <f t="shared" si="67"/>
        <v>121503</v>
      </c>
      <c r="B2146" s="5" t="str">
        <f>VLOOKUP(H2146,city!$A$4:$C$352,2,FALSE)</f>
        <v>四川</v>
      </c>
      <c r="C2146" s="5" t="str">
        <f>VLOOKUP(H2146,city!$A$4:$C$352,3,FALSE)</f>
        <v>广元</v>
      </c>
      <c r="D2146" s="3" t="s">
        <v>5177</v>
      </c>
      <c r="E2146" s="3" t="s">
        <v>5178</v>
      </c>
      <c r="F2146" s="22" t="s">
        <v>5179</v>
      </c>
      <c r="G2146" s="23" t="s">
        <v>5180</v>
      </c>
      <c r="H2146" s="3">
        <f t="shared" si="68"/>
        <v>215</v>
      </c>
      <c r="I2146" s="3">
        <f>IF(VLOOKUP(H2145,city!$J$4:$K$352,2,FALSE)&gt;I2145,I2145+1,1)</f>
        <v>3</v>
      </c>
      <c r="J2146" s="3">
        <v>1</v>
      </c>
      <c r="K2146" s="3" t="s">
        <v>467</v>
      </c>
      <c r="L2146" s="3">
        <v>13</v>
      </c>
    </row>
    <row r="2147" spans="1:12">
      <c r="A2147" s="3">
        <f t="shared" si="67"/>
        <v>121504</v>
      </c>
      <c r="B2147" s="5" t="str">
        <f>VLOOKUP(H2147,city!$A$4:$C$352,2,FALSE)</f>
        <v>四川</v>
      </c>
      <c r="C2147" s="5" t="str">
        <f>VLOOKUP(H2147,city!$A$4:$C$352,3,FALSE)</f>
        <v>广元</v>
      </c>
      <c r="D2147" s="3" t="s">
        <v>5181</v>
      </c>
      <c r="E2147" s="3" t="s">
        <v>5182</v>
      </c>
      <c r="F2147" s="22" t="s">
        <v>5183</v>
      </c>
      <c r="G2147" s="23" t="s">
        <v>5184</v>
      </c>
      <c r="H2147" s="3">
        <f t="shared" si="68"/>
        <v>215</v>
      </c>
      <c r="I2147" s="3">
        <f>IF(VLOOKUP(H2146,city!$J$4:$K$352,2,FALSE)&gt;I2146,I2146+1,1)</f>
        <v>4</v>
      </c>
      <c r="J2147" s="3">
        <v>1</v>
      </c>
      <c r="K2147" s="3" t="s">
        <v>467</v>
      </c>
      <c r="L2147" s="3" t="e">
        <v>#N/A</v>
      </c>
    </row>
    <row r="2148" spans="1:12">
      <c r="A2148" s="3">
        <f t="shared" si="67"/>
        <v>121505</v>
      </c>
      <c r="B2148" s="5" t="str">
        <f>VLOOKUP(H2148,city!$A$4:$C$352,2,FALSE)</f>
        <v>四川</v>
      </c>
      <c r="C2148" s="5" t="str">
        <f>VLOOKUP(H2148,city!$A$4:$C$352,3,FALSE)</f>
        <v>广元</v>
      </c>
      <c r="D2148" s="3" t="s">
        <v>5185</v>
      </c>
      <c r="E2148" s="3" t="s">
        <v>5186</v>
      </c>
      <c r="F2148" s="22" t="s">
        <v>5187</v>
      </c>
      <c r="G2148" s="23" t="s">
        <v>5188</v>
      </c>
      <c r="H2148" s="3">
        <f t="shared" si="68"/>
        <v>215</v>
      </c>
      <c r="I2148" s="3">
        <f>IF(VLOOKUP(H2147,city!$J$4:$K$352,2,FALSE)&gt;I2147,I2147+1,1)</f>
        <v>5</v>
      </c>
      <c r="J2148" s="3">
        <v>1</v>
      </c>
      <c r="K2148" s="3" t="s">
        <v>467</v>
      </c>
      <c r="L2148" s="3" t="e">
        <v>#N/A</v>
      </c>
    </row>
    <row r="2149" spans="1:12">
      <c r="A2149" s="3">
        <f t="shared" si="67"/>
        <v>121506</v>
      </c>
      <c r="B2149" s="5" t="str">
        <f>VLOOKUP(H2149,city!$A$4:$C$352,2,FALSE)</f>
        <v>四川</v>
      </c>
      <c r="C2149" s="5" t="str">
        <f>VLOOKUP(H2149,city!$A$4:$C$352,3,FALSE)</f>
        <v>广元</v>
      </c>
      <c r="D2149" s="3" t="s">
        <v>5189</v>
      </c>
      <c r="E2149" s="3" t="s">
        <v>5190</v>
      </c>
      <c r="F2149" s="22" t="s">
        <v>5191</v>
      </c>
      <c r="G2149" s="23" t="s">
        <v>5192</v>
      </c>
      <c r="H2149" s="3">
        <f t="shared" si="68"/>
        <v>215</v>
      </c>
      <c r="I2149" s="3">
        <f>IF(VLOOKUP(H2148,city!$J$4:$K$352,2,FALSE)&gt;I2148,I2148+1,1)</f>
        <v>6</v>
      </c>
      <c r="J2149" s="3">
        <v>1</v>
      </c>
      <c r="K2149" s="3" t="s">
        <v>467</v>
      </c>
      <c r="L2149" s="3" t="e">
        <v>#N/A</v>
      </c>
    </row>
    <row r="2150" spans="1:12">
      <c r="A2150" s="3">
        <f t="shared" si="67"/>
        <v>121507</v>
      </c>
      <c r="B2150" s="5" t="str">
        <f>VLOOKUP(H2150,city!$A$4:$C$352,2,FALSE)</f>
        <v>四川</v>
      </c>
      <c r="C2150" s="5" t="str">
        <f>VLOOKUP(H2150,city!$A$4:$C$352,3,FALSE)</f>
        <v>广元</v>
      </c>
      <c r="D2150" s="3" t="s">
        <v>5193</v>
      </c>
      <c r="E2150" s="3" t="s">
        <v>5194</v>
      </c>
      <c r="F2150" s="22" t="s">
        <v>5195</v>
      </c>
      <c r="G2150" s="23" t="s">
        <v>5196</v>
      </c>
      <c r="H2150" s="3">
        <f t="shared" si="68"/>
        <v>215</v>
      </c>
      <c r="I2150" s="3">
        <f>IF(VLOOKUP(H2149,city!$J$4:$K$352,2,FALSE)&gt;I2149,I2149+1,1)</f>
        <v>7</v>
      </c>
      <c r="J2150" s="3">
        <v>1</v>
      </c>
      <c r="K2150" s="3" t="s">
        <v>467</v>
      </c>
      <c r="L2150" s="3">
        <v>5</v>
      </c>
    </row>
    <row r="2151" spans="1:12">
      <c r="A2151" s="3">
        <f t="shared" si="67"/>
        <v>121508</v>
      </c>
      <c r="B2151" s="5" t="str">
        <f>VLOOKUP(H2151,city!$A$4:$C$352,2,FALSE)</f>
        <v>四川</v>
      </c>
      <c r="C2151" s="5" t="str">
        <f>VLOOKUP(H2151,city!$A$4:$C$352,3,FALSE)</f>
        <v>广元</v>
      </c>
      <c r="D2151" s="3" t="s">
        <v>5197</v>
      </c>
      <c r="E2151" s="3" t="s">
        <v>5198</v>
      </c>
      <c r="F2151" s="22" t="s">
        <v>5199</v>
      </c>
      <c r="G2151" s="23" t="s">
        <v>5200</v>
      </c>
      <c r="H2151" s="3">
        <f t="shared" si="68"/>
        <v>215</v>
      </c>
      <c r="I2151" s="3">
        <f>IF(VLOOKUP(H2150,city!$J$4:$K$352,2,FALSE)&gt;I2150,I2150+1,1)</f>
        <v>8</v>
      </c>
      <c r="J2151" s="3">
        <v>1</v>
      </c>
      <c r="K2151" s="3" t="s">
        <v>467</v>
      </c>
      <c r="L2151" s="3">
        <v>12</v>
      </c>
    </row>
    <row r="2152" spans="1:12">
      <c r="A2152" s="3">
        <f t="shared" si="67"/>
        <v>121509</v>
      </c>
      <c r="B2152" s="5" t="str">
        <f>VLOOKUP(H2152,city!$A$4:$C$352,2,FALSE)</f>
        <v>四川</v>
      </c>
      <c r="C2152" s="5" t="str">
        <f>VLOOKUP(H2152,city!$A$4:$C$352,3,FALSE)</f>
        <v>广元</v>
      </c>
      <c r="D2152" s="3" t="s">
        <v>5201</v>
      </c>
      <c r="E2152" s="3" t="s">
        <v>5202</v>
      </c>
      <c r="F2152" s="22" t="s">
        <v>5203</v>
      </c>
      <c r="G2152" s="23" t="s">
        <v>5204</v>
      </c>
      <c r="H2152" s="3">
        <f t="shared" si="68"/>
        <v>215</v>
      </c>
      <c r="I2152" s="3">
        <f>IF(VLOOKUP(H2151,city!$J$4:$K$352,2,FALSE)&gt;I2151,I2151+1,1)</f>
        <v>9</v>
      </c>
      <c r="J2152" s="3">
        <v>1</v>
      </c>
      <c r="K2152" s="3" t="s">
        <v>467</v>
      </c>
      <c r="L2152" s="3" t="e">
        <v>#N/A</v>
      </c>
    </row>
    <row r="2153" spans="1:12">
      <c r="A2153" s="3">
        <f t="shared" si="67"/>
        <v>121510</v>
      </c>
      <c r="B2153" s="5" t="str">
        <f>VLOOKUP(H2153,city!$A$4:$C$352,2,FALSE)</f>
        <v>四川</v>
      </c>
      <c r="C2153" s="5" t="str">
        <f>VLOOKUP(H2153,city!$A$4:$C$352,3,FALSE)</f>
        <v>广元</v>
      </c>
      <c r="D2153" s="3" t="s">
        <v>5205</v>
      </c>
      <c r="E2153" s="3" t="s">
        <v>5206</v>
      </c>
      <c r="F2153" s="22" t="s">
        <v>5207</v>
      </c>
      <c r="G2153" s="23" t="s">
        <v>5208</v>
      </c>
      <c r="H2153" s="3">
        <f t="shared" si="68"/>
        <v>215</v>
      </c>
      <c r="I2153" s="3">
        <f>IF(VLOOKUP(H2152,city!$J$4:$K$352,2,FALSE)&gt;I2152,I2152+1,1)</f>
        <v>10</v>
      </c>
      <c r="J2153" s="3">
        <v>1</v>
      </c>
      <c r="K2153" s="3" t="s">
        <v>467</v>
      </c>
      <c r="L2153" s="3">
        <v>8</v>
      </c>
    </row>
    <row r="2154" spans="1:12">
      <c r="A2154" s="3">
        <f t="shared" si="67"/>
        <v>121601</v>
      </c>
      <c r="B2154" s="5" t="str">
        <f>VLOOKUP(H2154,city!$A$4:$C$352,2,FALSE)</f>
        <v>四川</v>
      </c>
      <c r="C2154" s="5" t="str">
        <f>VLOOKUP(H2154,city!$A$4:$C$352,3,FALSE)</f>
        <v>遂宁</v>
      </c>
      <c r="D2154" s="3" t="s">
        <v>5209</v>
      </c>
      <c r="E2154" s="3" t="s">
        <v>5210</v>
      </c>
      <c r="F2154" s="22" t="s">
        <v>5211</v>
      </c>
      <c r="G2154" s="23" t="s">
        <v>5212</v>
      </c>
      <c r="H2154" s="3">
        <f t="shared" si="68"/>
        <v>216</v>
      </c>
      <c r="I2154" s="3">
        <f>IF(VLOOKUP(H2153,city!$J$4:$K$352,2,FALSE)&gt;I2153,I2153+1,1)</f>
        <v>1</v>
      </c>
      <c r="J2154" s="3">
        <v>1</v>
      </c>
      <c r="K2154" s="3" t="s">
        <v>469</v>
      </c>
      <c r="L2154" s="3">
        <v>8</v>
      </c>
    </row>
    <row r="2155" spans="1:12">
      <c r="A2155" s="3">
        <f t="shared" si="67"/>
        <v>121602</v>
      </c>
      <c r="B2155" s="5" t="str">
        <f>VLOOKUP(H2155,city!$A$4:$C$352,2,FALSE)</f>
        <v>四川</v>
      </c>
      <c r="C2155" s="5" t="str">
        <f>VLOOKUP(H2155,city!$A$4:$C$352,3,FALSE)</f>
        <v>遂宁</v>
      </c>
      <c r="D2155" s="3" t="s">
        <v>5213</v>
      </c>
      <c r="E2155" s="3" t="s">
        <v>5214</v>
      </c>
      <c r="F2155" s="22" t="s">
        <v>5215</v>
      </c>
      <c r="G2155" s="23" t="s">
        <v>5216</v>
      </c>
      <c r="H2155" s="3">
        <f t="shared" si="68"/>
        <v>216</v>
      </c>
      <c r="I2155" s="3">
        <f>IF(VLOOKUP(H2154,city!$J$4:$K$352,2,FALSE)&gt;I2154,I2154+1,1)</f>
        <v>2</v>
      </c>
      <c r="J2155" s="3">
        <v>1</v>
      </c>
      <c r="K2155" s="3" t="s">
        <v>469</v>
      </c>
      <c r="L2155" s="3" t="e">
        <v>#N/A</v>
      </c>
    </row>
    <row r="2156" spans="1:12">
      <c r="A2156" s="3">
        <f t="shared" si="67"/>
        <v>121603</v>
      </c>
      <c r="B2156" s="5" t="str">
        <f>VLOOKUP(H2156,city!$A$4:$C$352,2,FALSE)</f>
        <v>四川</v>
      </c>
      <c r="C2156" s="5" t="str">
        <f>VLOOKUP(H2156,city!$A$4:$C$352,3,FALSE)</f>
        <v>遂宁</v>
      </c>
      <c r="D2156" s="3" t="s">
        <v>5217</v>
      </c>
      <c r="E2156" s="3" t="s">
        <v>5218</v>
      </c>
      <c r="F2156" s="22" t="s">
        <v>5219</v>
      </c>
      <c r="G2156" s="23" t="s">
        <v>5220</v>
      </c>
      <c r="H2156" s="3">
        <f t="shared" si="68"/>
        <v>216</v>
      </c>
      <c r="I2156" s="3">
        <f>IF(VLOOKUP(H2155,city!$J$4:$K$352,2,FALSE)&gt;I2155,I2155+1,1)</f>
        <v>3</v>
      </c>
      <c r="J2156" s="3">
        <v>1</v>
      </c>
      <c r="K2156" s="3" t="s">
        <v>469</v>
      </c>
      <c r="L2156" s="3">
        <v>14</v>
      </c>
    </row>
    <row r="2157" spans="1:12">
      <c r="A2157" s="3">
        <f t="shared" si="67"/>
        <v>121604</v>
      </c>
      <c r="B2157" s="5" t="str">
        <f>VLOOKUP(H2157,city!$A$4:$C$352,2,FALSE)</f>
        <v>四川</v>
      </c>
      <c r="C2157" s="5" t="str">
        <f>VLOOKUP(H2157,city!$A$4:$C$352,3,FALSE)</f>
        <v>遂宁</v>
      </c>
      <c r="D2157" s="3" t="s">
        <v>5221</v>
      </c>
      <c r="E2157" s="3" t="s">
        <v>5222</v>
      </c>
      <c r="F2157" s="22" t="s">
        <v>5223</v>
      </c>
      <c r="G2157" s="23" t="s">
        <v>5224</v>
      </c>
      <c r="H2157" s="3">
        <f t="shared" si="68"/>
        <v>216</v>
      </c>
      <c r="I2157" s="3">
        <f>IF(VLOOKUP(H2156,city!$J$4:$K$352,2,FALSE)&gt;I2156,I2156+1,1)</f>
        <v>4</v>
      </c>
      <c r="J2157" s="3">
        <v>1</v>
      </c>
      <c r="K2157" s="3" t="s">
        <v>469</v>
      </c>
      <c r="L2157" s="3" t="e">
        <v>#N/A</v>
      </c>
    </row>
    <row r="2158" spans="1:12">
      <c r="A2158" s="3">
        <f t="shared" si="67"/>
        <v>121605</v>
      </c>
      <c r="B2158" s="5" t="str">
        <f>VLOOKUP(H2158,city!$A$4:$C$352,2,FALSE)</f>
        <v>四川</v>
      </c>
      <c r="C2158" s="5" t="str">
        <f>VLOOKUP(H2158,city!$A$4:$C$352,3,FALSE)</f>
        <v>遂宁</v>
      </c>
      <c r="D2158" s="3" t="s">
        <v>5225</v>
      </c>
      <c r="E2158" s="3" t="s">
        <v>5226</v>
      </c>
      <c r="F2158" s="22" t="s">
        <v>5227</v>
      </c>
      <c r="G2158" s="23" t="s">
        <v>5228</v>
      </c>
      <c r="H2158" s="3">
        <f t="shared" si="68"/>
        <v>216</v>
      </c>
      <c r="I2158" s="3">
        <f>IF(VLOOKUP(H2157,city!$J$4:$K$352,2,FALSE)&gt;I2157,I2157+1,1)</f>
        <v>5</v>
      </c>
      <c r="J2158" s="3">
        <v>1</v>
      </c>
      <c r="K2158" s="3" t="s">
        <v>469</v>
      </c>
      <c r="L2158" s="3">
        <v>13</v>
      </c>
    </row>
    <row r="2159" spans="1:12">
      <c r="A2159" s="3">
        <f t="shared" si="67"/>
        <v>121606</v>
      </c>
      <c r="B2159" s="5" t="str">
        <f>VLOOKUP(H2159,city!$A$4:$C$352,2,FALSE)</f>
        <v>四川</v>
      </c>
      <c r="C2159" s="5" t="str">
        <f>VLOOKUP(H2159,city!$A$4:$C$352,3,FALSE)</f>
        <v>遂宁</v>
      </c>
      <c r="D2159" s="3" t="s">
        <v>5229</v>
      </c>
      <c r="E2159" s="3" t="s">
        <v>5230</v>
      </c>
      <c r="F2159" s="22" t="s">
        <v>5231</v>
      </c>
      <c r="G2159" s="23" t="s">
        <v>5232</v>
      </c>
      <c r="H2159" s="3">
        <f t="shared" si="68"/>
        <v>216</v>
      </c>
      <c r="I2159" s="3">
        <f>IF(VLOOKUP(H2158,city!$J$4:$K$352,2,FALSE)&gt;I2158,I2158+1,1)</f>
        <v>6</v>
      </c>
      <c r="J2159" s="3">
        <v>1</v>
      </c>
      <c r="K2159" s="3" t="s">
        <v>469</v>
      </c>
      <c r="L2159" s="3">
        <v>12</v>
      </c>
    </row>
    <row r="2160" spans="1:12">
      <c r="A2160" s="3">
        <f t="shared" si="67"/>
        <v>121607</v>
      </c>
      <c r="B2160" s="5" t="str">
        <f>VLOOKUP(H2160,city!$A$4:$C$352,2,FALSE)</f>
        <v>四川</v>
      </c>
      <c r="C2160" s="5" t="str">
        <f>VLOOKUP(H2160,city!$A$4:$C$352,3,FALSE)</f>
        <v>遂宁</v>
      </c>
      <c r="D2160" s="3" t="s">
        <v>5233</v>
      </c>
      <c r="E2160" s="3" t="s">
        <v>5234</v>
      </c>
      <c r="F2160" s="22" t="s">
        <v>5235</v>
      </c>
      <c r="G2160" s="23" t="s">
        <v>5236</v>
      </c>
      <c r="H2160" s="3">
        <f t="shared" si="68"/>
        <v>216</v>
      </c>
      <c r="I2160" s="3">
        <f>IF(VLOOKUP(H2159,city!$J$4:$K$352,2,FALSE)&gt;I2159,I2159+1,1)</f>
        <v>7</v>
      </c>
      <c r="J2160" s="3">
        <v>1</v>
      </c>
      <c r="K2160" s="3" t="s">
        <v>469</v>
      </c>
      <c r="L2160" s="3">
        <v>13</v>
      </c>
    </row>
    <row r="2161" spans="1:12">
      <c r="A2161" s="3">
        <f t="shared" si="67"/>
        <v>121608</v>
      </c>
      <c r="B2161" s="5" t="str">
        <f>VLOOKUP(H2161,city!$A$4:$C$352,2,FALSE)</f>
        <v>四川</v>
      </c>
      <c r="C2161" s="5" t="str">
        <f>VLOOKUP(H2161,city!$A$4:$C$352,3,FALSE)</f>
        <v>遂宁</v>
      </c>
      <c r="D2161" s="3" t="s">
        <v>5237</v>
      </c>
      <c r="E2161" s="3" t="s">
        <v>5238</v>
      </c>
      <c r="F2161" s="22" t="s">
        <v>5239</v>
      </c>
      <c r="G2161" s="23" t="s">
        <v>5240</v>
      </c>
      <c r="H2161" s="3">
        <f t="shared" si="68"/>
        <v>216</v>
      </c>
      <c r="I2161" s="3">
        <f>IF(VLOOKUP(H2160,city!$J$4:$K$352,2,FALSE)&gt;I2160,I2160+1,1)</f>
        <v>8</v>
      </c>
      <c r="J2161" s="3">
        <v>1</v>
      </c>
      <c r="K2161" s="3" t="s">
        <v>469</v>
      </c>
      <c r="L2161" s="3">
        <v>8</v>
      </c>
    </row>
    <row r="2162" spans="1:12">
      <c r="A2162" s="3">
        <f t="shared" si="67"/>
        <v>121609</v>
      </c>
      <c r="B2162" s="5" t="str">
        <f>VLOOKUP(H2162,city!$A$4:$C$352,2,FALSE)</f>
        <v>四川</v>
      </c>
      <c r="C2162" s="5" t="str">
        <f>VLOOKUP(H2162,city!$A$4:$C$352,3,FALSE)</f>
        <v>遂宁</v>
      </c>
      <c r="D2162" s="3" t="s">
        <v>5241</v>
      </c>
      <c r="E2162" s="3" t="s">
        <v>5242</v>
      </c>
      <c r="F2162" s="22" t="s">
        <v>5243</v>
      </c>
      <c r="G2162" s="23" t="s">
        <v>5244</v>
      </c>
      <c r="H2162" s="3">
        <f t="shared" si="68"/>
        <v>216</v>
      </c>
      <c r="I2162" s="3">
        <f>IF(VLOOKUP(H2161,city!$J$4:$K$352,2,FALSE)&gt;I2161,I2161+1,1)</f>
        <v>9</v>
      </c>
      <c r="J2162" s="3">
        <v>1</v>
      </c>
      <c r="K2162" s="3" t="s">
        <v>469</v>
      </c>
      <c r="L2162" s="3">
        <v>4</v>
      </c>
    </row>
    <row r="2163" spans="1:12">
      <c r="A2163" s="3">
        <f t="shared" si="67"/>
        <v>121610</v>
      </c>
      <c r="B2163" s="5" t="str">
        <f>VLOOKUP(H2163,city!$A$4:$C$352,2,FALSE)</f>
        <v>四川</v>
      </c>
      <c r="C2163" s="5" t="str">
        <f>VLOOKUP(H2163,city!$A$4:$C$352,3,FALSE)</f>
        <v>遂宁</v>
      </c>
      <c r="D2163" s="3" t="s">
        <v>5245</v>
      </c>
      <c r="E2163" s="3" t="s">
        <v>5246</v>
      </c>
      <c r="F2163" s="22" t="s">
        <v>5247</v>
      </c>
      <c r="G2163" s="23" t="s">
        <v>5248</v>
      </c>
      <c r="H2163" s="3">
        <f t="shared" si="68"/>
        <v>216</v>
      </c>
      <c r="I2163" s="3">
        <f>IF(VLOOKUP(H2162,city!$J$4:$K$352,2,FALSE)&gt;I2162,I2162+1,1)</f>
        <v>10</v>
      </c>
      <c r="J2163" s="3">
        <v>1</v>
      </c>
      <c r="K2163" s="3" t="s">
        <v>469</v>
      </c>
      <c r="L2163" s="3">
        <v>8</v>
      </c>
    </row>
    <row r="2164" spans="1:12">
      <c r="A2164" s="3">
        <f t="shared" si="67"/>
        <v>121701</v>
      </c>
      <c r="B2164" s="5" t="str">
        <f>VLOOKUP(H2164,city!$A$4:$C$352,2,FALSE)</f>
        <v>四川</v>
      </c>
      <c r="C2164" s="5" t="str">
        <f>VLOOKUP(H2164,city!$A$4:$C$352,3,FALSE)</f>
        <v>内江</v>
      </c>
      <c r="D2164" s="3" t="s">
        <v>5249</v>
      </c>
      <c r="E2164" s="3" t="s">
        <v>5250</v>
      </c>
      <c r="F2164" s="22" t="s">
        <v>5251</v>
      </c>
      <c r="G2164" s="23" t="s">
        <v>5252</v>
      </c>
      <c r="H2164" s="3">
        <f t="shared" si="68"/>
        <v>217</v>
      </c>
      <c r="I2164" s="3">
        <f>IF(VLOOKUP(H2163,city!$J$4:$K$352,2,FALSE)&gt;I2163,I2163+1,1)</f>
        <v>1</v>
      </c>
      <c r="J2164" s="3">
        <v>1</v>
      </c>
      <c r="K2164" s="3" t="s">
        <v>471</v>
      </c>
      <c r="L2164" s="3" t="e">
        <v>#N/A</v>
      </c>
    </row>
    <row r="2165" spans="1:12">
      <c r="A2165" s="3">
        <f t="shared" si="67"/>
        <v>121702</v>
      </c>
      <c r="B2165" s="5" t="str">
        <f>VLOOKUP(H2165,city!$A$4:$C$352,2,FALSE)</f>
        <v>四川</v>
      </c>
      <c r="C2165" s="5" t="str">
        <f>VLOOKUP(H2165,city!$A$4:$C$352,3,FALSE)</f>
        <v>内江</v>
      </c>
      <c r="D2165" s="3" t="s">
        <v>5253</v>
      </c>
      <c r="E2165" s="3" t="s">
        <v>5254</v>
      </c>
      <c r="F2165" s="22" t="s">
        <v>5255</v>
      </c>
      <c r="G2165" s="23" t="s">
        <v>5256</v>
      </c>
      <c r="H2165" s="3">
        <f t="shared" si="68"/>
        <v>217</v>
      </c>
      <c r="I2165" s="3">
        <f>IF(VLOOKUP(H2164,city!$J$4:$K$352,2,FALSE)&gt;I2164,I2164+1,1)</f>
        <v>2</v>
      </c>
      <c r="J2165" s="3">
        <v>1</v>
      </c>
      <c r="K2165" s="3" t="s">
        <v>471</v>
      </c>
      <c r="L2165" s="3">
        <v>13</v>
      </c>
    </row>
    <row r="2166" spans="1:12">
      <c r="A2166" s="3">
        <f t="shared" si="67"/>
        <v>121703</v>
      </c>
      <c r="B2166" s="5" t="str">
        <f>VLOOKUP(H2166,city!$A$4:$C$352,2,FALSE)</f>
        <v>四川</v>
      </c>
      <c r="C2166" s="5" t="str">
        <f>VLOOKUP(H2166,city!$A$4:$C$352,3,FALSE)</f>
        <v>内江</v>
      </c>
      <c r="D2166" s="3" t="s">
        <v>5257</v>
      </c>
      <c r="E2166" s="3" t="s">
        <v>5258</v>
      </c>
      <c r="F2166" s="22" t="s">
        <v>5259</v>
      </c>
      <c r="G2166" s="23" t="s">
        <v>5260</v>
      </c>
      <c r="H2166" s="3">
        <f t="shared" si="68"/>
        <v>217</v>
      </c>
      <c r="I2166" s="3">
        <f>IF(VLOOKUP(H2165,city!$J$4:$K$352,2,FALSE)&gt;I2165,I2165+1,1)</f>
        <v>3</v>
      </c>
      <c r="J2166" s="3">
        <v>1</v>
      </c>
      <c r="K2166" s="3" t="s">
        <v>471</v>
      </c>
      <c r="L2166" s="3">
        <v>12</v>
      </c>
    </row>
    <row r="2167" spans="1:12">
      <c r="A2167" s="3">
        <f t="shared" si="67"/>
        <v>121704</v>
      </c>
      <c r="B2167" s="5" t="str">
        <f>VLOOKUP(H2167,city!$A$4:$C$352,2,FALSE)</f>
        <v>四川</v>
      </c>
      <c r="C2167" s="5" t="str">
        <f>VLOOKUP(H2167,city!$A$4:$C$352,3,FALSE)</f>
        <v>内江</v>
      </c>
      <c r="D2167" s="3" t="s">
        <v>5261</v>
      </c>
      <c r="E2167" s="3" t="s">
        <v>5262</v>
      </c>
      <c r="F2167" s="22" t="s">
        <v>5263</v>
      </c>
      <c r="G2167" s="23" t="s">
        <v>5264</v>
      </c>
      <c r="H2167" s="3">
        <f t="shared" si="68"/>
        <v>217</v>
      </c>
      <c r="I2167" s="3">
        <f>IF(VLOOKUP(H2166,city!$J$4:$K$352,2,FALSE)&gt;I2166,I2166+1,1)</f>
        <v>4</v>
      </c>
      <c r="J2167" s="3">
        <v>1</v>
      </c>
      <c r="K2167" s="3" t="s">
        <v>471</v>
      </c>
      <c r="L2167" s="3">
        <v>12</v>
      </c>
    </row>
    <row r="2168" spans="1:12">
      <c r="A2168" s="3">
        <f t="shared" si="67"/>
        <v>121705</v>
      </c>
      <c r="B2168" s="5" t="str">
        <f>VLOOKUP(H2168,city!$A$4:$C$352,2,FALSE)</f>
        <v>四川</v>
      </c>
      <c r="C2168" s="5" t="str">
        <f>VLOOKUP(H2168,city!$A$4:$C$352,3,FALSE)</f>
        <v>内江</v>
      </c>
      <c r="D2168" s="3" t="s">
        <v>5265</v>
      </c>
      <c r="E2168" s="3" t="s">
        <v>5266</v>
      </c>
      <c r="F2168" s="22" t="s">
        <v>5267</v>
      </c>
      <c r="G2168" s="23" t="s">
        <v>5268</v>
      </c>
      <c r="H2168" s="3">
        <f t="shared" si="68"/>
        <v>217</v>
      </c>
      <c r="I2168" s="3">
        <f>IF(VLOOKUP(H2167,city!$J$4:$K$352,2,FALSE)&gt;I2167,I2167+1,1)</f>
        <v>5</v>
      </c>
      <c r="J2168" s="3">
        <v>1</v>
      </c>
      <c r="K2168" s="3" t="s">
        <v>471</v>
      </c>
      <c r="L2168" s="3" t="e">
        <v>#N/A</v>
      </c>
    </row>
    <row r="2169" spans="1:12">
      <c r="A2169" s="3">
        <f t="shared" si="67"/>
        <v>121706</v>
      </c>
      <c r="B2169" s="5" t="str">
        <f>VLOOKUP(H2169,city!$A$4:$C$352,2,FALSE)</f>
        <v>四川</v>
      </c>
      <c r="C2169" s="5" t="str">
        <f>VLOOKUP(H2169,city!$A$4:$C$352,3,FALSE)</f>
        <v>内江</v>
      </c>
      <c r="D2169" s="3" t="s">
        <v>5269</v>
      </c>
      <c r="E2169" s="3" t="s">
        <v>5270</v>
      </c>
      <c r="F2169" s="22" t="s">
        <v>5271</v>
      </c>
      <c r="G2169" s="23" t="s">
        <v>5272</v>
      </c>
      <c r="H2169" s="3">
        <f t="shared" si="68"/>
        <v>217</v>
      </c>
      <c r="I2169" s="3">
        <f>IF(VLOOKUP(H2168,city!$J$4:$K$352,2,FALSE)&gt;I2168,I2168+1,1)</f>
        <v>6</v>
      </c>
      <c r="J2169" s="3">
        <v>1</v>
      </c>
      <c r="K2169" s="3" t="s">
        <v>471</v>
      </c>
      <c r="L2169" s="3">
        <v>8</v>
      </c>
    </row>
    <row r="2170" spans="1:12">
      <c r="A2170" s="3">
        <f t="shared" si="67"/>
        <v>121707</v>
      </c>
      <c r="B2170" s="5" t="str">
        <f>VLOOKUP(H2170,city!$A$4:$C$352,2,FALSE)</f>
        <v>四川</v>
      </c>
      <c r="C2170" s="5" t="str">
        <f>VLOOKUP(H2170,city!$A$4:$C$352,3,FALSE)</f>
        <v>内江</v>
      </c>
      <c r="D2170" s="3" t="s">
        <v>5273</v>
      </c>
      <c r="E2170" s="3" t="s">
        <v>5274</v>
      </c>
      <c r="F2170" s="22" t="s">
        <v>5275</v>
      </c>
      <c r="G2170" s="23" t="s">
        <v>5276</v>
      </c>
      <c r="H2170" s="3">
        <f t="shared" si="68"/>
        <v>217</v>
      </c>
      <c r="I2170" s="3">
        <f>IF(VLOOKUP(H2169,city!$J$4:$K$352,2,FALSE)&gt;I2169,I2169+1,1)</f>
        <v>7</v>
      </c>
      <c r="J2170" s="3">
        <v>1</v>
      </c>
      <c r="K2170" s="3" t="s">
        <v>471</v>
      </c>
      <c r="L2170" s="3" t="e">
        <v>#N/A</v>
      </c>
    </row>
    <row r="2171" spans="1:12">
      <c r="A2171" s="3">
        <f t="shared" si="67"/>
        <v>121708</v>
      </c>
      <c r="B2171" s="5" t="str">
        <f>VLOOKUP(H2171,city!$A$4:$C$352,2,FALSE)</f>
        <v>四川</v>
      </c>
      <c r="C2171" s="5" t="str">
        <f>VLOOKUP(H2171,city!$A$4:$C$352,3,FALSE)</f>
        <v>内江</v>
      </c>
      <c r="D2171" s="3" t="s">
        <v>5277</v>
      </c>
      <c r="E2171" s="3" t="s">
        <v>5278</v>
      </c>
      <c r="F2171" s="22" t="s">
        <v>5279</v>
      </c>
      <c r="G2171" s="23" t="s">
        <v>5280</v>
      </c>
      <c r="H2171" s="3">
        <f t="shared" si="68"/>
        <v>217</v>
      </c>
      <c r="I2171" s="3">
        <f>IF(VLOOKUP(H2170,city!$J$4:$K$352,2,FALSE)&gt;I2170,I2170+1,1)</f>
        <v>8</v>
      </c>
      <c r="J2171" s="3">
        <v>1</v>
      </c>
      <c r="K2171" s="3" t="s">
        <v>471</v>
      </c>
      <c r="L2171" s="3">
        <v>13</v>
      </c>
    </row>
    <row r="2172" spans="1:12">
      <c r="A2172" s="3">
        <f t="shared" si="67"/>
        <v>121709</v>
      </c>
      <c r="B2172" s="5" t="str">
        <f>VLOOKUP(H2172,city!$A$4:$C$352,2,FALSE)</f>
        <v>四川</v>
      </c>
      <c r="C2172" s="5" t="str">
        <f>VLOOKUP(H2172,city!$A$4:$C$352,3,FALSE)</f>
        <v>内江</v>
      </c>
      <c r="D2172" s="3" t="s">
        <v>5281</v>
      </c>
      <c r="E2172" s="3" t="s">
        <v>5282</v>
      </c>
      <c r="F2172" s="22" t="s">
        <v>5283</v>
      </c>
      <c r="G2172" s="23" t="s">
        <v>5284</v>
      </c>
      <c r="H2172" s="3">
        <f t="shared" si="68"/>
        <v>217</v>
      </c>
      <c r="I2172" s="3">
        <f>IF(VLOOKUP(H2171,city!$J$4:$K$352,2,FALSE)&gt;I2171,I2171+1,1)</f>
        <v>9</v>
      </c>
      <c r="J2172" s="3">
        <v>1</v>
      </c>
      <c r="K2172" s="3" t="s">
        <v>471</v>
      </c>
      <c r="L2172" s="3">
        <v>8</v>
      </c>
    </row>
    <row r="2173" spans="1:12">
      <c r="A2173" s="3">
        <f t="shared" si="67"/>
        <v>121710</v>
      </c>
      <c r="B2173" s="5" t="str">
        <f>VLOOKUP(H2173,city!$A$4:$C$352,2,FALSE)</f>
        <v>四川</v>
      </c>
      <c r="C2173" s="5" t="str">
        <f>VLOOKUP(H2173,city!$A$4:$C$352,3,FALSE)</f>
        <v>内江</v>
      </c>
      <c r="D2173" s="3" t="s">
        <v>5285</v>
      </c>
      <c r="E2173" s="3" t="s">
        <v>5286</v>
      </c>
      <c r="F2173" s="22" t="s">
        <v>5287</v>
      </c>
      <c r="G2173" s="23" t="s">
        <v>5288</v>
      </c>
      <c r="H2173" s="3">
        <f t="shared" si="68"/>
        <v>217</v>
      </c>
      <c r="I2173" s="3">
        <f>IF(VLOOKUP(H2172,city!$J$4:$K$352,2,FALSE)&gt;I2172,I2172+1,1)</f>
        <v>10</v>
      </c>
      <c r="J2173" s="3">
        <v>1</v>
      </c>
      <c r="K2173" s="3" t="s">
        <v>471</v>
      </c>
      <c r="L2173" s="3">
        <v>20</v>
      </c>
    </row>
    <row r="2174" spans="1:12">
      <c r="A2174" s="3">
        <f t="shared" si="67"/>
        <v>121801</v>
      </c>
      <c r="B2174" s="5" t="str">
        <f>VLOOKUP(H2174,city!$A$4:$C$352,2,FALSE)</f>
        <v>四川</v>
      </c>
      <c r="C2174" s="5" t="str">
        <f>VLOOKUP(H2174,city!$A$4:$C$352,3,FALSE)</f>
        <v>乐山</v>
      </c>
      <c r="D2174" s="3" t="s">
        <v>5289</v>
      </c>
      <c r="E2174" s="3" t="s">
        <v>5290</v>
      </c>
      <c r="F2174" s="22" t="s">
        <v>5291</v>
      </c>
      <c r="G2174" s="23" t="s">
        <v>5292</v>
      </c>
      <c r="H2174" s="3">
        <f t="shared" si="68"/>
        <v>218</v>
      </c>
      <c r="I2174" s="3">
        <f>IF(VLOOKUP(H2173,city!$J$4:$K$352,2,FALSE)&gt;I2173,I2173+1,1)</f>
        <v>1</v>
      </c>
      <c r="J2174" s="3">
        <v>1</v>
      </c>
      <c r="K2174" s="3" t="s">
        <v>473</v>
      </c>
      <c r="L2174" s="3">
        <v>12</v>
      </c>
    </row>
    <row r="2175" spans="1:12">
      <c r="A2175" s="3">
        <f t="shared" si="67"/>
        <v>121802</v>
      </c>
      <c r="B2175" s="5" t="str">
        <f>VLOOKUP(H2175,city!$A$4:$C$352,2,FALSE)</f>
        <v>四川</v>
      </c>
      <c r="C2175" s="5" t="str">
        <f>VLOOKUP(H2175,city!$A$4:$C$352,3,FALSE)</f>
        <v>乐山</v>
      </c>
      <c r="D2175" s="3" t="s">
        <v>5293</v>
      </c>
      <c r="E2175" s="3" t="s">
        <v>5294</v>
      </c>
      <c r="F2175" s="22" t="s">
        <v>5295</v>
      </c>
      <c r="G2175" s="23" t="s">
        <v>5296</v>
      </c>
      <c r="H2175" s="3">
        <f t="shared" si="68"/>
        <v>218</v>
      </c>
      <c r="I2175" s="3">
        <f>IF(VLOOKUP(H2174,city!$J$4:$K$352,2,FALSE)&gt;I2174,I2174+1,1)</f>
        <v>2</v>
      </c>
      <c r="J2175" s="3">
        <v>1</v>
      </c>
      <c r="K2175" s="3" t="s">
        <v>473</v>
      </c>
      <c r="L2175" s="3">
        <v>12</v>
      </c>
    </row>
    <row r="2176" spans="1:12">
      <c r="A2176" s="3">
        <f t="shared" si="67"/>
        <v>121803</v>
      </c>
      <c r="B2176" s="5" t="str">
        <f>VLOOKUP(H2176,city!$A$4:$C$352,2,FALSE)</f>
        <v>四川</v>
      </c>
      <c r="C2176" s="5" t="str">
        <f>VLOOKUP(H2176,city!$A$4:$C$352,3,FALSE)</f>
        <v>乐山</v>
      </c>
      <c r="D2176" s="3" t="s">
        <v>5297</v>
      </c>
      <c r="E2176" s="3" t="s">
        <v>5298</v>
      </c>
      <c r="F2176" s="22" t="s">
        <v>5299</v>
      </c>
      <c r="G2176" s="23" t="s">
        <v>5300</v>
      </c>
      <c r="H2176" s="3">
        <f t="shared" si="68"/>
        <v>218</v>
      </c>
      <c r="I2176" s="3">
        <f>IF(VLOOKUP(H2175,city!$J$4:$K$352,2,FALSE)&gt;I2175,I2175+1,1)</f>
        <v>3</v>
      </c>
      <c r="J2176" s="3">
        <v>1</v>
      </c>
      <c r="K2176" s="3" t="s">
        <v>473</v>
      </c>
      <c r="L2176" s="3" t="e">
        <v>#N/A</v>
      </c>
    </row>
    <row r="2177" spans="1:12">
      <c r="A2177" s="3">
        <f t="shared" si="67"/>
        <v>121804</v>
      </c>
      <c r="B2177" s="5" t="str">
        <f>VLOOKUP(H2177,city!$A$4:$C$352,2,FALSE)</f>
        <v>四川</v>
      </c>
      <c r="C2177" s="5" t="str">
        <f>VLOOKUP(H2177,city!$A$4:$C$352,3,FALSE)</f>
        <v>乐山</v>
      </c>
      <c r="D2177" s="3" t="s">
        <v>5301</v>
      </c>
      <c r="E2177" s="3" t="s">
        <v>5302</v>
      </c>
      <c r="F2177" s="22" t="s">
        <v>5303</v>
      </c>
      <c r="G2177" s="23" t="s">
        <v>5304</v>
      </c>
      <c r="H2177" s="3">
        <f t="shared" si="68"/>
        <v>218</v>
      </c>
      <c r="I2177" s="3">
        <f>IF(VLOOKUP(H2176,city!$J$4:$K$352,2,FALSE)&gt;I2176,I2176+1,1)</f>
        <v>4</v>
      </c>
      <c r="J2177" s="3">
        <v>1</v>
      </c>
      <c r="K2177" s="3" t="s">
        <v>473</v>
      </c>
      <c r="L2177" s="3">
        <v>13</v>
      </c>
    </row>
    <row r="2178" spans="1:12">
      <c r="A2178" s="3">
        <f t="shared" si="67"/>
        <v>121805</v>
      </c>
      <c r="B2178" s="5" t="str">
        <f>VLOOKUP(H2178,city!$A$4:$C$352,2,FALSE)</f>
        <v>四川</v>
      </c>
      <c r="C2178" s="5" t="str">
        <f>VLOOKUP(H2178,city!$A$4:$C$352,3,FALSE)</f>
        <v>乐山</v>
      </c>
      <c r="D2178" s="3" t="s">
        <v>5305</v>
      </c>
      <c r="E2178" s="3" t="s">
        <v>5306</v>
      </c>
      <c r="F2178" s="22" t="s">
        <v>5307</v>
      </c>
      <c r="G2178" s="23" t="s">
        <v>5308</v>
      </c>
      <c r="H2178" s="3">
        <f t="shared" si="68"/>
        <v>218</v>
      </c>
      <c r="I2178" s="3">
        <f>IF(VLOOKUP(H2177,city!$J$4:$K$352,2,FALSE)&gt;I2177,I2177+1,1)</f>
        <v>5</v>
      </c>
      <c r="J2178" s="3">
        <v>1</v>
      </c>
      <c r="K2178" s="3" t="s">
        <v>473</v>
      </c>
      <c r="L2178" s="3" t="e">
        <v>#N/A</v>
      </c>
    </row>
    <row r="2179" spans="1:12">
      <c r="A2179" s="3">
        <f t="shared" si="67"/>
        <v>121806</v>
      </c>
      <c r="B2179" s="5" t="str">
        <f>VLOOKUP(H2179,city!$A$4:$C$352,2,FALSE)</f>
        <v>四川</v>
      </c>
      <c r="C2179" s="5" t="str">
        <f>VLOOKUP(H2179,city!$A$4:$C$352,3,FALSE)</f>
        <v>乐山</v>
      </c>
      <c r="D2179" s="3" t="s">
        <v>5309</v>
      </c>
      <c r="E2179" s="3" t="s">
        <v>5310</v>
      </c>
      <c r="F2179" s="22" t="s">
        <v>5311</v>
      </c>
      <c r="G2179" s="23" t="s">
        <v>5312</v>
      </c>
      <c r="H2179" s="3">
        <f t="shared" si="68"/>
        <v>218</v>
      </c>
      <c r="I2179" s="3">
        <f>IF(VLOOKUP(H2178,city!$J$4:$K$352,2,FALSE)&gt;I2178,I2178+1,1)</f>
        <v>6</v>
      </c>
      <c r="J2179" s="3">
        <v>1</v>
      </c>
      <c r="K2179" s="3" t="s">
        <v>473</v>
      </c>
      <c r="L2179" s="3">
        <v>13</v>
      </c>
    </row>
    <row r="2180" spans="1:12">
      <c r="A2180" s="3">
        <f t="shared" si="67"/>
        <v>121807</v>
      </c>
      <c r="B2180" s="5" t="str">
        <f>VLOOKUP(H2180,city!$A$4:$C$352,2,FALSE)</f>
        <v>四川</v>
      </c>
      <c r="C2180" s="5" t="str">
        <f>VLOOKUP(H2180,city!$A$4:$C$352,3,FALSE)</f>
        <v>乐山</v>
      </c>
      <c r="D2180" s="3" t="s">
        <v>5313</v>
      </c>
      <c r="E2180" s="3" t="s">
        <v>5314</v>
      </c>
      <c r="F2180" s="22" t="s">
        <v>5315</v>
      </c>
      <c r="G2180" s="23" t="s">
        <v>5316</v>
      </c>
      <c r="H2180" s="3">
        <f t="shared" si="68"/>
        <v>218</v>
      </c>
      <c r="I2180" s="3">
        <f>IF(VLOOKUP(H2179,city!$J$4:$K$352,2,FALSE)&gt;I2179,I2179+1,1)</f>
        <v>7</v>
      </c>
      <c r="J2180" s="3">
        <v>1</v>
      </c>
      <c r="K2180" s="3" t="s">
        <v>473</v>
      </c>
      <c r="L2180" s="3">
        <v>13</v>
      </c>
    </row>
    <row r="2181" spans="1:12">
      <c r="A2181" s="3">
        <f t="shared" ref="A2181:A2244" si="69">100000+H2181*100+I2181</f>
        <v>121808</v>
      </c>
      <c r="B2181" s="5" t="str">
        <f>VLOOKUP(H2181,city!$A$4:$C$352,2,FALSE)</f>
        <v>四川</v>
      </c>
      <c r="C2181" s="5" t="str">
        <f>VLOOKUP(H2181,city!$A$4:$C$352,3,FALSE)</f>
        <v>乐山</v>
      </c>
      <c r="D2181" s="3" t="s">
        <v>5317</v>
      </c>
      <c r="E2181" s="3" t="s">
        <v>5318</v>
      </c>
      <c r="F2181" s="22" t="s">
        <v>5319</v>
      </c>
      <c r="G2181" s="23" t="s">
        <v>5320</v>
      </c>
      <c r="H2181" s="3">
        <f t="shared" si="68"/>
        <v>218</v>
      </c>
      <c r="I2181" s="3">
        <f>IF(VLOOKUP(H2180,city!$J$4:$K$352,2,FALSE)&gt;I2180,I2180+1,1)</f>
        <v>8</v>
      </c>
      <c r="J2181" s="3">
        <v>1</v>
      </c>
      <c r="K2181" s="3" t="s">
        <v>473</v>
      </c>
      <c r="L2181" s="3">
        <v>13</v>
      </c>
    </row>
    <row r="2182" spans="1:12">
      <c r="A2182" s="3">
        <f t="shared" si="69"/>
        <v>121809</v>
      </c>
      <c r="B2182" s="5" t="str">
        <f>VLOOKUP(H2182,city!$A$4:$C$352,2,FALSE)</f>
        <v>四川</v>
      </c>
      <c r="C2182" s="5" t="str">
        <f>VLOOKUP(H2182,city!$A$4:$C$352,3,FALSE)</f>
        <v>乐山</v>
      </c>
      <c r="D2182" s="3" t="s">
        <v>5321</v>
      </c>
      <c r="E2182" s="3" t="s">
        <v>5322</v>
      </c>
      <c r="F2182" s="22" t="s">
        <v>5323</v>
      </c>
      <c r="G2182" s="23" t="s">
        <v>5324</v>
      </c>
      <c r="H2182" s="3">
        <f t="shared" si="68"/>
        <v>218</v>
      </c>
      <c r="I2182" s="3">
        <f>IF(VLOOKUP(H2181,city!$J$4:$K$352,2,FALSE)&gt;I2181,I2181+1,1)</f>
        <v>9</v>
      </c>
      <c r="J2182" s="3">
        <v>1</v>
      </c>
      <c r="K2182" s="3" t="s">
        <v>473</v>
      </c>
      <c r="L2182" s="3" t="e">
        <v>#N/A</v>
      </c>
    </row>
    <row r="2183" spans="1:12">
      <c r="A2183" s="3">
        <f t="shared" si="69"/>
        <v>121810</v>
      </c>
      <c r="B2183" s="5" t="str">
        <f>VLOOKUP(H2183,city!$A$4:$C$352,2,FALSE)</f>
        <v>四川</v>
      </c>
      <c r="C2183" s="5" t="str">
        <f>VLOOKUP(H2183,city!$A$4:$C$352,3,FALSE)</f>
        <v>乐山</v>
      </c>
      <c r="D2183" s="3" t="s">
        <v>5325</v>
      </c>
      <c r="E2183" s="3" t="s">
        <v>5326</v>
      </c>
      <c r="F2183" s="22" t="s">
        <v>5327</v>
      </c>
      <c r="G2183" s="23" t="s">
        <v>5328</v>
      </c>
      <c r="H2183" s="3">
        <f t="shared" si="68"/>
        <v>218</v>
      </c>
      <c r="I2183" s="3">
        <f>IF(VLOOKUP(H2182,city!$J$4:$K$352,2,FALSE)&gt;I2182,I2182+1,1)</f>
        <v>10</v>
      </c>
      <c r="J2183" s="3">
        <v>1</v>
      </c>
      <c r="K2183" s="3" t="s">
        <v>473</v>
      </c>
      <c r="L2183" s="3">
        <v>10</v>
      </c>
    </row>
    <row r="2184" spans="1:12">
      <c r="A2184" s="3">
        <f t="shared" si="69"/>
        <v>121901</v>
      </c>
      <c r="B2184" s="5" t="str">
        <f>VLOOKUP(H2184,city!$A$4:$C$352,2,FALSE)</f>
        <v>四川</v>
      </c>
      <c r="C2184" s="5" t="str">
        <f>VLOOKUP(H2184,city!$A$4:$C$352,3,FALSE)</f>
        <v>资阳</v>
      </c>
      <c r="D2184" s="3" t="s">
        <v>5329</v>
      </c>
      <c r="E2184" s="3" t="s">
        <v>5330</v>
      </c>
      <c r="F2184" s="22" t="s">
        <v>5331</v>
      </c>
      <c r="G2184" s="23" t="s">
        <v>5332</v>
      </c>
      <c r="H2184" s="3">
        <f t="shared" si="68"/>
        <v>219</v>
      </c>
      <c r="I2184" s="3">
        <f>IF(VLOOKUP(H2183,city!$J$4:$K$352,2,FALSE)&gt;I2183,I2183+1,1)</f>
        <v>1</v>
      </c>
      <c r="J2184" s="3">
        <v>1</v>
      </c>
      <c r="K2184" s="3" t="s">
        <v>475</v>
      </c>
      <c r="L2184" s="3" t="e">
        <v>#N/A</v>
      </c>
    </row>
    <row r="2185" spans="1:12">
      <c r="A2185" s="3">
        <f t="shared" si="69"/>
        <v>121902</v>
      </c>
      <c r="B2185" s="5" t="str">
        <f>VLOOKUP(H2185,city!$A$4:$C$352,2,FALSE)</f>
        <v>四川</v>
      </c>
      <c r="C2185" s="5" t="str">
        <f>VLOOKUP(H2185,city!$A$4:$C$352,3,FALSE)</f>
        <v>资阳</v>
      </c>
      <c r="D2185" s="3" t="s">
        <v>5333</v>
      </c>
      <c r="E2185" s="3" t="s">
        <v>5334</v>
      </c>
      <c r="F2185" s="22" t="s">
        <v>5335</v>
      </c>
      <c r="G2185" s="23" t="s">
        <v>5336</v>
      </c>
      <c r="H2185" s="3">
        <f t="shared" si="68"/>
        <v>219</v>
      </c>
      <c r="I2185" s="3">
        <f>IF(VLOOKUP(H2184,city!$J$4:$K$352,2,FALSE)&gt;I2184,I2184+1,1)</f>
        <v>2</v>
      </c>
      <c r="J2185" s="3">
        <v>1</v>
      </c>
      <c r="K2185" s="3" t="s">
        <v>475</v>
      </c>
      <c r="L2185" s="3" t="e">
        <v>#N/A</v>
      </c>
    </row>
    <row r="2186" spans="1:12">
      <c r="A2186" s="3">
        <f t="shared" si="69"/>
        <v>121903</v>
      </c>
      <c r="B2186" s="5" t="str">
        <f>VLOOKUP(H2186,city!$A$4:$C$352,2,FALSE)</f>
        <v>四川</v>
      </c>
      <c r="C2186" s="5" t="str">
        <f>VLOOKUP(H2186,city!$A$4:$C$352,3,FALSE)</f>
        <v>资阳</v>
      </c>
      <c r="D2186" s="3" t="s">
        <v>5337</v>
      </c>
      <c r="E2186" s="3" t="s">
        <v>5338</v>
      </c>
      <c r="F2186" s="22" t="s">
        <v>5339</v>
      </c>
      <c r="G2186" s="23" t="s">
        <v>5340</v>
      </c>
      <c r="H2186" s="3">
        <f t="shared" si="68"/>
        <v>219</v>
      </c>
      <c r="I2186" s="3">
        <f>IF(VLOOKUP(H2185,city!$J$4:$K$352,2,FALSE)&gt;I2185,I2185+1,1)</f>
        <v>3</v>
      </c>
      <c r="J2186" s="3">
        <v>1</v>
      </c>
      <c r="K2186" s="3" t="s">
        <v>475</v>
      </c>
      <c r="L2186" s="3">
        <v>10</v>
      </c>
    </row>
    <row r="2187" spans="1:12">
      <c r="A2187" s="3">
        <f t="shared" si="69"/>
        <v>121904</v>
      </c>
      <c r="B2187" s="5" t="str">
        <f>VLOOKUP(H2187,city!$A$4:$C$352,2,FALSE)</f>
        <v>四川</v>
      </c>
      <c r="C2187" s="5" t="str">
        <f>VLOOKUP(H2187,city!$A$4:$C$352,3,FALSE)</f>
        <v>资阳</v>
      </c>
      <c r="D2187" s="3" t="s">
        <v>5341</v>
      </c>
      <c r="E2187" s="3" t="s">
        <v>5342</v>
      </c>
      <c r="F2187" s="22" t="s">
        <v>5343</v>
      </c>
      <c r="G2187" s="23" t="s">
        <v>5344</v>
      </c>
      <c r="H2187" s="3">
        <f t="shared" si="68"/>
        <v>219</v>
      </c>
      <c r="I2187" s="3">
        <f>IF(VLOOKUP(H2186,city!$J$4:$K$352,2,FALSE)&gt;I2186,I2186+1,1)</f>
        <v>4</v>
      </c>
      <c r="J2187" s="3">
        <v>1</v>
      </c>
      <c r="K2187" s="3" t="s">
        <v>475</v>
      </c>
      <c r="L2187" s="3">
        <v>12</v>
      </c>
    </row>
    <row r="2188" spans="1:12">
      <c r="A2188" s="3">
        <f t="shared" si="69"/>
        <v>121905</v>
      </c>
      <c r="B2188" s="5" t="str">
        <f>VLOOKUP(H2188,city!$A$4:$C$352,2,FALSE)</f>
        <v>四川</v>
      </c>
      <c r="C2188" s="5" t="str">
        <f>VLOOKUP(H2188,city!$A$4:$C$352,3,FALSE)</f>
        <v>资阳</v>
      </c>
      <c r="D2188" s="3" t="s">
        <v>5345</v>
      </c>
      <c r="E2188" s="3" t="s">
        <v>5346</v>
      </c>
      <c r="F2188" s="22" t="s">
        <v>5347</v>
      </c>
      <c r="G2188" s="23" t="s">
        <v>5348</v>
      </c>
      <c r="H2188" s="3">
        <f t="shared" si="68"/>
        <v>219</v>
      </c>
      <c r="I2188" s="3">
        <f>IF(VLOOKUP(H2187,city!$J$4:$K$352,2,FALSE)&gt;I2187,I2187+1,1)</f>
        <v>5</v>
      </c>
      <c r="J2188" s="3">
        <v>1</v>
      </c>
      <c r="K2188" s="3" t="s">
        <v>475</v>
      </c>
      <c r="L2188" s="3" t="e">
        <v>#N/A</v>
      </c>
    </row>
    <row r="2189" spans="1:12">
      <c r="A2189" s="3">
        <f t="shared" si="69"/>
        <v>121906</v>
      </c>
      <c r="B2189" s="5" t="str">
        <f>VLOOKUP(H2189,city!$A$4:$C$352,2,FALSE)</f>
        <v>四川</v>
      </c>
      <c r="C2189" s="5" t="str">
        <f>VLOOKUP(H2189,city!$A$4:$C$352,3,FALSE)</f>
        <v>资阳</v>
      </c>
      <c r="D2189" s="3" t="s">
        <v>5349</v>
      </c>
      <c r="E2189" s="3" t="s">
        <v>5350</v>
      </c>
      <c r="F2189" s="22" t="s">
        <v>5351</v>
      </c>
      <c r="G2189" s="23" t="s">
        <v>5352</v>
      </c>
      <c r="H2189" s="3">
        <f t="shared" si="68"/>
        <v>219</v>
      </c>
      <c r="I2189" s="3">
        <f>IF(VLOOKUP(H2188,city!$J$4:$K$352,2,FALSE)&gt;I2188,I2188+1,1)</f>
        <v>6</v>
      </c>
      <c r="J2189" s="3">
        <v>1</v>
      </c>
      <c r="K2189" s="3" t="s">
        <v>475</v>
      </c>
      <c r="L2189" s="3">
        <v>13</v>
      </c>
    </row>
    <row r="2190" spans="1:12">
      <c r="A2190" s="3">
        <f t="shared" si="69"/>
        <v>121907</v>
      </c>
      <c r="B2190" s="5" t="str">
        <f>VLOOKUP(H2190,city!$A$4:$C$352,2,FALSE)</f>
        <v>四川</v>
      </c>
      <c r="C2190" s="5" t="str">
        <f>VLOOKUP(H2190,city!$A$4:$C$352,3,FALSE)</f>
        <v>资阳</v>
      </c>
      <c r="D2190" s="3" t="s">
        <v>5353</v>
      </c>
      <c r="E2190" s="3" t="s">
        <v>5354</v>
      </c>
      <c r="F2190" s="22" t="s">
        <v>5355</v>
      </c>
      <c r="G2190" s="23" t="s">
        <v>5356</v>
      </c>
      <c r="H2190" s="3">
        <f t="shared" si="68"/>
        <v>219</v>
      </c>
      <c r="I2190" s="3">
        <f>IF(VLOOKUP(H2189,city!$J$4:$K$352,2,FALSE)&gt;I2189,I2189+1,1)</f>
        <v>7</v>
      </c>
      <c r="J2190" s="3">
        <v>1</v>
      </c>
      <c r="K2190" s="3" t="s">
        <v>475</v>
      </c>
      <c r="L2190" s="3">
        <v>10</v>
      </c>
    </row>
    <row r="2191" spans="1:12">
      <c r="A2191" s="3">
        <f t="shared" si="69"/>
        <v>121908</v>
      </c>
      <c r="B2191" s="5" t="str">
        <f>VLOOKUP(H2191,city!$A$4:$C$352,2,FALSE)</f>
        <v>四川</v>
      </c>
      <c r="C2191" s="5" t="str">
        <f>VLOOKUP(H2191,city!$A$4:$C$352,3,FALSE)</f>
        <v>资阳</v>
      </c>
      <c r="D2191" s="3" t="s">
        <v>5357</v>
      </c>
      <c r="E2191" s="3" t="s">
        <v>5358</v>
      </c>
      <c r="F2191" s="22" t="s">
        <v>5359</v>
      </c>
      <c r="G2191" s="23" t="s">
        <v>5360</v>
      </c>
      <c r="H2191" s="3">
        <f t="shared" si="68"/>
        <v>219</v>
      </c>
      <c r="I2191" s="3">
        <f>IF(VLOOKUP(H2190,city!$J$4:$K$352,2,FALSE)&gt;I2190,I2190+1,1)</f>
        <v>8</v>
      </c>
      <c r="J2191" s="3">
        <v>1</v>
      </c>
      <c r="K2191" s="3" t="s">
        <v>475</v>
      </c>
      <c r="L2191" s="3">
        <v>10</v>
      </c>
    </row>
    <row r="2192" spans="1:12">
      <c r="A2192" s="3">
        <f t="shared" si="69"/>
        <v>121909</v>
      </c>
      <c r="B2192" s="5" t="str">
        <f>VLOOKUP(H2192,city!$A$4:$C$352,2,FALSE)</f>
        <v>四川</v>
      </c>
      <c r="C2192" s="5" t="str">
        <f>VLOOKUP(H2192,city!$A$4:$C$352,3,FALSE)</f>
        <v>资阳</v>
      </c>
      <c r="D2192" s="3" t="s">
        <v>5361</v>
      </c>
      <c r="E2192" s="3" t="s">
        <v>5362</v>
      </c>
      <c r="F2192" s="22" t="s">
        <v>5363</v>
      </c>
      <c r="G2192" s="23" t="s">
        <v>5364</v>
      </c>
      <c r="H2192" s="3">
        <f t="shared" si="68"/>
        <v>219</v>
      </c>
      <c r="I2192" s="3">
        <f>IF(VLOOKUP(H2191,city!$J$4:$K$352,2,FALSE)&gt;I2191,I2191+1,1)</f>
        <v>9</v>
      </c>
      <c r="J2192" s="3">
        <v>1</v>
      </c>
      <c r="K2192" s="3" t="s">
        <v>475</v>
      </c>
      <c r="L2192" s="3" t="e">
        <v>#N/A</v>
      </c>
    </row>
    <row r="2193" spans="1:12">
      <c r="A2193" s="3">
        <f t="shared" si="69"/>
        <v>121910</v>
      </c>
      <c r="B2193" s="5" t="str">
        <f>VLOOKUP(H2193,city!$A$4:$C$352,2,FALSE)</f>
        <v>四川</v>
      </c>
      <c r="C2193" s="5" t="str">
        <f>VLOOKUP(H2193,city!$A$4:$C$352,3,FALSE)</f>
        <v>资阳</v>
      </c>
      <c r="D2193" s="3" t="s">
        <v>5365</v>
      </c>
      <c r="E2193" s="3" t="s">
        <v>5366</v>
      </c>
      <c r="F2193" s="22" t="s">
        <v>5367</v>
      </c>
      <c r="G2193" s="23" t="s">
        <v>5368</v>
      </c>
      <c r="H2193" s="3">
        <f t="shared" si="68"/>
        <v>219</v>
      </c>
      <c r="I2193" s="3">
        <f>IF(VLOOKUP(H2192,city!$J$4:$K$352,2,FALSE)&gt;I2192,I2192+1,1)</f>
        <v>10</v>
      </c>
      <c r="J2193" s="3">
        <v>1</v>
      </c>
      <c r="K2193" s="3" t="s">
        <v>475</v>
      </c>
      <c r="L2193" s="3" t="e">
        <v>#N/A</v>
      </c>
    </row>
    <row r="2194" spans="1:12">
      <c r="A2194" s="3">
        <f t="shared" si="69"/>
        <v>122001</v>
      </c>
      <c r="B2194" s="5" t="str">
        <f>VLOOKUP(H2194,city!$A$4:$C$352,2,FALSE)</f>
        <v>四川</v>
      </c>
      <c r="C2194" s="5" t="str">
        <f>VLOOKUP(H2194,city!$A$4:$C$352,3,FALSE)</f>
        <v>宜宾</v>
      </c>
      <c r="D2194" s="3" t="s">
        <v>5369</v>
      </c>
      <c r="E2194" s="3" t="s">
        <v>5370</v>
      </c>
      <c r="F2194" s="22" t="s">
        <v>5371</v>
      </c>
      <c r="G2194" s="23" t="s">
        <v>5372</v>
      </c>
      <c r="H2194" s="3">
        <f t="shared" si="68"/>
        <v>220</v>
      </c>
      <c r="I2194" s="3">
        <f>IF(VLOOKUP(H2193,city!$J$4:$K$352,2,FALSE)&gt;I2193,I2193+1,1)</f>
        <v>1</v>
      </c>
      <c r="J2194" s="3">
        <v>1</v>
      </c>
      <c r="K2194" s="3" t="s">
        <v>477</v>
      </c>
      <c r="L2194" s="3">
        <v>8</v>
      </c>
    </row>
    <row r="2195" spans="1:12">
      <c r="A2195" s="3">
        <f t="shared" si="69"/>
        <v>122002</v>
      </c>
      <c r="B2195" s="5" t="str">
        <f>VLOOKUP(H2195,city!$A$4:$C$352,2,FALSE)</f>
        <v>四川</v>
      </c>
      <c r="C2195" s="5" t="str">
        <f>VLOOKUP(H2195,city!$A$4:$C$352,3,FALSE)</f>
        <v>宜宾</v>
      </c>
      <c r="D2195" s="3" t="s">
        <v>5373</v>
      </c>
      <c r="E2195" s="3" t="s">
        <v>5374</v>
      </c>
      <c r="F2195" s="22" t="s">
        <v>5375</v>
      </c>
      <c r="G2195" s="23" t="s">
        <v>5376</v>
      </c>
      <c r="H2195" s="3">
        <f t="shared" si="68"/>
        <v>220</v>
      </c>
      <c r="I2195" s="3">
        <f>IF(VLOOKUP(H2194,city!$J$4:$K$352,2,FALSE)&gt;I2194,I2194+1,1)</f>
        <v>2</v>
      </c>
      <c r="J2195" s="3">
        <v>1</v>
      </c>
      <c r="K2195" s="3" t="s">
        <v>477</v>
      </c>
      <c r="L2195" s="3">
        <v>10</v>
      </c>
    </row>
    <row r="2196" spans="1:12">
      <c r="A2196" s="3">
        <f t="shared" si="69"/>
        <v>122003</v>
      </c>
      <c r="B2196" s="5" t="str">
        <f>VLOOKUP(H2196,city!$A$4:$C$352,2,FALSE)</f>
        <v>四川</v>
      </c>
      <c r="C2196" s="5" t="str">
        <f>VLOOKUP(H2196,city!$A$4:$C$352,3,FALSE)</f>
        <v>宜宾</v>
      </c>
      <c r="D2196" s="3" t="s">
        <v>5377</v>
      </c>
      <c r="E2196" s="3" t="s">
        <v>5378</v>
      </c>
      <c r="F2196" s="22" t="s">
        <v>5379</v>
      </c>
      <c r="G2196" s="23" t="s">
        <v>5380</v>
      </c>
      <c r="H2196" s="3">
        <f t="shared" si="68"/>
        <v>220</v>
      </c>
      <c r="I2196" s="3">
        <f>IF(VLOOKUP(H2195,city!$J$4:$K$352,2,FALSE)&gt;I2195,I2195+1,1)</f>
        <v>3</v>
      </c>
      <c r="J2196" s="3">
        <v>1</v>
      </c>
      <c r="K2196" s="3" t="s">
        <v>477</v>
      </c>
      <c r="L2196" s="3">
        <v>15</v>
      </c>
    </row>
    <row r="2197" spans="1:12">
      <c r="A2197" s="3">
        <f t="shared" si="69"/>
        <v>122004</v>
      </c>
      <c r="B2197" s="5" t="str">
        <f>VLOOKUP(H2197,city!$A$4:$C$352,2,FALSE)</f>
        <v>四川</v>
      </c>
      <c r="C2197" s="5" t="str">
        <f>VLOOKUP(H2197,city!$A$4:$C$352,3,FALSE)</f>
        <v>宜宾</v>
      </c>
      <c r="D2197" s="3" t="s">
        <v>5381</v>
      </c>
      <c r="E2197" s="3" t="s">
        <v>5382</v>
      </c>
      <c r="F2197" s="22" t="s">
        <v>5383</v>
      </c>
      <c r="G2197" s="23" t="s">
        <v>5384</v>
      </c>
      <c r="H2197" s="3">
        <f t="shared" si="68"/>
        <v>220</v>
      </c>
      <c r="I2197" s="3">
        <f>IF(VLOOKUP(H2196,city!$J$4:$K$352,2,FALSE)&gt;I2196,I2196+1,1)</f>
        <v>4</v>
      </c>
      <c r="J2197" s="3">
        <v>1</v>
      </c>
      <c r="K2197" s="3" t="s">
        <v>477</v>
      </c>
      <c r="L2197" s="3">
        <v>10</v>
      </c>
    </row>
    <row r="2198" spans="1:12">
      <c r="A2198" s="3">
        <f t="shared" si="69"/>
        <v>122005</v>
      </c>
      <c r="B2198" s="5" t="str">
        <f>VLOOKUP(H2198,city!$A$4:$C$352,2,FALSE)</f>
        <v>四川</v>
      </c>
      <c r="C2198" s="5" t="str">
        <f>VLOOKUP(H2198,city!$A$4:$C$352,3,FALSE)</f>
        <v>宜宾</v>
      </c>
      <c r="D2198" s="3" t="s">
        <v>5385</v>
      </c>
      <c r="E2198" s="3" t="s">
        <v>5386</v>
      </c>
      <c r="F2198" s="22" t="s">
        <v>5387</v>
      </c>
      <c r="G2198" s="23" t="s">
        <v>5388</v>
      </c>
      <c r="H2198" s="3">
        <f t="shared" si="68"/>
        <v>220</v>
      </c>
      <c r="I2198" s="3">
        <f>IF(VLOOKUP(H2197,city!$J$4:$K$352,2,FALSE)&gt;I2197,I2197+1,1)</f>
        <v>5</v>
      </c>
      <c r="J2198" s="3">
        <v>1</v>
      </c>
      <c r="K2198" s="3" t="s">
        <v>477</v>
      </c>
      <c r="L2198" s="3">
        <v>12</v>
      </c>
    </row>
    <row r="2199" spans="1:12">
      <c r="A2199" s="3">
        <f t="shared" si="69"/>
        <v>122006</v>
      </c>
      <c r="B2199" s="5" t="str">
        <f>VLOOKUP(H2199,city!$A$4:$C$352,2,FALSE)</f>
        <v>四川</v>
      </c>
      <c r="C2199" s="5" t="str">
        <f>VLOOKUP(H2199,city!$A$4:$C$352,3,FALSE)</f>
        <v>宜宾</v>
      </c>
      <c r="D2199" s="3" t="s">
        <v>5389</v>
      </c>
      <c r="E2199" s="3" t="s">
        <v>5390</v>
      </c>
      <c r="F2199" s="22" t="s">
        <v>5391</v>
      </c>
      <c r="G2199" s="23" t="s">
        <v>5392</v>
      </c>
      <c r="H2199" s="3">
        <f t="shared" si="68"/>
        <v>220</v>
      </c>
      <c r="I2199" s="3">
        <f>IF(VLOOKUP(H2198,city!$J$4:$K$352,2,FALSE)&gt;I2198,I2198+1,1)</f>
        <v>6</v>
      </c>
      <c r="J2199" s="3">
        <v>1</v>
      </c>
      <c r="K2199" s="3" t="s">
        <v>477</v>
      </c>
      <c r="L2199" s="3">
        <v>12</v>
      </c>
    </row>
    <row r="2200" spans="1:12">
      <c r="A2200" s="3">
        <f t="shared" si="69"/>
        <v>122007</v>
      </c>
      <c r="B2200" s="5" t="str">
        <f>VLOOKUP(H2200,city!$A$4:$C$352,2,FALSE)</f>
        <v>四川</v>
      </c>
      <c r="C2200" s="5" t="str">
        <f>VLOOKUP(H2200,city!$A$4:$C$352,3,FALSE)</f>
        <v>宜宾</v>
      </c>
      <c r="D2200" s="3" t="s">
        <v>5393</v>
      </c>
      <c r="E2200" s="3" t="s">
        <v>5394</v>
      </c>
      <c r="F2200" s="22" t="s">
        <v>5395</v>
      </c>
      <c r="G2200" s="23" t="s">
        <v>5396</v>
      </c>
      <c r="H2200" s="3">
        <f t="shared" si="68"/>
        <v>220</v>
      </c>
      <c r="I2200" s="3">
        <f>IF(VLOOKUP(H2199,city!$J$4:$K$352,2,FALSE)&gt;I2199,I2199+1,1)</f>
        <v>7</v>
      </c>
      <c r="J2200" s="3">
        <v>1</v>
      </c>
      <c r="K2200" s="3" t="s">
        <v>477</v>
      </c>
      <c r="L2200" s="3">
        <v>12</v>
      </c>
    </row>
    <row r="2201" spans="1:12">
      <c r="A2201" s="3">
        <f t="shared" si="69"/>
        <v>122008</v>
      </c>
      <c r="B2201" s="5" t="str">
        <f>VLOOKUP(H2201,city!$A$4:$C$352,2,FALSE)</f>
        <v>四川</v>
      </c>
      <c r="C2201" s="5" t="str">
        <f>VLOOKUP(H2201,city!$A$4:$C$352,3,FALSE)</f>
        <v>宜宾</v>
      </c>
      <c r="D2201" s="3" t="s">
        <v>5397</v>
      </c>
      <c r="E2201" s="3" t="s">
        <v>5398</v>
      </c>
      <c r="F2201" s="22" t="s">
        <v>5383</v>
      </c>
      <c r="G2201" s="23" t="s">
        <v>5399</v>
      </c>
      <c r="H2201" s="3">
        <f t="shared" si="68"/>
        <v>220</v>
      </c>
      <c r="I2201" s="3">
        <f>IF(VLOOKUP(H2200,city!$J$4:$K$352,2,FALSE)&gt;I2200,I2200+1,1)</f>
        <v>8</v>
      </c>
      <c r="J2201" s="3">
        <v>1</v>
      </c>
      <c r="K2201" s="3" t="s">
        <v>477</v>
      </c>
      <c r="L2201" s="3">
        <v>8</v>
      </c>
    </row>
    <row r="2202" spans="1:12">
      <c r="A2202" s="3">
        <f t="shared" si="69"/>
        <v>122009</v>
      </c>
      <c r="B2202" s="5" t="str">
        <f>VLOOKUP(H2202,city!$A$4:$C$352,2,FALSE)</f>
        <v>四川</v>
      </c>
      <c r="C2202" s="5" t="str">
        <f>VLOOKUP(H2202,city!$A$4:$C$352,3,FALSE)</f>
        <v>宜宾</v>
      </c>
      <c r="D2202" s="3" t="s">
        <v>5400</v>
      </c>
      <c r="E2202" s="3" t="s">
        <v>5401</v>
      </c>
      <c r="F2202" s="22" t="s">
        <v>5402</v>
      </c>
      <c r="G2202" s="23" t="s">
        <v>5403</v>
      </c>
      <c r="H2202" s="3">
        <f t="shared" si="68"/>
        <v>220</v>
      </c>
      <c r="I2202" s="3">
        <f>IF(VLOOKUP(H2201,city!$J$4:$K$352,2,FALSE)&gt;I2201,I2201+1,1)</f>
        <v>9</v>
      </c>
      <c r="J2202" s="3">
        <v>1</v>
      </c>
      <c r="K2202" s="3" t="s">
        <v>477</v>
      </c>
      <c r="L2202" s="3">
        <v>8</v>
      </c>
    </row>
    <row r="2203" spans="1:12">
      <c r="A2203" s="3">
        <f t="shared" si="69"/>
        <v>122010</v>
      </c>
      <c r="B2203" s="5" t="str">
        <f>VLOOKUP(H2203,city!$A$4:$C$352,2,FALSE)</f>
        <v>四川</v>
      </c>
      <c r="C2203" s="5" t="str">
        <f>VLOOKUP(H2203,city!$A$4:$C$352,3,FALSE)</f>
        <v>宜宾</v>
      </c>
      <c r="D2203" s="3" t="s">
        <v>5404</v>
      </c>
      <c r="E2203" s="3" t="s">
        <v>5405</v>
      </c>
      <c r="F2203" s="22" t="s">
        <v>5406</v>
      </c>
      <c r="G2203" s="23" t="s">
        <v>5407</v>
      </c>
      <c r="H2203" s="3">
        <f t="shared" ref="H2203:H2266" si="70">IF(I2203&gt;I2202,H2202,H2202+1)</f>
        <v>220</v>
      </c>
      <c r="I2203" s="3">
        <f>IF(VLOOKUP(H2202,city!$J$4:$K$352,2,FALSE)&gt;I2202,I2202+1,1)</f>
        <v>10</v>
      </c>
      <c r="J2203" s="3">
        <v>1</v>
      </c>
      <c r="K2203" s="3" t="s">
        <v>477</v>
      </c>
      <c r="L2203" s="3">
        <v>12</v>
      </c>
    </row>
    <row r="2204" spans="1:12">
      <c r="A2204" s="3">
        <f t="shared" si="69"/>
        <v>122101</v>
      </c>
      <c r="B2204" s="5" t="str">
        <f>VLOOKUP(H2204,city!$A$4:$C$352,2,FALSE)</f>
        <v>四川</v>
      </c>
      <c r="C2204" s="5" t="str">
        <f>VLOOKUP(H2204,city!$A$4:$C$352,3,FALSE)</f>
        <v>南充</v>
      </c>
      <c r="D2204" s="3" t="s">
        <v>5408</v>
      </c>
      <c r="E2204" s="3" t="s">
        <v>5409</v>
      </c>
      <c r="F2204" s="22" t="s">
        <v>5410</v>
      </c>
      <c r="G2204" s="23" t="s">
        <v>5411</v>
      </c>
      <c r="H2204" s="3">
        <f t="shared" si="70"/>
        <v>221</v>
      </c>
      <c r="I2204" s="3">
        <f>IF(VLOOKUP(H2203,city!$J$4:$K$352,2,FALSE)&gt;I2203,I2203+1,1)</f>
        <v>1</v>
      </c>
      <c r="J2204" s="3">
        <v>1</v>
      </c>
      <c r="K2204" s="3" t="s">
        <v>479</v>
      </c>
      <c r="L2204" s="3" t="e">
        <v>#N/A</v>
      </c>
    </row>
    <row r="2205" spans="1:12">
      <c r="A2205" s="3">
        <f t="shared" si="69"/>
        <v>122102</v>
      </c>
      <c r="B2205" s="5" t="str">
        <f>VLOOKUP(H2205,city!$A$4:$C$352,2,FALSE)</f>
        <v>四川</v>
      </c>
      <c r="C2205" s="5" t="str">
        <f>VLOOKUP(H2205,city!$A$4:$C$352,3,FALSE)</f>
        <v>南充</v>
      </c>
      <c r="D2205" s="3" t="s">
        <v>5412</v>
      </c>
      <c r="E2205" s="3" t="s">
        <v>5413</v>
      </c>
      <c r="F2205" s="22" t="s">
        <v>5414</v>
      </c>
      <c r="G2205" s="23" t="s">
        <v>5415</v>
      </c>
      <c r="H2205" s="3">
        <f t="shared" si="70"/>
        <v>221</v>
      </c>
      <c r="I2205" s="3">
        <f>IF(VLOOKUP(H2204,city!$J$4:$K$352,2,FALSE)&gt;I2204,I2204+1,1)</f>
        <v>2</v>
      </c>
      <c r="J2205" s="3">
        <v>1</v>
      </c>
      <c r="K2205" s="3" t="s">
        <v>479</v>
      </c>
      <c r="L2205" s="3">
        <v>12</v>
      </c>
    </row>
    <row r="2206" spans="1:12">
      <c r="A2206" s="3">
        <f t="shared" si="69"/>
        <v>122103</v>
      </c>
      <c r="B2206" s="5" t="str">
        <f>VLOOKUP(H2206,city!$A$4:$C$352,2,FALSE)</f>
        <v>四川</v>
      </c>
      <c r="C2206" s="5" t="str">
        <f>VLOOKUP(H2206,city!$A$4:$C$352,3,FALSE)</f>
        <v>南充</v>
      </c>
      <c r="D2206" s="3" t="s">
        <v>5416</v>
      </c>
      <c r="E2206" s="3" t="s">
        <v>5417</v>
      </c>
      <c r="F2206" s="22" t="s">
        <v>5418</v>
      </c>
      <c r="G2206" s="23" t="s">
        <v>5419</v>
      </c>
      <c r="H2206" s="3">
        <f t="shared" si="70"/>
        <v>221</v>
      </c>
      <c r="I2206" s="3">
        <f>IF(VLOOKUP(H2205,city!$J$4:$K$352,2,FALSE)&gt;I2205,I2205+1,1)</f>
        <v>3</v>
      </c>
      <c r="J2206" s="3">
        <v>1</v>
      </c>
      <c r="K2206" s="3" t="s">
        <v>479</v>
      </c>
      <c r="L2206" s="3" t="e">
        <v>#N/A</v>
      </c>
    </row>
    <row r="2207" spans="1:12">
      <c r="A2207" s="3">
        <f t="shared" si="69"/>
        <v>122104</v>
      </c>
      <c r="B2207" s="5" t="str">
        <f>VLOOKUP(H2207,city!$A$4:$C$352,2,FALSE)</f>
        <v>四川</v>
      </c>
      <c r="C2207" s="5" t="str">
        <f>VLOOKUP(H2207,city!$A$4:$C$352,3,FALSE)</f>
        <v>南充</v>
      </c>
      <c r="D2207" s="3" t="s">
        <v>5420</v>
      </c>
      <c r="E2207" s="3" t="s">
        <v>5421</v>
      </c>
      <c r="F2207" s="22" t="s">
        <v>5422</v>
      </c>
      <c r="G2207" s="23" t="s">
        <v>5423</v>
      </c>
      <c r="H2207" s="3">
        <f t="shared" si="70"/>
        <v>221</v>
      </c>
      <c r="I2207" s="3">
        <f>IF(VLOOKUP(H2206,city!$J$4:$K$352,2,FALSE)&gt;I2206,I2206+1,1)</f>
        <v>4</v>
      </c>
      <c r="J2207" s="3">
        <v>1</v>
      </c>
      <c r="K2207" s="3" t="s">
        <v>479</v>
      </c>
      <c r="L2207" s="3" t="e">
        <v>#N/A</v>
      </c>
    </row>
    <row r="2208" spans="1:12">
      <c r="A2208" s="3">
        <f t="shared" si="69"/>
        <v>122105</v>
      </c>
      <c r="B2208" s="5" t="str">
        <f>VLOOKUP(H2208,city!$A$4:$C$352,2,FALSE)</f>
        <v>四川</v>
      </c>
      <c r="C2208" s="5" t="str">
        <f>VLOOKUP(H2208,city!$A$4:$C$352,3,FALSE)</f>
        <v>南充</v>
      </c>
      <c r="D2208" s="3" t="s">
        <v>5424</v>
      </c>
      <c r="E2208" s="3" t="s">
        <v>5425</v>
      </c>
      <c r="F2208" s="22" t="s">
        <v>5426</v>
      </c>
      <c r="G2208" s="23" t="s">
        <v>5427</v>
      </c>
      <c r="H2208" s="3">
        <f t="shared" si="70"/>
        <v>221</v>
      </c>
      <c r="I2208" s="3">
        <f>IF(VLOOKUP(H2207,city!$J$4:$K$352,2,FALSE)&gt;I2207,I2207+1,1)</f>
        <v>5</v>
      </c>
      <c r="J2208" s="3">
        <v>1</v>
      </c>
      <c r="K2208" s="3" t="s">
        <v>479</v>
      </c>
      <c r="L2208" s="3">
        <v>13</v>
      </c>
    </row>
    <row r="2209" spans="1:12">
      <c r="A2209" s="3">
        <f t="shared" si="69"/>
        <v>122106</v>
      </c>
      <c r="B2209" s="5" t="str">
        <f>VLOOKUP(H2209,city!$A$4:$C$352,2,FALSE)</f>
        <v>四川</v>
      </c>
      <c r="C2209" s="5" t="str">
        <f>VLOOKUP(H2209,city!$A$4:$C$352,3,FALSE)</f>
        <v>南充</v>
      </c>
      <c r="D2209" s="3" t="s">
        <v>5428</v>
      </c>
      <c r="E2209" s="3" t="s">
        <v>5429</v>
      </c>
      <c r="F2209" s="22" t="s">
        <v>5430</v>
      </c>
      <c r="G2209" s="23" t="s">
        <v>5431</v>
      </c>
      <c r="H2209" s="3">
        <f t="shared" si="70"/>
        <v>221</v>
      </c>
      <c r="I2209" s="3">
        <f>IF(VLOOKUP(H2208,city!$J$4:$K$352,2,FALSE)&gt;I2208,I2208+1,1)</f>
        <v>6</v>
      </c>
      <c r="J2209" s="3">
        <v>1</v>
      </c>
      <c r="K2209" s="3" t="s">
        <v>479</v>
      </c>
      <c r="L2209" s="3" t="e">
        <v>#N/A</v>
      </c>
    </row>
    <row r="2210" spans="1:12">
      <c r="A2210" s="3">
        <f t="shared" si="69"/>
        <v>122107</v>
      </c>
      <c r="B2210" s="5" t="str">
        <f>VLOOKUP(H2210,city!$A$4:$C$352,2,FALSE)</f>
        <v>四川</v>
      </c>
      <c r="C2210" s="5" t="str">
        <f>VLOOKUP(H2210,city!$A$4:$C$352,3,FALSE)</f>
        <v>南充</v>
      </c>
      <c r="D2210" s="3" t="s">
        <v>4433</v>
      </c>
      <c r="E2210" s="3" t="s">
        <v>5432</v>
      </c>
      <c r="F2210" s="22" t="s">
        <v>5433</v>
      </c>
      <c r="G2210" s="23" t="s">
        <v>5434</v>
      </c>
      <c r="H2210" s="3">
        <f t="shared" si="70"/>
        <v>221</v>
      </c>
      <c r="I2210" s="3">
        <f>IF(VLOOKUP(H2209,city!$J$4:$K$352,2,FALSE)&gt;I2209,I2209+1,1)</f>
        <v>7</v>
      </c>
      <c r="J2210" s="3">
        <v>1</v>
      </c>
      <c r="K2210" s="3" t="s">
        <v>479</v>
      </c>
      <c r="L2210" s="3">
        <v>8</v>
      </c>
    </row>
    <row r="2211" spans="1:12">
      <c r="A2211" s="3">
        <f t="shared" si="69"/>
        <v>122108</v>
      </c>
      <c r="B2211" s="5" t="str">
        <f>VLOOKUP(H2211,city!$A$4:$C$352,2,FALSE)</f>
        <v>四川</v>
      </c>
      <c r="C2211" s="5" t="str">
        <f>VLOOKUP(H2211,city!$A$4:$C$352,3,FALSE)</f>
        <v>南充</v>
      </c>
      <c r="D2211" s="3" t="s">
        <v>5435</v>
      </c>
      <c r="E2211" s="3" t="s">
        <v>5436</v>
      </c>
      <c r="F2211" s="22" t="s">
        <v>5437</v>
      </c>
      <c r="G2211" s="23" t="s">
        <v>5438</v>
      </c>
      <c r="H2211" s="3">
        <f t="shared" si="70"/>
        <v>221</v>
      </c>
      <c r="I2211" s="3">
        <f>IF(VLOOKUP(H2210,city!$J$4:$K$352,2,FALSE)&gt;I2210,I2210+1,1)</f>
        <v>8</v>
      </c>
      <c r="J2211" s="3">
        <v>1</v>
      </c>
      <c r="K2211" s="3" t="s">
        <v>479</v>
      </c>
      <c r="L2211" s="3">
        <v>15</v>
      </c>
    </row>
    <row r="2212" spans="1:12">
      <c r="A2212" s="3">
        <f t="shared" si="69"/>
        <v>122109</v>
      </c>
      <c r="B2212" s="5" t="str">
        <f>VLOOKUP(H2212,city!$A$4:$C$352,2,FALSE)</f>
        <v>四川</v>
      </c>
      <c r="C2212" s="5" t="str">
        <f>VLOOKUP(H2212,city!$A$4:$C$352,3,FALSE)</f>
        <v>南充</v>
      </c>
      <c r="D2212" s="3" t="s">
        <v>5439</v>
      </c>
      <c r="E2212" s="3" t="s">
        <v>5440</v>
      </c>
      <c r="F2212" s="22" t="s">
        <v>5441</v>
      </c>
      <c r="G2212" s="23" t="s">
        <v>5442</v>
      </c>
      <c r="H2212" s="3">
        <f t="shared" si="70"/>
        <v>221</v>
      </c>
      <c r="I2212" s="3">
        <f>IF(VLOOKUP(H2211,city!$J$4:$K$352,2,FALSE)&gt;I2211,I2211+1,1)</f>
        <v>9</v>
      </c>
      <c r="J2212" s="3">
        <v>1</v>
      </c>
      <c r="K2212" s="3" t="s">
        <v>479</v>
      </c>
      <c r="L2212" s="3">
        <v>8</v>
      </c>
    </row>
    <row r="2213" spans="1:12">
      <c r="A2213" s="3">
        <f t="shared" si="69"/>
        <v>122110</v>
      </c>
      <c r="B2213" s="5" t="str">
        <f>VLOOKUP(H2213,city!$A$4:$C$352,2,FALSE)</f>
        <v>四川</v>
      </c>
      <c r="C2213" s="5" t="str">
        <f>VLOOKUP(H2213,city!$A$4:$C$352,3,FALSE)</f>
        <v>南充</v>
      </c>
      <c r="D2213" s="3" t="s">
        <v>5443</v>
      </c>
      <c r="E2213" s="3" t="s">
        <v>5444</v>
      </c>
      <c r="F2213" s="22" t="s">
        <v>5445</v>
      </c>
      <c r="G2213" s="23" t="s">
        <v>5446</v>
      </c>
      <c r="H2213" s="3">
        <f t="shared" si="70"/>
        <v>221</v>
      </c>
      <c r="I2213" s="3">
        <f>IF(VLOOKUP(H2212,city!$J$4:$K$352,2,FALSE)&gt;I2212,I2212+1,1)</f>
        <v>10</v>
      </c>
      <c r="J2213" s="3">
        <v>1</v>
      </c>
      <c r="K2213" s="3" t="s">
        <v>479</v>
      </c>
      <c r="L2213" s="3" t="e">
        <v>#N/A</v>
      </c>
    </row>
    <row r="2214" spans="1:12">
      <c r="A2214" s="3">
        <f t="shared" si="69"/>
        <v>122201</v>
      </c>
      <c r="B2214" s="5" t="str">
        <f>VLOOKUP(H2214,city!$A$4:$C$352,2,FALSE)</f>
        <v>四川</v>
      </c>
      <c r="C2214" s="5" t="str">
        <f>VLOOKUP(H2214,city!$A$4:$C$352,3,FALSE)</f>
        <v>雅安</v>
      </c>
      <c r="D2214" s="3" t="s">
        <v>5447</v>
      </c>
      <c r="E2214" s="3" t="s">
        <v>5448</v>
      </c>
      <c r="F2214" s="24" t="s">
        <v>5449</v>
      </c>
      <c r="G2214" s="23" t="s">
        <v>5450</v>
      </c>
      <c r="H2214" s="3">
        <f t="shared" si="70"/>
        <v>222</v>
      </c>
      <c r="I2214" s="3">
        <f>IF(VLOOKUP(H2213,city!$J$4:$K$352,2,FALSE)&gt;I2213,I2213+1,1)</f>
        <v>1</v>
      </c>
      <c r="J2214" s="3">
        <v>1</v>
      </c>
      <c r="K2214" s="3" t="s">
        <v>481</v>
      </c>
      <c r="L2214" s="3">
        <v>12</v>
      </c>
    </row>
    <row r="2215" spans="1:12">
      <c r="A2215" s="3">
        <f t="shared" si="69"/>
        <v>122202</v>
      </c>
      <c r="B2215" s="5" t="str">
        <f>VLOOKUP(H2215,city!$A$4:$C$352,2,FALSE)</f>
        <v>四川</v>
      </c>
      <c r="C2215" s="5" t="str">
        <f>VLOOKUP(H2215,city!$A$4:$C$352,3,FALSE)</f>
        <v>雅安</v>
      </c>
      <c r="D2215" s="3" t="s">
        <v>5451</v>
      </c>
      <c r="E2215" s="3" t="s">
        <v>5452</v>
      </c>
      <c r="F2215" s="22" t="s">
        <v>5453</v>
      </c>
      <c r="G2215" s="23" t="s">
        <v>5454</v>
      </c>
      <c r="H2215" s="3">
        <f t="shared" si="70"/>
        <v>222</v>
      </c>
      <c r="I2215" s="3">
        <f>IF(VLOOKUP(H2214,city!$J$4:$K$352,2,FALSE)&gt;I2214,I2214+1,1)</f>
        <v>2</v>
      </c>
      <c r="J2215" s="3">
        <v>1</v>
      </c>
      <c r="K2215" s="3" t="s">
        <v>481</v>
      </c>
      <c r="L2215" s="3">
        <v>12</v>
      </c>
    </row>
    <row r="2216" spans="1:12">
      <c r="A2216" s="3">
        <f t="shared" si="69"/>
        <v>122203</v>
      </c>
      <c r="B2216" s="5" t="str">
        <f>VLOOKUP(H2216,city!$A$4:$C$352,2,FALSE)</f>
        <v>四川</v>
      </c>
      <c r="C2216" s="5" t="str">
        <f>VLOOKUP(H2216,city!$A$4:$C$352,3,FALSE)</f>
        <v>雅安</v>
      </c>
      <c r="D2216" s="3" t="s">
        <v>5455</v>
      </c>
      <c r="E2216" s="3" t="s">
        <v>5456</v>
      </c>
      <c r="F2216" s="22" t="s">
        <v>5457</v>
      </c>
      <c r="G2216" s="23" t="s">
        <v>5458</v>
      </c>
      <c r="H2216" s="3">
        <f t="shared" si="70"/>
        <v>222</v>
      </c>
      <c r="I2216" s="3">
        <f>IF(VLOOKUP(H2215,city!$J$4:$K$352,2,FALSE)&gt;I2215,I2215+1,1)</f>
        <v>3</v>
      </c>
      <c r="J2216" s="3">
        <v>1</v>
      </c>
      <c r="K2216" s="3" t="s">
        <v>481</v>
      </c>
      <c r="L2216" s="3">
        <v>14</v>
      </c>
    </row>
    <row r="2217" spans="1:12">
      <c r="A2217" s="3">
        <f t="shared" si="69"/>
        <v>122204</v>
      </c>
      <c r="B2217" s="5" t="str">
        <f>VLOOKUP(H2217,city!$A$4:$C$352,2,FALSE)</f>
        <v>四川</v>
      </c>
      <c r="C2217" s="5" t="str">
        <f>VLOOKUP(H2217,city!$A$4:$C$352,3,FALSE)</f>
        <v>雅安</v>
      </c>
      <c r="D2217" s="3" t="s">
        <v>5459</v>
      </c>
      <c r="E2217" s="3" t="s">
        <v>5460</v>
      </c>
      <c r="F2217" s="22" t="s">
        <v>5461</v>
      </c>
      <c r="G2217" s="23" t="s">
        <v>5462</v>
      </c>
      <c r="H2217" s="3">
        <f t="shared" si="70"/>
        <v>222</v>
      </c>
      <c r="I2217" s="3">
        <f>IF(VLOOKUP(H2216,city!$J$4:$K$352,2,FALSE)&gt;I2216,I2216+1,1)</f>
        <v>4</v>
      </c>
      <c r="J2217" s="3">
        <v>1</v>
      </c>
      <c r="K2217" s="3" t="s">
        <v>481</v>
      </c>
      <c r="L2217" s="3">
        <v>12</v>
      </c>
    </row>
    <row r="2218" spans="1:12">
      <c r="A2218" s="3">
        <f t="shared" si="69"/>
        <v>122205</v>
      </c>
      <c r="B2218" s="5" t="str">
        <f>VLOOKUP(H2218,city!$A$4:$C$352,2,FALSE)</f>
        <v>四川</v>
      </c>
      <c r="C2218" s="5" t="str">
        <f>VLOOKUP(H2218,city!$A$4:$C$352,3,FALSE)</f>
        <v>雅安</v>
      </c>
      <c r="D2218" s="3" t="s">
        <v>5463</v>
      </c>
      <c r="E2218" s="3" t="s">
        <v>5464</v>
      </c>
      <c r="F2218" s="22" t="s">
        <v>5465</v>
      </c>
      <c r="G2218" s="23" t="s">
        <v>5466</v>
      </c>
      <c r="H2218" s="3">
        <f t="shared" si="70"/>
        <v>222</v>
      </c>
      <c r="I2218" s="3">
        <f>IF(VLOOKUP(H2217,city!$J$4:$K$352,2,FALSE)&gt;I2217,I2217+1,1)</f>
        <v>5</v>
      </c>
      <c r="J2218" s="3">
        <v>1</v>
      </c>
      <c r="K2218" s="3" t="s">
        <v>481</v>
      </c>
      <c r="L2218" s="3">
        <v>12</v>
      </c>
    </row>
    <row r="2219" spans="1:12">
      <c r="A2219" s="3">
        <f t="shared" si="69"/>
        <v>122206</v>
      </c>
      <c r="B2219" s="5" t="str">
        <f>VLOOKUP(H2219,city!$A$4:$C$352,2,FALSE)</f>
        <v>四川</v>
      </c>
      <c r="C2219" s="5" t="str">
        <f>VLOOKUP(H2219,city!$A$4:$C$352,3,FALSE)</f>
        <v>雅安</v>
      </c>
      <c r="D2219" s="3" t="s">
        <v>5467</v>
      </c>
      <c r="E2219" s="3" t="s">
        <v>5468</v>
      </c>
      <c r="F2219" s="22" t="s">
        <v>5469</v>
      </c>
      <c r="G2219" s="23" t="s">
        <v>5470</v>
      </c>
      <c r="H2219" s="3">
        <f t="shared" si="70"/>
        <v>222</v>
      </c>
      <c r="I2219" s="3">
        <f>IF(VLOOKUP(H2218,city!$J$4:$K$352,2,FALSE)&gt;I2218,I2218+1,1)</f>
        <v>6</v>
      </c>
      <c r="J2219" s="3">
        <v>1</v>
      </c>
      <c r="K2219" s="3" t="s">
        <v>481</v>
      </c>
      <c r="L2219" s="3">
        <v>12</v>
      </c>
    </row>
    <row r="2220" spans="1:12">
      <c r="A2220" s="3">
        <f t="shared" si="69"/>
        <v>122207</v>
      </c>
      <c r="B2220" s="5" t="str">
        <f>VLOOKUP(H2220,city!$A$4:$C$352,2,FALSE)</f>
        <v>四川</v>
      </c>
      <c r="C2220" s="5" t="str">
        <f>VLOOKUP(H2220,city!$A$4:$C$352,3,FALSE)</f>
        <v>雅安</v>
      </c>
      <c r="D2220" s="3" t="s">
        <v>5471</v>
      </c>
      <c r="E2220" s="3" t="s">
        <v>5472</v>
      </c>
      <c r="F2220" s="22" t="s">
        <v>5473</v>
      </c>
      <c r="G2220" s="23" t="s">
        <v>5474</v>
      </c>
      <c r="H2220" s="3">
        <f t="shared" si="70"/>
        <v>222</v>
      </c>
      <c r="I2220" s="3">
        <f>IF(VLOOKUP(H2219,city!$J$4:$K$352,2,FALSE)&gt;I2219,I2219+1,1)</f>
        <v>7</v>
      </c>
      <c r="J2220" s="3">
        <v>1</v>
      </c>
      <c r="K2220" s="3" t="s">
        <v>481</v>
      </c>
      <c r="L2220" s="3">
        <v>1</v>
      </c>
    </row>
    <row r="2221" spans="1:12">
      <c r="A2221" s="3">
        <f t="shared" si="69"/>
        <v>122208</v>
      </c>
      <c r="B2221" s="5" t="str">
        <f>VLOOKUP(H2221,city!$A$4:$C$352,2,FALSE)</f>
        <v>四川</v>
      </c>
      <c r="C2221" s="5" t="str">
        <f>VLOOKUP(H2221,city!$A$4:$C$352,3,FALSE)</f>
        <v>雅安</v>
      </c>
      <c r="D2221" s="3" t="s">
        <v>5475</v>
      </c>
      <c r="E2221" s="3" t="s">
        <v>5476</v>
      </c>
      <c r="F2221" s="22" t="s">
        <v>5477</v>
      </c>
      <c r="G2221" s="23" t="s">
        <v>5478</v>
      </c>
      <c r="H2221" s="3">
        <f t="shared" si="70"/>
        <v>222</v>
      </c>
      <c r="I2221" s="3">
        <f>IF(VLOOKUP(H2220,city!$J$4:$K$352,2,FALSE)&gt;I2220,I2220+1,1)</f>
        <v>8</v>
      </c>
      <c r="J2221" s="3">
        <v>1</v>
      </c>
      <c r="K2221" s="3" t="s">
        <v>481</v>
      </c>
      <c r="L2221" s="3">
        <v>14</v>
      </c>
    </row>
    <row r="2222" spans="1:12">
      <c r="A2222" s="3">
        <f t="shared" si="69"/>
        <v>122209</v>
      </c>
      <c r="B2222" s="5" t="str">
        <f>VLOOKUP(H2222,city!$A$4:$C$352,2,FALSE)</f>
        <v>四川</v>
      </c>
      <c r="C2222" s="5" t="str">
        <f>VLOOKUP(H2222,city!$A$4:$C$352,3,FALSE)</f>
        <v>雅安</v>
      </c>
      <c r="D2222" s="3" t="s">
        <v>5479</v>
      </c>
      <c r="E2222" s="3" t="s">
        <v>5480</v>
      </c>
      <c r="F2222" s="22" t="s">
        <v>5481</v>
      </c>
      <c r="G2222" s="23" t="s">
        <v>5482</v>
      </c>
      <c r="H2222" s="3">
        <f t="shared" si="70"/>
        <v>222</v>
      </c>
      <c r="I2222" s="3">
        <f>IF(VLOOKUP(H2221,city!$J$4:$K$352,2,FALSE)&gt;I2221,I2221+1,1)</f>
        <v>9</v>
      </c>
      <c r="J2222" s="3">
        <v>1</v>
      </c>
      <c r="K2222" s="3" t="s">
        <v>481</v>
      </c>
      <c r="L2222" s="3">
        <v>12</v>
      </c>
    </row>
    <row r="2223" spans="1:12">
      <c r="A2223" s="3">
        <f t="shared" si="69"/>
        <v>122210</v>
      </c>
      <c r="B2223" s="5" t="str">
        <f>VLOOKUP(H2223,city!$A$4:$C$352,2,FALSE)</f>
        <v>四川</v>
      </c>
      <c r="C2223" s="5" t="str">
        <f>VLOOKUP(H2223,city!$A$4:$C$352,3,FALSE)</f>
        <v>雅安</v>
      </c>
      <c r="D2223" s="3" t="s">
        <v>5483</v>
      </c>
      <c r="E2223" s="3" t="s">
        <v>5484</v>
      </c>
      <c r="F2223" s="22" t="s">
        <v>5485</v>
      </c>
      <c r="G2223" s="23" t="s">
        <v>5486</v>
      </c>
      <c r="H2223" s="3">
        <f t="shared" si="70"/>
        <v>222</v>
      </c>
      <c r="I2223" s="3">
        <f>IF(VLOOKUP(H2222,city!$J$4:$K$352,2,FALSE)&gt;I2222,I2222+1,1)</f>
        <v>10</v>
      </c>
      <c r="J2223" s="3">
        <v>1</v>
      </c>
      <c r="K2223" s="3" t="s">
        <v>481</v>
      </c>
      <c r="L2223" s="3" t="e">
        <v>#N/A</v>
      </c>
    </row>
    <row r="2224" spans="1:12">
      <c r="A2224" s="3">
        <f t="shared" si="69"/>
        <v>122301</v>
      </c>
      <c r="B2224" s="5" t="str">
        <f>VLOOKUP(H2224,city!$A$4:$C$352,2,FALSE)</f>
        <v>四川</v>
      </c>
      <c r="C2224" s="5" t="str">
        <f>VLOOKUP(H2224,city!$A$4:$C$352,3,FALSE)</f>
        <v>达州</v>
      </c>
      <c r="D2224" s="3" t="s">
        <v>5487</v>
      </c>
      <c r="E2224" s="3" t="s">
        <v>5488</v>
      </c>
      <c r="F2224" s="22" t="s">
        <v>5489</v>
      </c>
      <c r="G2224" s="23" t="s">
        <v>5490</v>
      </c>
      <c r="H2224" s="3">
        <f t="shared" si="70"/>
        <v>223</v>
      </c>
      <c r="I2224" s="3">
        <f>IF(VLOOKUP(H2223,city!$J$4:$K$352,2,FALSE)&gt;I2223,I2223+1,1)</f>
        <v>1</v>
      </c>
      <c r="J2224" s="3">
        <v>1</v>
      </c>
      <c r="K2224" s="3" t="s">
        <v>483</v>
      </c>
      <c r="L2224" s="3">
        <v>12</v>
      </c>
    </row>
    <row r="2225" spans="1:12">
      <c r="A2225" s="3">
        <f t="shared" si="69"/>
        <v>122302</v>
      </c>
      <c r="B2225" s="5" t="str">
        <f>VLOOKUP(H2225,city!$A$4:$C$352,2,FALSE)</f>
        <v>四川</v>
      </c>
      <c r="C2225" s="5" t="str">
        <f>VLOOKUP(H2225,city!$A$4:$C$352,3,FALSE)</f>
        <v>达州</v>
      </c>
      <c r="D2225" s="3" t="s">
        <v>5491</v>
      </c>
      <c r="E2225" s="3" t="s">
        <v>5492</v>
      </c>
      <c r="F2225" s="22" t="s">
        <v>5493</v>
      </c>
      <c r="G2225" s="23" t="s">
        <v>5494</v>
      </c>
      <c r="H2225" s="3">
        <f t="shared" si="70"/>
        <v>223</v>
      </c>
      <c r="I2225" s="3">
        <f>IF(VLOOKUP(H2224,city!$J$4:$K$352,2,FALSE)&gt;I2224,I2224+1,1)</f>
        <v>2</v>
      </c>
      <c r="J2225" s="3">
        <v>1</v>
      </c>
      <c r="K2225" s="3" t="s">
        <v>483</v>
      </c>
      <c r="L2225" s="3" t="e">
        <v>#N/A</v>
      </c>
    </row>
    <row r="2226" spans="1:12">
      <c r="A2226" s="3">
        <f t="shared" si="69"/>
        <v>122303</v>
      </c>
      <c r="B2226" s="5" t="str">
        <f>VLOOKUP(H2226,city!$A$4:$C$352,2,FALSE)</f>
        <v>四川</v>
      </c>
      <c r="C2226" s="5" t="str">
        <f>VLOOKUP(H2226,city!$A$4:$C$352,3,FALSE)</f>
        <v>达州</v>
      </c>
      <c r="D2226" s="3" t="s">
        <v>5495</v>
      </c>
      <c r="E2226" s="3" t="s">
        <v>5496</v>
      </c>
      <c r="F2226" s="22" t="s">
        <v>5497</v>
      </c>
      <c r="G2226" s="23" t="s">
        <v>5498</v>
      </c>
      <c r="H2226" s="3">
        <f t="shared" si="70"/>
        <v>223</v>
      </c>
      <c r="I2226" s="3">
        <f>IF(VLOOKUP(H2225,city!$J$4:$K$352,2,FALSE)&gt;I2225,I2225+1,1)</f>
        <v>3</v>
      </c>
      <c r="J2226" s="3">
        <v>1</v>
      </c>
      <c r="K2226" s="3" t="s">
        <v>483</v>
      </c>
      <c r="L2226" s="3">
        <v>15</v>
      </c>
    </row>
    <row r="2227" spans="1:12">
      <c r="A2227" s="3">
        <f t="shared" si="69"/>
        <v>122304</v>
      </c>
      <c r="B2227" s="5" t="str">
        <f>VLOOKUP(H2227,city!$A$4:$C$352,2,FALSE)</f>
        <v>四川</v>
      </c>
      <c r="C2227" s="5" t="str">
        <f>VLOOKUP(H2227,city!$A$4:$C$352,3,FALSE)</f>
        <v>达州</v>
      </c>
      <c r="D2227" s="3" t="s">
        <v>5499</v>
      </c>
      <c r="E2227" s="3" t="s">
        <v>5500</v>
      </c>
      <c r="F2227" s="22" t="s">
        <v>5501</v>
      </c>
      <c r="G2227" s="23" t="s">
        <v>5502</v>
      </c>
      <c r="H2227" s="3">
        <f t="shared" si="70"/>
        <v>223</v>
      </c>
      <c r="I2227" s="3">
        <f>IF(VLOOKUP(H2226,city!$J$4:$K$352,2,FALSE)&gt;I2226,I2226+1,1)</f>
        <v>4</v>
      </c>
      <c r="J2227" s="3">
        <v>1</v>
      </c>
      <c r="K2227" s="3" t="s">
        <v>483</v>
      </c>
      <c r="L2227" s="3">
        <v>5</v>
      </c>
    </row>
    <row r="2228" spans="1:12">
      <c r="A2228" s="3">
        <f t="shared" si="69"/>
        <v>122305</v>
      </c>
      <c r="B2228" s="5" t="str">
        <f>VLOOKUP(H2228,city!$A$4:$C$352,2,FALSE)</f>
        <v>四川</v>
      </c>
      <c r="C2228" s="5" t="str">
        <f>VLOOKUP(H2228,city!$A$4:$C$352,3,FALSE)</f>
        <v>达州</v>
      </c>
      <c r="D2228" s="3" t="s">
        <v>5503</v>
      </c>
      <c r="E2228" s="3" t="s">
        <v>5504</v>
      </c>
      <c r="F2228" s="22" t="s">
        <v>5505</v>
      </c>
      <c r="G2228" s="23" t="s">
        <v>5506</v>
      </c>
      <c r="H2228" s="3">
        <f t="shared" si="70"/>
        <v>223</v>
      </c>
      <c r="I2228" s="3">
        <f>IF(VLOOKUP(H2227,city!$J$4:$K$352,2,FALSE)&gt;I2227,I2227+1,1)</f>
        <v>5</v>
      </c>
      <c r="J2228" s="3">
        <v>1</v>
      </c>
      <c r="K2228" s="3" t="s">
        <v>483</v>
      </c>
      <c r="L2228" s="3">
        <v>12</v>
      </c>
    </row>
    <row r="2229" spans="1:12">
      <c r="A2229" s="3">
        <f t="shared" si="69"/>
        <v>122306</v>
      </c>
      <c r="B2229" s="5" t="str">
        <f>VLOOKUP(H2229,city!$A$4:$C$352,2,FALSE)</f>
        <v>四川</v>
      </c>
      <c r="C2229" s="5" t="str">
        <f>VLOOKUP(H2229,city!$A$4:$C$352,3,FALSE)</f>
        <v>达州</v>
      </c>
      <c r="D2229" s="3" t="s">
        <v>1291</v>
      </c>
      <c r="E2229" s="3" t="s">
        <v>5507</v>
      </c>
      <c r="F2229" s="22" t="s">
        <v>5508</v>
      </c>
      <c r="G2229" s="23" t="s">
        <v>5509</v>
      </c>
      <c r="H2229" s="3">
        <f t="shared" si="70"/>
        <v>223</v>
      </c>
      <c r="I2229" s="3">
        <f>IF(VLOOKUP(H2228,city!$J$4:$K$352,2,FALSE)&gt;I2228,I2228+1,1)</f>
        <v>6</v>
      </c>
      <c r="J2229" s="3">
        <v>1</v>
      </c>
      <c r="K2229" s="3" t="s">
        <v>483</v>
      </c>
      <c r="L2229" s="3">
        <v>8</v>
      </c>
    </row>
    <row r="2230" spans="1:12">
      <c r="A2230" s="3">
        <f t="shared" si="69"/>
        <v>122307</v>
      </c>
      <c r="B2230" s="5" t="str">
        <f>VLOOKUP(H2230,city!$A$4:$C$352,2,FALSE)</f>
        <v>四川</v>
      </c>
      <c r="C2230" s="5" t="str">
        <f>VLOOKUP(H2230,city!$A$4:$C$352,3,FALSE)</f>
        <v>达州</v>
      </c>
      <c r="D2230" s="3" t="s">
        <v>5510</v>
      </c>
      <c r="E2230" s="3" t="s">
        <v>5511</v>
      </c>
      <c r="F2230" s="22" t="s">
        <v>5512</v>
      </c>
      <c r="G2230" s="23" t="s">
        <v>5513</v>
      </c>
      <c r="H2230" s="3">
        <f t="shared" si="70"/>
        <v>223</v>
      </c>
      <c r="I2230" s="3">
        <f>IF(VLOOKUP(H2229,city!$J$4:$K$352,2,FALSE)&gt;I2229,I2229+1,1)</f>
        <v>7</v>
      </c>
      <c r="J2230" s="3">
        <v>1</v>
      </c>
      <c r="K2230" s="3" t="s">
        <v>483</v>
      </c>
      <c r="L2230" s="3">
        <v>5</v>
      </c>
    </row>
    <row r="2231" spans="1:12">
      <c r="A2231" s="3">
        <f t="shared" si="69"/>
        <v>122308</v>
      </c>
      <c r="B2231" s="5" t="str">
        <f>VLOOKUP(H2231,city!$A$4:$C$352,2,FALSE)</f>
        <v>四川</v>
      </c>
      <c r="C2231" s="5" t="str">
        <f>VLOOKUP(H2231,city!$A$4:$C$352,3,FALSE)</f>
        <v>达州</v>
      </c>
      <c r="D2231" s="3" t="s">
        <v>5514</v>
      </c>
      <c r="E2231" s="3" t="s">
        <v>5515</v>
      </c>
      <c r="F2231" s="22" t="s">
        <v>5516</v>
      </c>
      <c r="G2231" s="23" t="s">
        <v>5517</v>
      </c>
      <c r="H2231" s="3">
        <f t="shared" si="70"/>
        <v>223</v>
      </c>
      <c r="I2231" s="3">
        <f>IF(VLOOKUP(H2230,city!$J$4:$K$352,2,FALSE)&gt;I2230,I2230+1,1)</f>
        <v>8</v>
      </c>
      <c r="J2231" s="3">
        <v>1</v>
      </c>
      <c r="K2231" s="3" t="s">
        <v>483</v>
      </c>
      <c r="L2231" s="3" t="e">
        <v>#N/A</v>
      </c>
    </row>
    <row r="2232" spans="1:12">
      <c r="A2232" s="3">
        <f t="shared" si="69"/>
        <v>122309</v>
      </c>
      <c r="B2232" s="5" t="str">
        <f>VLOOKUP(H2232,city!$A$4:$C$352,2,FALSE)</f>
        <v>四川</v>
      </c>
      <c r="C2232" s="5" t="str">
        <f>VLOOKUP(H2232,city!$A$4:$C$352,3,FALSE)</f>
        <v>达州</v>
      </c>
      <c r="D2232" s="3" t="s">
        <v>5518</v>
      </c>
      <c r="E2232" s="3" t="s">
        <v>5519</v>
      </c>
      <c r="F2232" s="22" t="s">
        <v>5520</v>
      </c>
      <c r="G2232" s="23" t="s">
        <v>5521</v>
      </c>
      <c r="H2232" s="3">
        <f t="shared" si="70"/>
        <v>223</v>
      </c>
      <c r="I2232" s="3">
        <f>IF(VLOOKUP(H2231,city!$J$4:$K$352,2,FALSE)&gt;I2231,I2231+1,1)</f>
        <v>9</v>
      </c>
      <c r="J2232" s="3">
        <v>1</v>
      </c>
      <c r="K2232" s="3" t="s">
        <v>483</v>
      </c>
      <c r="L2232" s="3" t="e">
        <v>#N/A</v>
      </c>
    </row>
    <row r="2233" spans="1:12">
      <c r="A2233" s="3">
        <f t="shared" si="69"/>
        <v>122310</v>
      </c>
      <c r="B2233" s="5" t="str">
        <f>VLOOKUP(H2233,city!$A$4:$C$352,2,FALSE)</f>
        <v>四川</v>
      </c>
      <c r="C2233" s="5" t="str">
        <f>VLOOKUP(H2233,city!$A$4:$C$352,3,FALSE)</f>
        <v>达州</v>
      </c>
      <c r="D2233" s="3" t="s">
        <v>5522</v>
      </c>
      <c r="E2233" s="3" t="s">
        <v>5523</v>
      </c>
      <c r="F2233" s="22" t="s">
        <v>5524</v>
      </c>
      <c r="G2233" s="23" t="s">
        <v>5525</v>
      </c>
      <c r="H2233" s="3">
        <f t="shared" si="70"/>
        <v>223</v>
      </c>
      <c r="I2233" s="3">
        <f>IF(VLOOKUP(H2232,city!$J$4:$K$352,2,FALSE)&gt;I2232,I2232+1,1)</f>
        <v>10</v>
      </c>
      <c r="J2233" s="3">
        <v>1</v>
      </c>
      <c r="K2233" s="3" t="s">
        <v>483</v>
      </c>
      <c r="L2233" s="3">
        <v>12</v>
      </c>
    </row>
    <row r="2234" spans="1:12">
      <c r="A2234" s="3">
        <f t="shared" si="69"/>
        <v>122401</v>
      </c>
      <c r="B2234" s="5" t="str">
        <f>VLOOKUP(H2234,city!$A$4:$C$352,2,FALSE)</f>
        <v>四川</v>
      </c>
      <c r="C2234" s="5" t="str">
        <f>VLOOKUP(H2234,city!$A$4:$C$352,3,FALSE)</f>
        <v>广安</v>
      </c>
      <c r="D2234" s="3" t="s">
        <v>5526</v>
      </c>
      <c r="E2234" s="3" t="s">
        <v>5527</v>
      </c>
      <c r="F2234" s="22" t="s">
        <v>5528</v>
      </c>
      <c r="G2234" s="23" t="s">
        <v>5529</v>
      </c>
      <c r="H2234" s="3">
        <f t="shared" si="70"/>
        <v>224</v>
      </c>
      <c r="I2234" s="3">
        <f>IF(VLOOKUP(H2233,city!$J$4:$K$352,2,FALSE)&gt;I2233,I2233+1,1)</f>
        <v>1</v>
      </c>
      <c r="J2234" s="3">
        <v>1</v>
      </c>
      <c r="K2234" s="3" t="s">
        <v>485</v>
      </c>
      <c r="L2234" s="3" t="e">
        <v>#N/A</v>
      </c>
    </row>
    <row r="2235" spans="1:12">
      <c r="A2235" s="3">
        <f t="shared" si="69"/>
        <v>122402</v>
      </c>
      <c r="B2235" s="5" t="str">
        <f>VLOOKUP(H2235,city!$A$4:$C$352,2,FALSE)</f>
        <v>四川</v>
      </c>
      <c r="C2235" s="5" t="str">
        <f>VLOOKUP(H2235,city!$A$4:$C$352,3,FALSE)</f>
        <v>广安</v>
      </c>
      <c r="D2235" s="3" t="s">
        <v>5530</v>
      </c>
      <c r="E2235" s="3" t="s">
        <v>5531</v>
      </c>
      <c r="F2235" s="22" t="s">
        <v>5532</v>
      </c>
      <c r="G2235" s="23" t="s">
        <v>5533</v>
      </c>
      <c r="H2235" s="3">
        <f t="shared" si="70"/>
        <v>224</v>
      </c>
      <c r="I2235" s="3">
        <f>IF(VLOOKUP(H2234,city!$J$4:$K$352,2,FALSE)&gt;I2234,I2234+1,1)</f>
        <v>2</v>
      </c>
      <c r="J2235" s="3">
        <v>1</v>
      </c>
      <c r="K2235" s="3" t="s">
        <v>485</v>
      </c>
      <c r="L2235" s="3">
        <v>12</v>
      </c>
    </row>
    <row r="2236" spans="1:12">
      <c r="A2236" s="3">
        <f t="shared" si="69"/>
        <v>122403</v>
      </c>
      <c r="B2236" s="5" t="str">
        <f>VLOOKUP(H2236,city!$A$4:$C$352,2,FALSE)</f>
        <v>四川</v>
      </c>
      <c r="C2236" s="5" t="str">
        <f>VLOOKUP(H2236,city!$A$4:$C$352,3,FALSE)</f>
        <v>广安</v>
      </c>
      <c r="D2236" s="3" t="s">
        <v>5534</v>
      </c>
      <c r="E2236" s="3" t="s">
        <v>5535</v>
      </c>
      <c r="F2236" s="22" t="s">
        <v>5536</v>
      </c>
      <c r="G2236" s="23" t="s">
        <v>5537</v>
      </c>
      <c r="H2236" s="3">
        <f t="shared" si="70"/>
        <v>224</v>
      </c>
      <c r="I2236" s="3">
        <f>IF(VLOOKUP(H2235,city!$J$4:$K$352,2,FALSE)&gt;I2235,I2235+1,1)</f>
        <v>3</v>
      </c>
      <c r="J2236" s="3">
        <v>1</v>
      </c>
      <c r="K2236" s="3" t="s">
        <v>485</v>
      </c>
      <c r="L2236" s="3" t="e">
        <v>#N/A</v>
      </c>
    </row>
    <row r="2237" spans="1:12">
      <c r="A2237" s="3">
        <f t="shared" si="69"/>
        <v>122404</v>
      </c>
      <c r="B2237" s="5" t="str">
        <f>VLOOKUP(H2237,city!$A$4:$C$352,2,FALSE)</f>
        <v>四川</v>
      </c>
      <c r="C2237" s="5" t="str">
        <f>VLOOKUP(H2237,city!$A$4:$C$352,3,FALSE)</f>
        <v>广安</v>
      </c>
      <c r="D2237" s="3" t="s">
        <v>5538</v>
      </c>
      <c r="E2237" s="3" t="s">
        <v>5539</v>
      </c>
      <c r="F2237" s="22" t="s">
        <v>5540</v>
      </c>
      <c r="G2237" s="23" t="s">
        <v>5541</v>
      </c>
      <c r="H2237" s="3">
        <f t="shared" si="70"/>
        <v>224</v>
      </c>
      <c r="I2237" s="3">
        <f>IF(VLOOKUP(H2236,city!$J$4:$K$352,2,FALSE)&gt;I2236,I2236+1,1)</f>
        <v>4</v>
      </c>
      <c r="J2237" s="3">
        <v>1</v>
      </c>
      <c r="K2237" s="3" t="s">
        <v>485</v>
      </c>
      <c r="L2237" s="3">
        <v>14</v>
      </c>
    </row>
    <row r="2238" spans="1:12">
      <c r="A2238" s="3">
        <f t="shared" si="69"/>
        <v>122405</v>
      </c>
      <c r="B2238" s="5" t="str">
        <f>VLOOKUP(H2238,city!$A$4:$C$352,2,FALSE)</f>
        <v>四川</v>
      </c>
      <c r="C2238" s="5" t="str">
        <f>VLOOKUP(H2238,city!$A$4:$C$352,3,FALSE)</f>
        <v>广安</v>
      </c>
      <c r="D2238" s="3" t="s">
        <v>5542</v>
      </c>
      <c r="E2238" s="3" t="s">
        <v>5543</v>
      </c>
      <c r="F2238" s="22" t="s">
        <v>5544</v>
      </c>
      <c r="G2238" s="23" t="s">
        <v>5545</v>
      </c>
      <c r="H2238" s="3">
        <f t="shared" si="70"/>
        <v>224</v>
      </c>
      <c r="I2238" s="3">
        <f>IF(VLOOKUP(H2237,city!$J$4:$K$352,2,FALSE)&gt;I2237,I2237+1,1)</f>
        <v>5</v>
      </c>
      <c r="J2238" s="3">
        <v>1</v>
      </c>
      <c r="K2238" s="3" t="s">
        <v>485</v>
      </c>
      <c r="L2238" s="3" t="e">
        <v>#N/A</v>
      </c>
    </row>
    <row r="2239" spans="1:12">
      <c r="A2239" s="3">
        <f t="shared" si="69"/>
        <v>122406</v>
      </c>
      <c r="B2239" s="5" t="str">
        <f>VLOOKUP(H2239,city!$A$4:$C$352,2,FALSE)</f>
        <v>四川</v>
      </c>
      <c r="C2239" s="5" t="str">
        <f>VLOOKUP(H2239,city!$A$4:$C$352,3,FALSE)</f>
        <v>广安</v>
      </c>
      <c r="D2239" s="3" t="s">
        <v>5546</v>
      </c>
      <c r="E2239" s="3" t="s">
        <v>5547</v>
      </c>
      <c r="F2239" s="22" t="s">
        <v>5548</v>
      </c>
      <c r="G2239" s="23" t="s">
        <v>5549</v>
      </c>
      <c r="H2239" s="3">
        <f t="shared" si="70"/>
        <v>224</v>
      </c>
      <c r="I2239" s="3">
        <f>IF(VLOOKUP(H2238,city!$J$4:$K$352,2,FALSE)&gt;I2238,I2238+1,1)</f>
        <v>6</v>
      </c>
      <c r="J2239" s="3">
        <v>1</v>
      </c>
      <c r="K2239" s="3" t="s">
        <v>485</v>
      </c>
      <c r="L2239" s="3">
        <v>12</v>
      </c>
    </row>
    <row r="2240" spans="1:12">
      <c r="A2240" s="3">
        <f t="shared" si="69"/>
        <v>122407</v>
      </c>
      <c r="B2240" s="5" t="str">
        <f>VLOOKUP(H2240,city!$A$4:$C$352,2,FALSE)</f>
        <v>四川</v>
      </c>
      <c r="C2240" s="5" t="str">
        <f>VLOOKUP(H2240,city!$A$4:$C$352,3,FALSE)</f>
        <v>广安</v>
      </c>
      <c r="D2240" s="3" t="s">
        <v>5550</v>
      </c>
      <c r="E2240" s="3" t="s">
        <v>5551</v>
      </c>
      <c r="F2240" s="22" t="s">
        <v>5552</v>
      </c>
      <c r="G2240" s="23" t="s">
        <v>5553</v>
      </c>
      <c r="H2240" s="3">
        <f t="shared" si="70"/>
        <v>224</v>
      </c>
      <c r="I2240" s="3">
        <f>IF(VLOOKUP(H2239,city!$J$4:$K$352,2,FALSE)&gt;I2239,I2239+1,1)</f>
        <v>7</v>
      </c>
      <c r="J2240" s="3">
        <v>1</v>
      </c>
      <c r="K2240" s="3" t="s">
        <v>485</v>
      </c>
      <c r="L2240" s="3">
        <v>15</v>
      </c>
    </row>
    <row r="2241" spans="1:12">
      <c r="A2241" s="3">
        <f t="shared" si="69"/>
        <v>122408</v>
      </c>
      <c r="B2241" s="5" t="str">
        <f>VLOOKUP(H2241,city!$A$4:$C$352,2,FALSE)</f>
        <v>四川</v>
      </c>
      <c r="C2241" s="5" t="str">
        <f>VLOOKUP(H2241,city!$A$4:$C$352,3,FALSE)</f>
        <v>广安</v>
      </c>
      <c r="D2241" s="3" t="s">
        <v>5554</v>
      </c>
      <c r="E2241" s="3" t="s">
        <v>5555</v>
      </c>
      <c r="F2241" s="22" t="s">
        <v>5556</v>
      </c>
      <c r="G2241" s="23" t="s">
        <v>5557</v>
      </c>
      <c r="H2241" s="3">
        <f t="shared" si="70"/>
        <v>224</v>
      </c>
      <c r="I2241" s="3">
        <f>IF(VLOOKUP(H2240,city!$J$4:$K$352,2,FALSE)&gt;I2240,I2240+1,1)</f>
        <v>8</v>
      </c>
      <c r="J2241" s="3">
        <v>1</v>
      </c>
      <c r="K2241" s="3" t="s">
        <v>485</v>
      </c>
      <c r="L2241" s="3">
        <v>12</v>
      </c>
    </row>
    <row r="2242" spans="1:12">
      <c r="A2242" s="3">
        <f t="shared" si="69"/>
        <v>122409</v>
      </c>
      <c r="B2242" s="5" t="str">
        <f>VLOOKUP(H2242,city!$A$4:$C$352,2,FALSE)</f>
        <v>四川</v>
      </c>
      <c r="C2242" s="5" t="str">
        <f>VLOOKUP(H2242,city!$A$4:$C$352,3,FALSE)</f>
        <v>广安</v>
      </c>
      <c r="D2242" s="3" t="s">
        <v>5558</v>
      </c>
      <c r="E2242" s="3" t="s">
        <v>5559</v>
      </c>
      <c r="F2242" s="22" t="s">
        <v>5560</v>
      </c>
      <c r="G2242" s="23" t="s">
        <v>5561</v>
      </c>
      <c r="H2242" s="3">
        <f t="shared" si="70"/>
        <v>224</v>
      </c>
      <c r="I2242" s="3">
        <f>IF(VLOOKUP(H2241,city!$J$4:$K$352,2,FALSE)&gt;I2241,I2241+1,1)</f>
        <v>9</v>
      </c>
      <c r="J2242" s="3">
        <v>1</v>
      </c>
      <c r="K2242" s="3" t="s">
        <v>485</v>
      </c>
      <c r="L2242" s="3">
        <v>14</v>
      </c>
    </row>
    <row r="2243" spans="1:12">
      <c r="A2243" s="3">
        <f t="shared" si="69"/>
        <v>122410</v>
      </c>
      <c r="B2243" s="5" t="str">
        <f>VLOOKUP(H2243,city!$A$4:$C$352,2,FALSE)</f>
        <v>四川</v>
      </c>
      <c r="C2243" s="5" t="str">
        <f>VLOOKUP(H2243,city!$A$4:$C$352,3,FALSE)</f>
        <v>广安</v>
      </c>
      <c r="D2243" s="3" t="s">
        <v>5562</v>
      </c>
      <c r="E2243" s="3" t="s">
        <v>5563</v>
      </c>
      <c r="F2243" s="22" t="s">
        <v>5564</v>
      </c>
      <c r="G2243" s="23" t="s">
        <v>5565</v>
      </c>
      <c r="H2243" s="3">
        <f t="shared" si="70"/>
        <v>224</v>
      </c>
      <c r="I2243" s="3">
        <f>IF(VLOOKUP(H2242,city!$J$4:$K$352,2,FALSE)&gt;I2242,I2242+1,1)</f>
        <v>10</v>
      </c>
      <c r="J2243" s="3">
        <v>1</v>
      </c>
      <c r="K2243" s="3" t="s">
        <v>485</v>
      </c>
      <c r="L2243" s="3">
        <v>2</v>
      </c>
    </row>
    <row r="2244" spans="1:12">
      <c r="A2244" s="3">
        <f t="shared" si="69"/>
        <v>122501</v>
      </c>
      <c r="B2244" s="5" t="str">
        <f>VLOOKUP(H2244,city!$A$4:$C$352,2,FALSE)</f>
        <v>四川</v>
      </c>
      <c r="C2244" s="5" t="str">
        <f>VLOOKUP(H2244,city!$A$4:$C$352,3,FALSE)</f>
        <v>巴中</v>
      </c>
      <c r="D2244" s="3" t="s">
        <v>5566</v>
      </c>
      <c r="E2244" s="3" t="s">
        <v>5567</v>
      </c>
      <c r="F2244" s="22" t="s">
        <v>5568</v>
      </c>
      <c r="G2244" s="23" t="s">
        <v>5569</v>
      </c>
      <c r="H2244" s="3">
        <f t="shared" si="70"/>
        <v>225</v>
      </c>
      <c r="I2244" s="3">
        <f>IF(VLOOKUP(H2243,city!$J$4:$K$352,2,FALSE)&gt;I2243,I2243+1,1)</f>
        <v>1</v>
      </c>
      <c r="J2244" s="3">
        <v>1</v>
      </c>
      <c r="K2244" s="3" t="s">
        <v>487</v>
      </c>
      <c r="L2244" s="3">
        <v>12</v>
      </c>
    </row>
    <row r="2245" spans="1:12">
      <c r="A2245" s="3">
        <f t="shared" ref="A2245:A2308" si="71">100000+H2245*100+I2245</f>
        <v>122502</v>
      </c>
      <c r="B2245" s="5" t="str">
        <f>VLOOKUP(H2245,city!$A$4:$C$352,2,FALSE)</f>
        <v>四川</v>
      </c>
      <c r="C2245" s="5" t="str">
        <f>VLOOKUP(H2245,city!$A$4:$C$352,3,FALSE)</f>
        <v>巴中</v>
      </c>
      <c r="D2245" s="3" t="s">
        <v>5570</v>
      </c>
      <c r="E2245" s="3" t="s">
        <v>5571</v>
      </c>
      <c r="F2245" s="22" t="s">
        <v>5572</v>
      </c>
      <c r="G2245" s="23" t="s">
        <v>5573</v>
      </c>
      <c r="H2245" s="3">
        <f t="shared" si="70"/>
        <v>225</v>
      </c>
      <c r="I2245" s="3">
        <f>IF(VLOOKUP(H2244,city!$J$4:$K$352,2,FALSE)&gt;I2244,I2244+1,1)</f>
        <v>2</v>
      </c>
      <c r="J2245" s="3">
        <v>1</v>
      </c>
      <c r="K2245" s="3" t="s">
        <v>487</v>
      </c>
      <c r="L2245" s="3">
        <v>8</v>
      </c>
    </row>
    <row r="2246" spans="1:12">
      <c r="A2246" s="3">
        <f t="shared" si="71"/>
        <v>122503</v>
      </c>
      <c r="B2246" s="5" t="str">
        <f>VLOOKUP(H2246,city!$A$4:$C$352,2,FALSE)</f>
        <v>四川</v>
      </c>
      <c r="C2246" s="5" t="str">
        <f>VLOOKUP(H2246,city!$A$4:$C$352,3,FALSE)</f>
        <v>巴中</v>
      </c>
      <c r="D2246" s="3" t="s">
        <v>5574</v>
      </c>
      <c r="E2246" s="3" t="s">
        <v>5575</v>
      </c>
      <c r="F2246" s="22" t="s">
        <v>5576</v>
      </c>
      <c r="G2246" s="23" t="s">
        <v>5577</v>
      </c>
      <c r="H2246" s="3">
        <f t="shared" si="70"/>
        <v>225</v>
      </c>
      <c r="I2246" s="3">
        <f>IF(VLOOKUP(H2245,city!$J$4:$K$352,2,FALSE)&gt;I2245,I2245+1,1)</f>
        <v>3</v>
      </c>
      <c r="J2246" s="3">
        <v>1</v>
      </c>
      <c r="K2246" s="3" t="s">
        <v>487</v>
      </c>
      <c r="L2246" s="3">
        <v>8</v>
      </c>
    </row>
    <row r="2247" spans="1:12">
      <c r="A2247" s="3">
        <f t="shared" si="71"/>
        <v>122504</v>
      </c>
      <c r="B2247" s="5" t="str">
        <f>VLOOKUP(H2247,city!$A$4:$C$352,2,FALSE)</f>
        <v>四川</v>
      </c>
      <c r="C2247" s="5" t="str">
        <f>VLOOKUP(H2247,city!$A$4:$C$352,3,FALSE)</f>
        <v>巴中</v>
      </c>
      <c r="D2247" s="3" t="s">
        <v>5578</v>
      </c>
      <c r="E2247" s="3" t="s">
        <v>5579</v>
      </c>
      <c r="F2247" s="22" t="s">
        <v>5580</v>
      </c>
      <c r="G2247" s="23" t="s">
        <v>5581</v>
      </c>
      <c r="H2247" s="3">
        <f t="shared" si="70"/>
        <v>225</v>
      </c>
      <c r="I2247" s="3">
        <f>IF(VLOOKUP(H2246,city!$J$4:$K$352,2,FALSE)&gt;I2246,I2246+1,1)</f>
        <v>4</v>
      </c>
      <c r="J2247" s="3">
        <v>1</v>
      </c>
      <c r="K2247" s="3" t="s">
        <v>487</v>
      </c>
      <c r="L2247" s="3">
        <v>12</v>
      </c>
    </row>
    <row r="2248" spans="1:12">
      <c r="A2248" s="3">
        <f t="shared" si="71"/>
        <v>122505</v>
      </c>
      <c r="B2248" s="5" t="str">
        <f>VLOOKUP(H2248,city!$A$4:$C$352,2,FALSE)</f>
        <v>四川</v>
      </c>
      <c r="C2248" s="5" t="str">
        <f>VLOOKUP(H2248,city!$A$4:$C$352,3,FALSE)</f>
        <v>巴中</v>
      </c>
      <c r="D2248" s="3" t="s">
        <v>5582</v>
      </c>
      <c r="E2248" s="3" t="s">
        <v>5583</v>
      </c>
      <c r="F2248" s="22" t="s">
        <v>5584</v>
      </c>
      <c r="G2248" s="23" t="s">
        <v>5585</v>
      </c>
      <c r="H2248" s="3">
        <f t="shared" si="70"/>
        <v>225</v>
      </c>
      <c r="I2248" s="3">
        <f>IF(VLOOKUP(H2247,city!$J$4:$K$352,2,FALSE)&gt;I2247,I2247+1,1)</f>
        <v>5</v>
      </c>
      <c r="J2248" s="3">
        <v>1</v>
      </c>
      <c r="K2248" s="3" t="s">
        <v>487</v>
      </c>
      <c r="L2248" s="3">
        <v>5</v>
      </c>
    </row>
    <row r="2249" spans="1:12">
      <c r="A2249" s="3">
        <f t="shared" si="71"/>
        <v>122506</v>
      </c>
      <c r="B2249" s="5" t="str">
        <f>VLOOKUP(H2249,city!$A$4:$C$352,2,FALSE)</f>
        <v>四川</v>
      </c>
      <c r="C2249" s="5" t="str">
        <f>VLOOKUP(H2249,city!$A$4:$C$352,3,FALSE)</f>
        <v>巴中</v>
      </c>
      <c r="D2249" s="3" t="s">
        <v>5586</v>
      </c>
      <c r="E2249" s="3" t="s">
        <v>5587</v>
      </c>
      <c r="F2249" s="22" t="s">
        <v>5588</v>
      </c>
      <c r="G2249" s="23" t="s">
        <v>5589</v>
      </c>
      <c r="H2249" s="3">
        <f t="shared" si="70"/>
        <v>225</v>
      </c>
      <c r="I2249" s="3">
        <f>IF(VLOOKUP(H2248,city!$J$4:$K$352,2,FALSE)&gt;I2248,I2248+1,1)</f>
        <v>6</v>
      </c>
      <c r="J2249" s="3">
        <v>1</v>
      </c>
      <c r="K2249" s="3" t="s">
        <v>487</v>
      </c>
      <c r="L2249" s="3">
        <v>11</v>
      </c>
    </row>
    <row r="2250" spans="1:12">
      <c r="A2250" s="3">
        <f t="shared" si="71"/>
        <v>122507</v>
      </c>
      <c r="B2250" s="5" t="str">
        <f>VLOOKUP(H2250,city!$A$4:$C$352,2,FALSE)</f>
        <v>四川</v>
      </c>
      <c r="C2250" s="5" t="str">
        <f>VLOOKUP(H2250,city!$A$4:$C$352,3,FALSE)</f>
        <v>巴中</v>
      </c>
      <c r="D2250" s="3" t="s">
        <v>5590</v>
      </c>
      <c r="E2250" s="3" t="s">
        <v>5591</v>
      </c>
      <c r="F2250" s="22" t="s">
        <v>5592</v>
      </c>
      <c r="G2250" s="23" t="s">
        <v>5593</v>
      </c>
      <c r="H2250" s="3">
        <f t="shared" si="70"/>
        <v>225</v>
      </c>
      <c r="I2250" s="3">
        <f>IF(VLOOKUP(H2249,city!$J$4:$K$352,2,FALSE)&gt;I2249,I2249+1,1)</f>
        <v>7</v>
      </c>
      <c r="J2250" s="3">
        <v>1</v>
      </c>
      <c r="K2250" s="3" t="s">
        <v>487</v>
      </c>
      <c r="L2250" s="3">
        <v>11</v>
      </c>
    </row>
    <row r="2251" spans="1:12">
      <c r="A2251" s="3">
        <f t="shared" si="71"/>
        <v>122508</v>
      </c>
      <c r="B2251" s="5" t="str">
        <f>VLOOKUP(H2251,city!$A$4:$C$352,2,FALSE)</f>
        <v>四川</v>
      </c>
      <c r="C2251" s="5" t="str">
        <f>VLOOKUP(H2251,city!$A$4:$C$352,3,FALSE)</f>
        <v>巴中</v>
      </c>
      <c r="D2251" s="3" t="s">
        <v>5594</v>
      </c>
      <c r="E2251" s="3" t="s">
        <v>5595</v>
      </c>
      <c r="F2251" s="22" t="s">
        <v>5596</v>
      </c>
      <c r="G2251" s="23" t="s">
        <v>5597</v>
      </c>
      <c r="H2251" s="3">
        <f t="shared" si="70"/>
        <v>225</v>
      </c>
      <c r="I2251" s="3">
        <f>IF(VLOOKUP(H2250,city!$J$4:$K$352,2,FALSE)&gt;I2250,I2250+1,1)</f>
        <v>8</v>
      </c>
      <c r="J2251" s="3">
        <v>1</v>
      </c>
      <c r="K2251" s="3" t="s">
        <v>487</v>
      </c>
      <c r="L2251" s="3">
        <v>12</v>
      </c>
    </row>
    <row r="2252" spans="1:12">
      <c r="A2252" s="3">
        <f t="shared" si="71"/>
        <v>122509</v>
      </c>
      <c r="B2252" s="5" t="str">
        <f>VLOOKUP(H2252,city!$A$4:$C$352,2,FALSE)</f>
        <v>四川</v>
      </c>
      <c r="C2252" s="5" t="str">
        <f>VLOOKUP(H2252,city!$A$4:$C$352,3,FALSE)</f>
        <v>巴中</v>
      </c>
      <c r="D2252" s="3" t="s">
        <v>5598</v>
      </c>
      <c r="E2252" s="3" t="s">
        <v>5599</v>
      </c>
      <c r="F2252" s="22" t="s">
        <v>5600</v>
      </c>
      <c r="G2252" s="23" t="s">
        <v>5601</v>
      </c>
      <c r="H2252" s="3">
        <f t="shared" si="70"/>
        <v>225</v>
      </c>
      <c r="I2252" s="3">
        <f>IF(VLOOKUP(H2251,city!$J$4:$K$352,2,FALSE)&gt;I2251,I2251+1,1)</f>
        <v>9</v>
      </c>
      <c r="J2252" s="3">
        <v>1</v>
      </c>
      <c r="K2252" s="3" t="s">
        <v>487</v>
      </c>
      <c r="L2252" s="3">
        <v>14</v>
      </c>
    </row>
    <row r="2253" spans="1:12">
      <c r="A2253" s="3">
        <f t="shared" si="71"/>
        <v>122510</v>
      </c>
      <c r="B2253" s="5" t="str">
        <f>VLOOKUP(H2253,city!$A$4:$C$352,2,FALSE)</f>
        <v>四川</v>
      </c>
      <c r="C2253" s="5" t="str">
        <f>VLOOKUP(H2253,city!$A$4:$C$352,3,FALSE)</f>
        <v>巴中</v>
      </c>
      <c r="D2253" s="3" t="s">
        <v>5602</v>
      </c>
      <c r="E2253" s="3" t="s">
        <v>5603</v>
      </c>
      <c r="F2253" s="22" t="s">
        <v>5604</v>
      </c>
      <c r="G2253" s="23" t="s">
        <v>5605</v>
      </c>
      <c r="H2253" s="3">
        <f t="shared" si="70"/>
        <v>225</v>
      </c>
      <c r="I2253" s="3">
        <f>IF(VLOOKUP(H2252,city!$J$4:$K$352,2,FALSE)&gt;I2252,I2252+1,1)</f>
        <v>10</v>
      </c>
      <c r="J2253" s="3">
        <v>1</v>
      </c>
      <c r="K2253" s="3" t="s">
        <v>487</v>
      </c>
      <c r="L2253" s="3" t="e">
        <v>#N/A</v>
      </c>
    </row>
    <row r="2254" spans="1:12">
      <c r="A2254" s="3">
        <f t="shared" si="71"/>
        <v>122601</v>
      </c>
      <c r="B2254" s="5" t="str">
        <f>VLOOKUP(H2254,city!$A$4:$C$352,2,FALSE)</f>
        <v>四川</v>
      </c>
      <c r="C2254" s="5" t="str">
        <f>VLOOKUP(H2254,city!$A$4:$C$352,3,FALSE)</f>
        <v>眉山</v>
      </c>
      <c r="D2254" s="3" t="s">
        <v>5606</v>
      </c>
      <c r="E2254" s="3" t="s">
        <v>5607</v>
      </c>
      <c r="F2254" s="22" t="s">
        <v>5608</v>
      </c>
      <c r="G2254" s="23" t="s">
        <v>5609</v>
      </c>
      <c r="H2254" s="3">
        <f t="shared" si="70"/>
        <v>226</v>
      </c>
      <c r="I2254" s="3">
        <f>IF(VLOOKUP(H2253,city!$J$4:$K$352,2,FALSE)&gt;I2253,I2253+1,1)</f>
        <v>1</v>
      </c>
      <c r="J2254" s="3">
        <v>1</v>
      </c>
      <c r="K2254" s="3" t="s">
        <v>489</v>
      </c>
      <c r="L2254" s="3">
        <v>13</v>
      </c>
    </row>
    <row r="2255" spans="1:12">
      <c r="A2255" s="3">
        <f t="shared" si="71"/>
        <v>122602</v>
      </c>
      <c r="B2255" s="5" t="str">
        <f>VLOOKUP(H2255,city!$A$4:$C$352,2,FALSE)</f>
        <v>四川</v>
      </c>
      <c r="C2255" s="5" t="str">
        <f>VLOOKUP(H2255,city!$A$4:$C$352,3,FALSE)</f>
        <v>眉山</v>
      </c>
      <c r="D2255" s="3" t="s">
        <v>5610</v>
      </c>
      <c r="E2255" s="3" t="s">
        <v>5611</v>
      </c>
      <c r="F2255" s="22" t="s">
        <v>5612</v>
      </c>
      <c r="G2255" s="23" t="s">
        <v>5613</v>
      </c>
      <c r="H2255" s="3">
        <f t="shared" si="70"/>
        <v>226</v>
      </c>
      <c r="I2255" s="3">
        <f>IF(VLOOKUP(H2254,city!$J$4:$K$352,2,FALSE)&gt;I2254,I2254+1,1)</f>
        <v>2</v>
      </c>
      <c r="J2255" s="3">
        <v>1</v>
      </c>
      <c r="K2255" s="3" t="s">
        <v>489</v>
      </c>
      <c r="L2255" s="3">
        <v>14</v>
      </c>
    </row>
    <row r="2256" spans="1:12">
      <c r="A2256" s="3">
        <f t="shared" si="71"/>
        <v>122603</v>
      </c>
      <c r="B2256" s="5" t="str">
        <f>VLOOKUP(H2256,city!$A$4:$C$352,2,FALSE)</f>
        <v>四川</v>
      </c>
      <c r="C2256" s="5" t="str">
        <f>VLOOKUP(H2256,city!$A$4:$C$352,3,FALSE)</f>
        <v>眉山</v>
      </c>
      <c r="D2256" s="3" t="s">
        <v>5614</v>
      </c>
      <c r="E2256" s="3" t="s">
        <v>5615</v>
      </c>
      <c r="F2256" s="22" t="s">
        <v>5616</v>
      </c>
      <c r="G2256" s="23" t="s">
        <v>5617</v>
      </c>
      <c r="H2256" s="3">
        <f t="shared" si="70"/>
        <v>226</v>
      </c>
      <c r="I2256" s="3">
        <f>IF(VLOOKUP(H2255,city!$J$4:$K$352,2,FALSE)&gt;I2255,I2255+1,1)</f>
        <v>3</v>
      </c>
      <c r="J2256" s="3">
        <v>1</v>
      </c>
      <c r="K2256" s="3" t="s">
        <v>489</v>
      </c>
      <c r="L2256" s="3" t="e">
        <v>#N/A</v>
      </c>
    </row>
    <row r="2257" spans="1:12">
      <c r="A2257" s="3">
        <f t="shared" si="71"/>
        <v>122604</v>
      </c>
      <c r="B2257" s="5" t="str">
        <f>VLOOKUP(H2257,city!$A$4:$C$352,2,FALSE)</f>
        <v>四川</v>
      </c>
      <c r="C2257" s="5" t="str">
        <f>VLOOKUP(H2257,city!$A$4:$C$352,3,FALSE)</f>
        <v>眉山</v>
      </c>
      <c r="D2257" s="3" t="s">
        <v>5618</v>
      </c>
      <c r="E2257" s="3" t="s">
        <v>5619</v>
      </c>
      <c r="F2257" s="22" t="s">
        <v>5620</v>
      </c>
      <c r="G2257" s="23" t="s">
        <v>5621</v>
      </c>
      <c r="H2257" s="3">
        <f t="shared" si="70"/>
        <v>226</v>
      </c>
      <c r="I2257" s="3">
        <f>IF(VLOOKUP(H2256,city!$J$4:$K$352,2,FALSE)&gt;I2256,I2256+1,1)</f>
        <v>4</v>
      </c>
      <c r="J2257" s="3">
        <v>1</v>
      </c>
      <c r="K2257" s="3" t="s">
        <v>489</v>
      </c>
      <c r="L2257" s="3">
        <v>12</v>
      </c>
    </row>
    <row r="2258" spans="1:12">
      <c r="A2258" s="3">
        <f t="shared" si="71"/>
        <v>122605</v>
      </c>
      <c r="B2258" s="5" t="str">
        <f>VLOOKUP(H2258,city!$A$4:$C$352,2,FALSE)</f>
        <v>四川</v>
      </c>
      <c r="C2258" s="5" t="str">
        <f>VLOOKUP(H2258,city!$A$4:$C$352,3,FALSE)</f>
        <v>眉山</v>
      </c>
      <c r="D2258" s="3" t="s">
        <v>5622</v>
      </c>
      <c r="E2258" s="3" t="s">
        <v>5623</v>
      </c>
      <c r="F2258" s="22" t="s">
        <v>5624</v>
      </c>
      <c r="G2258" s="23" t="s">
        <v>5625</v>
      </c>
      <c r="H2258" s="3">
        <f t="shared" si="70"/>
        <v>226</v>
      </c>
      <c r="I2258" s="3">
        <f>IF(VLOOKUP(H2257,city!$J$4:$K$352,2,FALSE)&gt;I2257,I2257+1,1)</f>
        <v>5</v>
      </c>
      <c r="J2258" s="3">
        <v>1</v>
      </c>
      <c r="K2258" s="3" t="s">
        <v>489</v>
      </c>
      <c r="L2258" s="3" t="e">
        <v>#N/A</v>
      </c>
    </row>
    <row r="2259" spans="1:12">
      <c r="A2259" s="3">
        <f t="shared" si="71"/>
        <v>122606</v>
      </c>
      <c r="B2259" s="5" t="str">
        <f>VLOOKUP(H2259,city!$A$4:$C$352,2,FALSE)</f>
        <v>四川</v>
      </c>
      <c r="C2259" s="5" t="str">
        <f>VLOOKUP(H2259,city!$A$4:$C$352,3,FALSE)</f>
        <v>眉山</v>
      </c>
      <c r="D2259" s="3" t="s">
        <v>5626</v>
      </c>
      <c r="E2259" s="3" t="s">
        <v>5627</v>
      </c>
      <c r="F2259" s="22" t="s">
        <v>5628</v>
      </c>
      <c r="G2259" s="23" t="s">
        <v>5629</v>
      </c>
      <c r="H2259" s="3">
        <f t="shared" si="70"/>
        <v>226</v>
      </c>
      <c r="I2259" s="3">
        <f>IF(VLOOKUP(H2258,city!$J$4:$K$352,2,FALSE)&gt;I2258,I2258+1,1)</f>
        <v>6</v>
      </c>
      <c r="J2259" s="3">
        <v>1</v>
      </c>
      <c r="K2259" s="3" t="s">
        <v>489</v>
      </c>
      <c r="L2259" s="3">
        <v>12</v>
      </c>
    </row>
    <row r="2260" spans="1:12">
      <c r="A2260" s="3">
        <f t="shared" si="71"/>
        <v>122607</v>
      </c>
      <c r="B2260" s="5" t="str">
        <f>VLOOKUP(H2260,city!$A$4:$C$352,2,FALSE)</f>
        <v>四川</v>
      </c>
      <c r="C2260" s="5" t="str">
        <f>VLOOKUP(H2260,city!$A$4:$C$352,3,FALSE)</f>
        <v>眉山</v>
      </c>
      <c r="D2260" s="3" t="s">
        <v>5630</v>
      </c>
      <c r="E2260" s="3" t="s">
        <v>5631</v>
      </c>
      <c r="F2260" s="22" t="s">
        <v>5632</v>
      </c>
      <c r="G2260" s="23" t="s">
        <v>5633</v>
      </c>
      <c r="H2260" s="3">
        <f t="shared" si="70"/>
        <v>226</v>
      </c>
      <c r="I2260" s="3">
        <f>IF(VLOOKUP(H2259,city!$J$4:$K$352,2,FALSE)&gt;I2259,I2259+1,1)</f>
        <v>7</v>
      </c>
      <c r="J2260" s="3">
        <v>1</v>
      </c>
      <c r="K2260" s="3" t="s">
        <v>489</v>
      </c>
      <c r="L2260" s="3">
        <v>8</v>
      </c>
    </row>
    <row r="2261" spans="1:12">
      <c r="A2261" s="3">
        <f t="shared" si="71"/>
        <v>122608</v>
      </c>
      <c r="B2261" s="5" t="str">
        <f>VLOOKUP(H2261,city!$A$4:$C$352,2,FALSE)</f>
        <v>四川</v>
      </c>
      <c r="C2261" s="5" t="str">
        <f>VLOOKUP(H2261,city!$A$4:$C$352,3,FALSE)</f>
        <v>眉山</v>
      </c>
      <c r="D2261" s="3" t="s">
        <v>5634</v>
      </c>
      <c r="E2261" s="3" t="s">
        <v>5635</v>
      </c>
      <c r="F2261" s="22" t="s">
        <v>5636</v>
      </c>
      <c r="G2261" s="23" t="s">
        <v>5637</v>
      </c>
      <c r="H2261" s="3">
        <f t="shared" si="70"/>
        <v>226</v>
      </c>
      <c r="I2261" s="3">
        <f>IF(VLOOKUP(H2260,city!$J$4:$K$352,2,FALSE)&gt;I2260,I2260+1,1)</f>
        <v>8</v>
      </c>
      <c r="J2261" s="3">
        <v>1</v>
      </c>
      <c r="K2261" s="3" t="s">
        <v>489</v>
      </c>
      <c r="L2261" s="3">
        <v>12</v>
      </c>
    </row>
    <row r="2262" spans="1:12">
      <c r="A2262" s="3">
        <f t="shared" si="71"/>
        <v>122609</v>
      </c>
      <c r="B2262" s="5" t="str">
        <f>VLOOKUP(H2262,city!$A$4:$C$352,2,FALSE)</f>
        <v>四川</v>
      </c>
      <c r="C2262" s="5" t="str">
        <f>VLOOKUP(H2262,city!$A$4:$C$352,3,FALSE)</f>
        <v>眉山</v>
      </c>
      <c r="D2262" s="3" t="s">
        <v>5638</v>
      </c>
      <c r="E2262" s="3" t="s">
        <v>5639</v>
      </c>
      <c r="F2262" s="22" t="s">
        <v>5640</v>
      </c>
      <c r="G2262" s="23" t="s">
        <v>5641</v>
      </c>
      <c r="H2262" s="3">
        <f t="shared" si="70"/>
        <v>226</v>
      </c>
      <c r="I2262" s="3">
        <f>IF(VLOOKUP(H2261,city!$J$4:$K$352,2,FALSE)&gt;I2261,I2261+1,1)</f>
        <v>9</v>
      </c>
      <c r="J2262" s="3">
        <v>1</v>
      </c>
      <c r="K2262" s="3" t="s">
        <v>489</v>
      </c>
      <c r="L2262" s="3">
        <v>14</v>
      </c>
    </row>
    <row r="2263" spans="1:12">
      <c r="A2263" s="3">
        <f t="shared" si="71"/>
        <v>122610</v>
      </c>
      <c r="B2263" s="5" t="str">
        <f>VLOOKUP(H2263,city!$A$4:$C$352,2,FALSE)</f>
        <v>四川</v>
      </c>
      <c r="C2263" s="5" t="str">
        <f>VLOOKUP(H2263,city!$A$4:$C$352,3,FALSE)</f>
        <v>眉山</v>
      </c>
      <c r="D2263" s="3" t="s">
        <v>5642</v>
      </c>
      <c r="E2263" s="3" t="s">
        <v>5643</v>
      </c>
      <c r="F2263" s="22" t="s">
        <v>5644</v>
      </c>
      <c r="G2263" s="23" t="s">
        <v>5645</v>
      </c>
      <c r="H2263" s="3">
        <f t="shared" si="70"/>
        <v>226</v>
      </c>
      <c r="I2263" s="3">
        <f>IF(VLOOKUP(H2262,city!$J$4:$K$352,2,FALSE)&gt;I2262,I2262+1,1)</f>
        <v>10</v>
      </c>
      <c r="J2263" s="3">
        <v>1</v>
      </c>
      <c r="K2263" s="3" t="s">
        <v>489</v>
      </c>
      <c r="L2263" s="3">
        <v>14</v>
      </c>
    </row>
    <row r="2264" spans="1:12">
      <c r="A2264" s="3">
        <f t="shared" si="71"/>
        <v>122701</v>
      </c>
      <c r="B2264" s="5" t="str">
        <f>VLOOKUP(H2264,city!$A$4:$C$352,2,FALSE)</f>
        <v>四川</v>
      </c>
      <c r="C2264" s="5" t="str">
        <f>VLOOKUP(H2264,city!$A$4:$C$352,3,FALSE)</f>
        <v>阿坝</v>
      </c>
      <c r="D2264" s="3" t="s">
        <v>5646</v>
      </c>
      <c r="E2264" s="3" t="s">
        <v>5647</v>
      </c>
      <c r="F2264" s="22" t="s">
        <v>5648</v>
      </c>
      <c r="G2264" s="23" t="s">
        <v>5649</v>
      </c>
      <c r="H2264" s="3">
        <f t="shared" si="70"/>
        <v>227</v>
      </c>
      <c r="I2264" s="3">
        <f>IF(VLOOKUP(H2263,city!$J$4:$K$352,2,FALSE)&gt;I2263,I2263+1,1)</f>
        <v>1</v>
      </c>
      <c r="J2264" s="3">
        <v>1</v>
      </c>
      <c r="K2264" s="3" t="s">
        <v>491</v>
      </c>
      <c r="L2264" s="3">
        <v>8</v>
      </c>
    </row>
    <row r="2265" spans="1:12">
      <c r="A2265" s="3">
        <f t="shared" si="71"/>
        <v>122702</v>
      </c>
      <c r="B2265" s="5" t="str">
        <f>VLOOKUP(H2265,city!$A$4:$C$352,2,FALSE)</f>
        <v>四川</v>
      </c>
      <c r="C2265" s="5" t="str">
        <f>VLOOKUP(H2265,city!$A$4:$C$352,3,FALSE)</f>
        <v>阿坝</v>
      </c>
      <c r="D2265" s="3" t="s">
        <v>5650</v>
      </c>
      <c r="E2265" s="3" t="s">
        <v>5651</v>
      </c>
      <c r="F2265" s="22" t="s">
        <v>5652</v>
      </c>
      <c r="G2265" s="23" t="s">
        <v>5653</v>
      </c>
      <c r="H2265" s="3">
        <f t="shared" si="70"/>
        <v>227</v>
      </c>
      <c r="I2265" s="3">
        <f>IF(VLOOKUP(H2264,city!$J$4:$K$352,2,FALSE)&gt;I2264,I2264+1,1)</f>
        <v>2</v>
      </c>
      <c r="J2265" s="3">
        <v>1</v>
      </c>
      <c r="K2265" s="3" t="s">
        <v>491</v>
      </c>
      <c r="L2265" s="3" t="e">
        <v>#N/A</v>
      </c>
    </row>
    <row r="2266" spans="1:12">
      <c r="A2266" s="3">
        <f t="shared" si="71"/>
        <v>122703</v>
      </c>
      <c r="B2266" s="5" t="str">
        <f>VLOOKUP(H2266,city!$A$4:$C$352,2,FALSE)</f>
        <v>四川</v>
      </c>
      <c r="C2266" s="5" t="str">
        <f>VLOOKUP(H2266,city!$A$4:$C$352,3,FALSE)</f>
        <v>阿坝</v>
      </c>
      <c r="D2266" s="3" t="s">
        <v>5654</v>
      </c>
      <c r="E2266" s="3" t="s">
        <v>5655</v>
      </c>
      <c r="F2266" s="22" t="s">
        <v>5656</v>
      </c>
      <c r="G2266" s="23" t="s">
        <v>5657</v>
      </c>
      <c r="H2266" s="3">
        <f t="shared" si="70"/>
        <v>227</v>
      </c>
      <c r="I2266" s="3">
        <f>IF(VLOOKUP(H2265,city!$J$4:$K$352,2,FALSE)&gt;I2265,I2265+1,1)</f>
        <v>3</v>
      </c>
      <c r="J2266" s="3">
        <v>1</v>
      </c>
      <c r="K2266" s="3" t="s">
        <v>491</v>
      </c>
      <c r="L2266" s="3">
        <v>8</v>
      </c>
    </row>
    <row r="2267" spans="1:12">
      <c r="A2267" s="3">
        <f t="shared" si="71"/>
        <v>122704</v>
      </c>
      <c r="B2267" s="5" t="str">
        <f>VLOOKUP(H2267,city!$A$4:$C$352,2,FALSE)</f>
        <v>四川</v>
      </c>
      <c r="C2267" s="5" t="str">
        <f>VLOOKUP(H2267,city!$A$4:$C$352,3,FALSE)</f>
        <v>阿坝</v>
      </c>
      <c r="D2267" s="3" t="s">
        <v>5658</v>
      </c>
      <c r="E2267" s="3" t="s">
        <v>5659</v>
      </c>
      <c r="F2267" s="22" t="s">
        <v>5660</v>
      </c>
      <c r="G2267" s="23" t="s">
        <v>5661</v>
      </c>
      <c r="H2267" s="3">
        <f t="shared" ref="H2267:H2330" si="72">IF(I2267&gt;I2266,H2266,H2266+1)</f>
        <v>227</v>
      </c>
      <c r="I2267" s="3">
        <f>IF(VLOOKUP(H2266,city!$J$4:$K$352,2,FALSE)&gt;I2266,I2266+1,1)</f>
        <v>4</v>
      </c>
      <c r="J2267" s="3">
        <v>1</v>
      </c>
      <c r="K2267" s="3" t="s">
        <v>491</v>
      </c>
      <c r="L2267" s="3">
        <v>12</v>
      </c>
    </row>
    <row r="2268" spans="1:12">
      <c r="A2268" s="3">
        <f t="shared" si="71"/>
        <v>122705</v>
      </c>
      <c r="B2268" s="5" t="str">
        <f>VLOOKUP(H2268,city!$A$4:$C$352,2,FALSE)</f>
        <v>四川</v>
      </c>
      <c r="C2268" s="5" t="str">
        <f>VLOOKUP(H2268,city!$A$4:$C$352,3,FALSE)</f>
        <v>阿坝</v>
      </c>
      <c r="D2268" s="3" t="s">
        <v>5662</v>
      </c>
      <c r="E2268" s="3" t="s">
        <v>5663</v>
      </c>
      <c r="F2268" s="22" t="s">
        <v>5664</v>
      </c>
      <c r="G2268" s="23" t="s">
        <v>5665</v>
      </c>
      <c r="H2268" s="3">
        <f t="shared" si="72"/>
        <v>227</v>
      </c>
      <c r="I2268" s="3">
        <f>IF(VLOOKUP(H2267,city!$J$4:$K$352,2,FALSE)&gt;I2267,I2267+1,1)</f>
        <v>5</v>
      </c>
      <c r="J2268" s="3">
        <v>1</v>
      </c>
      <c r="K2268" s="3" t="s">
        <v>491</v>
      </c>
      <c r="L2268" s="3">
        <v>8</v>
      </c>
    </row>
    <row r="2269" spans="1:12">
      <c r="A2269" s="3">
        <f t="shared" si="71"/>
        <v>122706</v>
      </c>
      <c r="B2269" s="5" t="str">
        <f>VLOOKUP(H2269,city!$A$4:$C$352,2,FALSE)</f>
        <v>四川</v>
      </c>
      <c r="C2269" s="5" t="str">
        <f>VLOOKUP(H2269,city!$A$4:$C$352,3,FALSE)</f>
        <v>阿坝</v>
      </c>
      <c r="D2269" s="3" t="s">
        <v>5666</v>
      </c>
      <c r="E2269" s="3" t="s">
        <v>5667</v>
      </c>
      <c r="F2269" s="22" t="s">
        <v>5668</v>
      </c>
      <c r="G2269" s="23" t="s">
        <v>5669</v>
      </c>
      <c r="H2269" s="3">
        <f t="shared" si="72"/>
        <v>227</v>
      </c>
      <c r="I2269" s="3">
        <f>IF(VLOOKUP(H2268,city!$J$4:$K$352,2,FALSE)&gt;I2268,I2268+1,1)</f>
        <v>6</v>
      </c>
      <c r="J2269" s="3">
        <v>1</v>
      </c>
      <c r="K2269" s="3" t="s">
        <v>491</v>
      </c>
      <c r="L2269" s="3" t="e">
        <v>#N/A</v>
      </c>
    </row>
    <row r="2270" spans="1:12">
      <c r="A2270" s="3">
        <f t="shared" si="71"/>
        <v>122707</v>
      </c>
      <c r="B2270" s="5" t="str">
        <f>VLOOKUP(H2270,city!$A$4:$C$352,2,FALSE)</f>
        <v>四川</v>
      </c>
      <c r="C2270" s="5" t="str">
        <f>VLOOKUP(H2270,city!$A$4:$C$352,3,FALSE)</f>
        <v>阿坝</v>
      </c>
      <c r="D2270" s="3" t="s">
        <v>5670</v>
      </c>
      <c r="E2270" s="3" t="s">
        <v>5671</v>
      </c>
      <c r="F2270" s="22" t="s">
        <v>5672</v>
      </c>
      <c r="G2270" s="23" t="s">
        <v>5673</v>
      </c>
      <c r="H2270" s="3">
        <f t="shared" si="72"/>
        <v>227</v>
      </c>
      <c r="I2270" s="3">
        <f>IF(VLOOKUP(H2269,city!$J$4:$K$352,2,FALSE)&gt;I2269,I2269+1,1)</f>
        <v>7</v>
      </c>
      <c r="J2270" s="3">
        <v>1</v>
      </c>
      <c r="K2270" s="3" t="s">
        <v>491</v>
      </c>
      <c r="L2270" s="3">
        <v>8</v>
      </c>
    </row>
    <row r="2271" spans="1:12">
      <c r="A2271" s="3">
        <f t="shared" si="71"/>
        <v>122708</v>
      </c>
      <c r="B2271" s="5" t="str">
        <f>VLOOKUP(H2271,city!$A$4:$C$352,2,FALSE)</f>
        <v>四川</v>
      </c>
      <c r="C2271" s="5" t="str">
        <f>VLOOKUP(H2271,city!$A$4:$C$352,3,FALSE)</f>
        <v>阿坝</v>
      </c>
      <c r="D2271" s="3" t="s">
        <v>5674</v>
      </c>
      <c r="E2271" s="3" t="s">
        <v>5675</v>
      </c>
      <c r="F2271" s="22" t="s">
        <v>5676</v>
      </c>
      <c r="G2271" s="23" t="s">
        <v>5677</v>
      </c>
      <c r="H2271" s="3">
        <f t="shared" si="72"/>
        <v>227</v>
      </c>
      <c r="I2271" s="3">
        <f>IF(VLOOKUP(H2270,city!$J$4:$K$352,2,FALSE)&gt;I2270,I2270+1,1)</f>
        <v>8</v>
      </c>
      <c r="J2271" s="3">
        <v>1</v>
      </c>
      <c r="K2271" s="3" t="s">
        <v>491</v>
      </c>
      <c r="L2271" s="3" t="e">
        <v>#N/A</v>
      </c>
    </row>
    <row r="2272" spans="1:12">
      <c r="A2272" s="3">
        <f t="shared" si="71"/>
        <v>122709</v>
      </c>
      <c r="B2272" s="5" t="str">
        <f>VLOOKUP(H2272,city!$A$4:$C$352,2,FALSE)</f>
        <v>四川</v>
      </c>
      <c r="C2272" s="5" t="str">
        <f>VLOOKUP(H2272,city!$A$4:$C$352,3,FALSE)</f>
        <v>阿坝</v>
      </c>
      <c r="D2272" s="3" t="s">
        <v>5678</v>
      </c>
      <c r="E2272" s="3" t="s">
        <v>5679</v>
      </c>
      <c r="F2272" s="22" t="s">
        <v>5680</v>
      </c>
      <c r="G2272" s="23" t="s">
        <v>5681</v>
      </c>
      <c r="H2272" s="3">
        <f t="shared" si="72"/>
        <v>227</v>
      </c>
      <c r="I2272" s="3">
        <f>IF(VLOOKUP(H2271,city!$J$4:$K$352,2,FALSE)&gt;I2271,I2271+1,1)</f>
        <v>9</v>
      </c>
      <c r="J2272" s="3">
        <v>1</v>
      </c>
      <c r="K2272" s="3" t="s">
        <v>491</v>
      </c>
      <c r="L2272" s="3">
        <v>1</v>
      </c>
    </row>
    <row r="2273" spans="1:12">
      <c r="A2273" s="3">
        <f t="shared" si="71"/>
        <v>122710</v>
      </c>
      <c r="B2273" s="5" t="str">
        <f>VLOOKUP(H2273,city!$A$4:$C$352,2,FALSE)</f>
        <v>四川</v>
      </c>
      <c r="C2273" s="5" t="str">
        <f>VLOOKUP(H2273,city!$A$4:$C$352,3,FALSE)</f>
        <v>阿坝</v>
      </c>
      <c r="D2273" s="3" t="s">
        <v>5682</v>
      </c>
      <c r="E2273" s="3" t="s">
        <v>5683</v>
      </c>
      <c r="F2273" s="22" t="s">
        <v>5684</v>
      </c>
      <c r="G2273" s="23" t="s">
        <v>5685</v>
      </c>
      <c r="H2273" s="3">
        <f t="shared" si="72"/>
        <v>227</v>
      </c>
      <c r="I2273" s="3">
        <f>IF(VLOOKUP(H2272,city!$J$4:$K$352,2,FALSE)&gt;I2272,I2272+1,1)</f>
        <v>10</v>
      </c>
      <c r="J2273" s="3">
        <v>1</v>
      </c>
      <c r="K2273" s="3" t="s">
        <v>491</v>
      </c>
      <c r="L2273" s="3">
        <v>8</v>
      </c>
    </row>
    <row r="2274" spans="1:12">
      <c r="A2274" s="3">
        <f t="shared" si="71"/>
        <v>122801</v>
      </c>
      <c r="B2274" s="5" t="str">
        <f>VLOOKUP(H2274,city!$A$4:$C$352,2,FALSE)</f>
        <v>四川</v>
      </c>
      <c r="C2274" s="5" t="str">
        <f>VLOOKUP(H2274,city!$A$4:$C$352,3,FALSE)</f>
        <v>甘孜</v>
      </c>
      <c r="D2274" s="3" t="s">
        <v>5686</v>
      </c>
      <c r="E2274" s="3" t="s">
        <v>5687</v>
      </c>
      <c r="F2274" s="22" t="s">
        <v>5688</v>
      </c>
      <c r="G2274" s="23" t="s">
        <v>5689</v>
      </c>
      <c r="H2274" s="3">
        <f t="shared" si="72"/>
        <v>228</v>
      </c>
      <c r="I2274" s="3">
        <f>IF(VLOOKUP(H2273,city!$J$4:$K$352,2,FALSE)&gt;I2273,I2273+1,1)</f>
        <v>1</v>
      </c>
      <c r="J2274" s="3">
        <v>1</v>
      </c>
      <c r="K2274" s="3" t="s">
        <v>493</v>
      </c>
      <c r="L2274" s="3">
        <v>8</v>
      </c>
    </row>
    <row r="2275" spans="1:12">
      <c r="A2275" s="3">
        <f t="shared" si="71"/>
        <v>122802</v>
      </c>
      <c r="B2275" s="5" t="str">
        <f>VLOOKUP(H2275,city!$A$4:$C$352,2,FALSE)</f>
        <v>四川</v>
      </c>
      <c r="C2275" s="5" t="str">
        <f>VLOOKUP(H2275,city!$A$4:$C$352,3,FALSE)</f>
        <v>甘孜</v>
      </c>
      <c r="D2275" s="3" t="s">
        <v>5690</v>
      </c>
      <c r="E2275" s="3" t="s">
        <v>5691</v>
      </c>
      <c r="F2275" s="22" t="s">
        <v>5692</v>
      </c>
      <c r="G2275" s="23" t="s">
        <v>5693</v>
      </c>
      <c r="H2275" s="3">
        <f t="shared" si="72"/>
        <v>228</v>
      </c>
      <c r="I2275" s="3">
        <f>IF(VLOOKUP(H2274,city!$J$4:$K$352,2,FALSE)&gt;I2274,I2274+1,1)</f>
        <v>2</v>
      </c>
      <c r="J2275" s="3">
        <v>1</v>
      </c>
      <c r="K2275" s="3" t="s">
        <v>493</v>
      </c>
      <c r="L2275" s="3">
        <v>12</v>
      </c>
    </row>
    <row r="2276" spans="1:12">
      <c r="A2276" s="3">
        <f t="shared" si="71"/>
        <v>122803</v>
      </c>
      <c r="B2276" s="5" t="str">
        <f>VLOOKUP(H2276,city!$A$4:$C$352,2,FALSE)</f>
        <v>四川</v>
      </c>
      <c r="C2276" s="5" t="str">
        <f>VLOOKUP(H2276,city!$A$4:$C$352,3,FALSE)</f>
        <v>甘孜</v>
      </c>
      <c r="D2276" s="3" t="s">
        <v>5694</v>
      </c>
      <c r="E2276" s="3" t="s">
        <v>5695</v>
      </c>
      <c r="F2276" s="22" t="s">
        <v>5696</v>
      </c>
      <c r="G2276" s="23" t="s">
        <v>5697</v>
      </c>
      <c r="H2276" s="3">
        <f t="shared" si="72"/>
        <v>228</v>
      </c>
      <c r="I2276" s="3">
        <f>IF(VLOOKUP(H2275,city!$J$4:$K$352,2,FALSE)&gt;I2275,I2275+1,1)</f>
        <v>3</v>
      </c>
      <c r="J2276" s="3">
        <v>1</v>
      </c>
      <c r="K2276" s="3" t="s">
        <v>493</v>
      </c>
      <c r="L2276" s="3">
        <v>8</v>
      </c>
    </row>
    <row r="2277" spans="1:12">
      <c r="A2277" s="3">
        <f t="shared" si="71"/>
        <v>122804</v>
      </c>
      <c r="B2277" s="5" t="str">
        <f>VLOOKUP(H2277,city!$A$4:$C$352,2,FALSE)</f>
        <v>四川</v>
      </c>
      <c r="C2277" s="5" t="str">
        <f>VLOOKUP(H2277,city!$A$4:$C$352,3,FALSE)</f>
        <v>甘孜</v>
      </c>
      <c r="D2277" s="3" t="s">
        <v>5698</v>
      </c>
      <c r="E2277" s="3" t="s">
        <v>5699</v>
      </c>
      <c r="F2277" s="22" t="s">
        <v>5700</v>
      </c>
      <c r="G2277" s="23" t="s">
        <v>5701</v>
      </c>
      <c r="H2277" s="3">
        <f t="shared" si="72"/>
        <v>228</v>
      </c>
      <c r="I2277" s="3">
        <f>IF(VLOOKUP(H2276,city!$J$4:$K$352,2,FALSE)&gt;I2276,I2276+1,1)</f>
        <v>4</v>
      </c>
      <c r="J2277" s="3">
        <v>1</v>
      </c>
      <c r="K2277" s="3" t="s">
        <v>493</v>
      </c>
      <c r="L2277" s="3" t="e">
        <v>#N/A</v>
      </c>
    </row>
    <row r="2278" spans="1:12">
      <c r="A2278" s="3">
        <f t="shared" si="71"/>
        <v>122805</v>
      </c>
      <c r="B2278" s="5" t="str">
        <f>VLOOKUP(H2278,city!$A$4:$C$352,2,FALSE)</f>
        <v>四川</v>
      </c>
      <c r="C2278" s="5" t="str">
        <f>VLOOKUP(H2278,city!$A$4:$C$352,3,FALSE)</f>
        <v>甘孜</v>
      </c>
      <c r="D2278" s="3" t="s">
        <v>5702</v>
      </c>
      <c r="E2278" s="3" t="s">
        <v>5703</v>
      </c>
      <c r="F2278" s="22" t="s">
        <v>5704</v>
      </c>
      <c r="G2278" s="23" t="s">
        <v>5705</v>
      </c>
      <c r="H2278" s="3">
        <f t="shared" si="72"/>
        <v>228</v>
      </c>
      <c r="I2278" s="3">
        <f>IF(VLOOKUP(H2277,city!$J$4:$K$352,2,FALSE)&gt;I2277,I2277+1,1)</f>
        <v>5</v>
      </c>
      <c r="J2278" s="3">
        <v>1</v>
      </c>
      <c r="K2278" s="3" t="s">
        <v>493</v>
      </c>
      <c r="L2278" s="3">
        <v>17</v>
      </c>
    </row>
    <row r="2279" spans="1:12">
      <c r="A2279" s="3">
        <f t="shared" si="71"/>
        <v>122806</v>
      </c>
      <c r="B2279" s="5" t="str">
        <f>VLOOKUP(H2279,city!$A$4:$C$352,2,FALSE)</f>
        <v>四川</v>
      </c>
      <c r="C2279" s="5" t="str">
        <f>VLOOKUP(H2279,city!$A$4:$C$352,3,FALSE)</f>
        <v>甘孜</v>
      </c>
      <c r="D2279" s="3" t="s">
        <v>5706</v>
      </c>
      <c r="E2279" s="3" t="s">
        <v>5707</v>
      </c>
      <c r="F2279" s="22" t="s">
        <v>5708</v>
      </c>
      <c r="G2279" s="23" t="s">
        <v>5709</v>
      </c>
      <c r="H2279" s="3">
        <f t="shared" si="72"/>
        <v>228</v>
      </c>
      <c r="I2279" s="3">
        <f>IF(VLOOKUP(H2278,city!$J$4:$K$352,2,FALSE)&gt;I2278,I2278+1,1)</f>
        <v>6</v>
      </c>
      <c r="J2279" s="3">
        <v>1</v>
      </c>
      <c r="K2279" s="3" t="s">
        <v>493</v>
      </c>
      <c r="L2279" s="3" t="e">
        <v>#N/A</v>
      </c>
    </row>
    <row r="2280" spans="1:12">
      <c r="A2280" s="3">
        <f t="shared" si="71"/>
        <v>122807</v>
      </c>
      <c r="B2280" s="5" t="str">
        <f>VLOOKUP(H2280,city!$A$4:$C$352,2,FALSE)</f>
        <v>四川</v>
      </c>
      <c r="C2280" s="5" t="str">
        <f>VLOOKUP(H2280,city!$A$4:$C$352,3,FALSE)</f>
        <v>甘孜</v>
      </c>
      <c r="D2280" s="3" t="s">
        <v>5710</v>
      </c>
      <c r="E2280" s="3" t="s">
        <v>5711</v>
      </c>
      <c r="F2280" s="22" t="s">
        <v>5712</v>
      </c>
      <c r="G2280" s="23" t="s">
        <v>5713</v>
      </c>
      <c r="H2280" s="3">
        <f t="shared" si="72"/>
        <v>228</v>
      </c>
      <c r="I2280" s="3">
        <f>IF(VLOOKUP(H2279,city!$J$4:$K$352,2,FALSE)&gt;I2279,I2279+1,1)</f>
        <v>7</v>
      </c>
      <c r="J2280" s="3">
        <v>1</v>
      </c>
      <c r="K2280" s="3" t="s">
        <v>493</v>
      </c>
      <c r="L2280" s="3" t="e">
        <v>#N/A</v>
      </c>
    </row>
    <row r="2281" spans="1:12">
      <c r="A2281" s="3">
        <f t="shared" si="71"/>
        <v>122808</v>
      </c>
      <c r="B2281" s="5" t="str">
        <f>VLOOKUP(H2281,city!$A$4:$C$352,2,FALSE)</f>
        <v>四川</v>
      </c>
      <c r="C2281" s="5" t="str">
        <f>VLOOKUP(H2281,city!$A$4:$C$352,3,FALSE)</f>
        <v>甘孜</v>
      </c>
      <c r="D2281" s="3" t="s">
        <v>5714</v>
      </c>
      <c r="E2281" s="3" t="s">
        <v>5715</v>
      </c>
      <c r="F2281" s="22" t="s">
        <v>5716</v>
      </c>
      <c r="G2281" s="23" t="s">
        <v>5717</v>
      </c>
      <c r="H2281" s="3">
        <f t="shared" si="72"/>
        <v>228</v>
      </c>
      <c r="I2281" s="3">
        <f>IF(VLOOKUP(H2280,city!$J$4:$K$352,2,FALSE)&gt;I2280,I2280+1,1)</f>
        <v>8</v>
      </c>
      <c r="J2281" s="3">
        <v>1</v>
      </c>
      <c r="K2281" s="3" t="s">
        <v>493</v>
      </c>
      <c r="L2281" s="3">
        <v>2</v>
      </c>
    </row>
    <row r="2282" spans="1:12">
      <c r="A2282" s="3">
        <f t="shared" si="71"/>
        <v>122809</v>
      </c>
      <c r="B2282" s="5" t="str">
        <f>VLOOKUP(H2282,city!$A$4:$C$352,2,FALSE)</f>
        <v>四川</v>
      </c>
      <c r="C2282" s="5" t="str">
        <f>VLOOKUP(H2282,city!$A$4:$C$352,3,FALSE)</f>
        <v>甘孜</v>
      </c>
      <c r="D2282" s="3" t="s">
        <v>5718</v>
      </c>
      <c r="E2282" s="3" t="s">
        <v>5719</v>
      </c>
      <c r="F2282" s="22" t="s">
        <v>5720</v>
      </c>
      <c r="G2282" s="23" t="s">
        <v>5721</v>
      </c>
      <c r="H2282" s="3">
        <f t="shared" si="72"/>
        <v>228</v>
      </c>
      <c r="I2282" s="3">
        <f>IF(VLOOKUP(H2281,city!$J$4:$K$352,2,FALSE)&gt;I2281,I2281+1,1)</f>
        <v>9</v>
      </c>
      <c r="J2282" s="3">
        <v>1</v>
      </c>
      <c r="K2282" s="3" t="s">
        <v>493</v>
      </c>
      <c r="L2282" s="3" t="e">
        <v>#N/A</v>
      </c>
    </row>
    <row r="2283" spans="1:12">
      <c r="A2283" s="3">
        <f t="shared" si="71"/>
        <v>122810</v>
      </c>
      <c r="B2283" s="5" t="str">
        <f>VLOOKUP(H2283,city!$A$4:$C$352,2,FALSE)</f>
        <v>四川</v>
      </c>
      <c r="C2283" s="5" t="str">
        <f>VLOOKUP(H2283,city!$A$4:$C$352,3,FALSE)</f>
        <v>甘孜</v>
      </c>
      <c r="D2283" s="3" t="s">
        <v>5722</v>
      </c>
      <c r="E2283" s="3" t="s">
        <v>5723</v>
      </c>
      <c r="F2283" s="22" t="s">
        <v>5724</v>
      </c>
      <c r="G2283" s="23" t="s">
        <v>5725</v>
      </c>
      <c r="H2283" s="3">
        <f t="shared" si="72"/>
        <v>228</v>
      </c>
      <c r="I2283" s="3">
        <f>IF(VLOOKUP(H2282,city!$J$4:$K$352,2,FALSE)&gt;I2282,I2282+1,1)</f>
        <v>10</v>
      </c>
      <c r="J2283" s="3">
        <v>1</v>
      </c>
      <c r="K2283" s="3" t="s">
        <v>493</v>
      </c>
      <c r="L2283" s="3" t="e">
        <v>#N/A</v>
      </c>
    </row>
    <row r="2284" spans="1:12">
      <c r="A2284" s="3">
        <f t="shared" si="71"/>
        <v>122901</v>
      </c>
      <c r="B2284" s="5" t="str">
        <f>VLOOKUP(H2284,city!$A$4:$C$352,2,FALSE)</f>
        <v>四川</v>
      </c>
      <c r="C2284" s="5" t="str">
        <f>VLOOKUP(H2284,city!$A$4:$C$352,3,FALSE)</f>
        <v>凉山</v>
      </c>
      <c r="D2284" s="3" t="s">
        <v>5726</v>
      </c>
      <c r="E2284" s="3" t="s">
        <v>5727</v>
      </c>
      <c r="F2284" s="22" t="s">
        <v>5728</v>
      </c>
      <c r="G2284" s="23" t="s">
        <v>5729</v>
      </c>
      <c r="H2284" s="3">
        <f t="shared" si="72"/>
        <v>229</v>
      </c>
      <c r="I2284" s="3">
        <f>IF(VLOOKUP(H2283,city!$J$4:$K$352,2,FALSE)&gt;I2283,I2283+1,1)</f>
        <v>1</v>
      </c>
      <c r="J2284" s="3">
        <v>1</v>
      </c>
      <c r="K2284" s="3" t="s">
        <v>495</v>
      </c>
      <c r="L2284" s="3">
        <v>8</v>
      </c>
    </row>
    <row r="2285" spans="1:12">
      <c r="A2285" s="3">
        <f t="shared" si="71"/>
        <v>122902</v>
      </c>
      <c r="B2285" s="5" t="str">
        <f>VLOOKUP(H2285,city!$A$4:$C$352,2,FALSE)</f>
        <v>四川</v>
      </c>
      <c r="C2285" s="5" t="str">
        <f>VLOOKUP(H2285,city!$A$4:$C$352,3,FALSE)</f>
        <v>凉山</v>
      </c>
      <c r="D2285" s="3" t="s">
        <v>5730</v>
      </c>
      <c r="E2285" s="3" t="s">
        <v>5731</v>
      </c>
      <c r="F2285" s="22" t="s">
        <v>5732</v>
      </c>
      <c r="G2285" s="23" t="s">
        <v>5733</v>
      </c>
      <c r="H2285" s="3">
        <f t="shared" si="72"/>
        <v>229</v>
      </c>
      <c r="I2285" s="3">
        <f>IF(VLOOKUP(H2284,city!$J$4:$K$352,2,FALSE)&gt;I2284,I2284+1,1)</f>
        <v>2</v>
      </c>
      <c r="J2285" s="3">
        <v>1</v>
      </c>
      <c r="K2285" s="3" t="s">
        <v>495</v>
      </c>
      <c r="L2285" s="3">
        <v>12</v>
      </c>
    </row>
    <row r="2286" spans="1:12">
      <c r="A2286" s="3">
        <f t="shared" si="71"/>
        <v>122903</v>
      </c>
      <c r="B2286" s="5" t="str">
        <f>VLOOKUP(H2286,city!$A$4:$C$352,2,FALSE)</f>
        <v>四川</v>
      </c>
      <c r="C2286" s="5" t="str">
        <f>VLOOKUP(H2286,city!$A$4:$C$352,3,FALSE)</f>
        <v>凉山</v>
      </c>
      <c r="D2286" s="3" t="s">
        <v>5734</v>
      </c>
      <c r="E2286" s="3" t="s">
        <v>5735</v>
      </c>
      <c r="F2286" s="22" t="s">
        <v>5736</v>
      </c>
      <c r="G2286" s="23" t="s">
        <v>5737</v>
      </c>
      <c r="H2286" s="3">
        <f t="shared" si="72"/>
        <v>229</v>
      </c>
      <c r="I2286" s="3">
        <f>IF(VLOOKUP(H2285,city!$J$4:$K$352,2,FALSE)&gt;I2285,I2285+1,1)</f>
        <v>3</v>
      </c>
      <c r="J2286" s="3">
        <v>1</v>
      </c>
      <c r="K2286" s="3" t="s">
        <v>495</v>
      </c>
      <c r="L2286" s="3">
        <v>8</v>
      </c>
    </row>
    <row r="2287" spans="1:12">
      <c r="A2287" s="3">
        <f t="shared" si="71"/>
        <v>122904</v>
      </c>
      <c r="B2287" s="5" t="str">
        <f>VLOOKUP(H2287,city!$A$4:$C$352,2,FALSE)</f>
        <v>四川</v>
      </c>
      <c r="C2287" s="5" t="str">
        <f>VLOOKUP(H2287,city!$A$4:$C$352,3,FALSE)</f>
        <v>凉山</v>
      </c>
      <c r="D2287" s="3" t="s">
        <v>5738</v>
      </c>
      <c r="E2287" s="3" t="s">
        <v>5739</v>
      </c>
      <c r="F2287" s="22" t="s">
        <v>5740</v>
      </c>
      <c r="G2287" s="23" t="s">
        <v>5741</v>
      </c>
      <c r="H2287" s="3">
        <f t="shared" si="72"/>
        <v>229</v>
      </c>
      <c r="I2287" s="3">
        <f>IF(VLOOKUP(H2286,city!$J$4:$K$352,2,FALSE)&gt;I2286,I2286+1,1)</f>
        <v>4</v>
      </c>
      <c r="J2287" s="3">
        <v>1</v>
      </c>
      <c r="K2287" s="3" t="s">
        <v>495</v>
      </c>
      <c r="L2287" s="3" t="e">
        <v>#N/A</v>
      </c>
    </row>
    <row r="2288" spans="1:12">
      <c r="A2288" s="3">
        <f t="shared" si="71"/>
        <v>122905</v>
      </c>
      <c r="B2288" s="5" t="str">
        <f>VLOOKUP(H2288,city!$A$4:$C$352,2,FALSE)</f>
        <v>四川</v>
      </c>
      <c r="C2288" s="5" t="str">
        <f>VLOOKUP(H2288,city!$A$4:$C$352,3,FALSE)</f>
        <v>凉山</v>
      </c>
      <c r="D2288" s="3" t="s">
        <v>5742</v>
      </c>
      <c r="E2288" s="3" t="s">
        <v>5743</v>
      </c>
      <c r="F2288" s="22" t="s">
        <v>5744</v>
      </c>
      <c r="G2288" s="23" t="s">
        <v>5745</v>
      </c>
      <c r="H2288" s="3">
        <f t="shared" si="72"/>
        <v>229</v>
      </c>
      <c r="I2288" s="3">
        <f>IF(VLOOKUP(H2287,city!$J$4:$K$352,2,FALSE)&gt;I2287,I2287+1,1)</f>
        <v>5</v>
      </c>
      <c r="J2288" s="3">
        <v>1</v>
      </c>
      <c r="K2288" s="3" t="s">
        <v>495</v>
      </c>
      <c r="L2288" s="3">
        <v>12</v>
      </c>
    </row>
    <row r="2289" spans="1:12">
      <c r="A2289" s="3">
        <f t="shared" si="71"/>
        <v>122906</v>
      </c>
      <c r="B2289" s="5" t="str">
        <f>VLOOKUP(H2289,city!$A$4:$C$352,2,FALSE)</f>
        <v>四川</v>
      </c>
      <c r="C2289" s="5" t="str">
        <f>VLOOKUP(H2289,city!$A$4:$C$352,3,FALSE)</f>
        <v>凉山</v>
      </c>
      <c r="D2289" s="3" t="s">
        <v>5746</v>
      </c>
      <c r="E2289" s="3" t="s">
        <v>5747</v>
      </c>
      <c r="F2289" s="22" t="s">
        <v>5748</v>
      </c>
      <c r="G2289" s="23" t="s">
        <v>5749</v>
      </c>
      <c r="H2289" s="3">
        <f t="shared" si="72"/>
        <v>229</v>
      </c>
      <c r="I2289" s="3">
        <f>IF(VLOOKUP(H2288,city!$J$4:$K$352,2,FALSE)&gt;I2288,I2288+1,1)</f>
        <v>6</v>
      </c>
      <c r="J2289" s="3">
        <v>1</v>
      </c>
      <c r="K2289" s="3" t="s">
        <v>495</v>
      </c>
      <c r="L2289" s="3" t="e">
        <v>#N/A</v>
      </c>
    </row>
    <row r="2290" spans="1:12">
      <c r="A2290" s="3">
        <f t="shared" si="71"/>
        <v>122907</v>
      </c>
      <c r="B2290" s="5" t="str">
        <f>VLOOKUP(H2290,city!$A$4:$C$352,2,FALSE)</f>
        <v>四川</v>
      </c>
      <c r="C2290" s="5" t="str">
        <f>VLOOKUP(H2290,city!$A$4:$C$352,3,FALSE)</f>
        <v>凉山</v>
      </c>
      <c r="D2290" s="3" t="s">
        <v>5750</v>
      </c>
      <c r="E2290" s="3" t="s">
        <v>5751</v>
      </c>
      <c r="F2290" s="22" t="s">
        <v>5752</v>
      </c>
      <c r="G2290" s="23" t="s">
        <v>5753</v>
      </c>
      <c r="H2290" s="3">
        <f t="shared" si="72"/>
        <v>229</v>
      </c>
      <c r="I2290" s="3">
        <f>IF(VLOOKUP(H2289,city!$J$4:$K$352,2,FALSE)&gt;I2289,I2289+1,1)</f>
        <v>7</v>
      </c>
      <c r="J2290" s="3">
        <v>1</v>
      </c>
      <c r="K2290" s="3" t="s">
        <v>495</v>
      </c>
      <c r="L2290" s="3">
        <v>8</v>
      </c>
    </row>
    <row r="2291" spans="1:12">
      <c r="A2291" s="3">
        <f t="shared" si="71"/>
        <v>122908</v>
      </c>
      <c r="B2291" s="5" t="str">
        <f>VLOOKUP(H2291,city!$A$4:$C$352,2,FALSE)</f>
        <v>四川</v>
      </c>
      <c r="C2291" s="5" t="str">
        <f>VLOOKUP(H2291,city!$A$4:$C$352,3,FALSE)</f>
        <v>凉山</v>
      </c>
      <c r="D2291" s="3" t="s">
        <v>5754</v>
      </c>
      <c r="E2291" s="3" t="s">
        <v>5755</v>
      </c>
      <c r="F2291" s="22" t="s">
        <v>5756</v>
      </c>
      <c r="G2291" s="23" t="s">
        <v>5757</v>
      </c>
      <c r="H2291" s="3">
        <f t="shared" si="72"/>
        <v>229</v>
      </c>
      <c r="I2291" s="3">
        <f>IF(VLOOKUP(H2290,city!$J$4:$K$352,2,FALSE)&gt;I2290,I2290+1,1)</f>
        <v>8</v>
      </c>
      <c r="J2291" s="3">
        <v>1</v>
      </c>
      <c r="K2291" s="3" t="s">
        <v>495</v>
      </c>
      <c r="L2291" s="3">
        <v>10</v>
      </c>
    </row>
    <row r="2292" spans="1:12">
      <c r="A2292" s="3">
        <f t="shared" si="71"/>
        <v>122909</v>
      </c>
      <c r="B2292" s="5" t="str">
        <f>VLOOKUP(H2292,city!$A$4:$C$352,2,FALSE)</f>
        <v>四川</v>
      </c>
      <c r="C2292" s="5" t="str">
        <f>VLOOKUP(H2292,city!$A$4:$C$352,3,FALSE)</f>
        <v>凉山</v>
      </c>
      <c r="D2292" s="3" t="s">
        <v>5758</v>
      </c>
      <c r="E2292" s="3" t="s">
        <v>5759</v>
      </c>
      <c r="F2292" s="22" t="s">
        <v>5760</v>
      </c>
      <c r="G2292" s="23" t="s">
        <v>5761</v>
      </c>
      <c r="H2292" s="3">
        <f t="shared" si="72"/>
        <v>229</v>
      </c>
      <c r="I2292" s="3">
        <f>IF(VLOOKUP(H2291,city!$J$4:$K$352,2,FALSE)&gt;I2291,I2291+1,1)</f>
        <v>9</v>
      </c>
      <c r="J2292" s="3">
        <v>1</v>
      </c>
      <c r="K2292" s="3" t="s">
        <v>495</v>
      </c>
      <c r="L2292" s="3" t="e">
        <v>#N/A</v>
      </c>
    </row>
    <row r="2293" spans="1:12">
      <c r="A2293" s="3">
        <f t="shared" si="71"/>
        <v>122910</v>
      </c>
      <c r="B2293" s="5" t="str">
        <f>VLOOKUP(H2293,city!$A$4:$C$352,2,FALSE)</f>
        <v>四川</v>
      </c>
      <c r="C2293" s="5" t="str">
        <f>VLOOKUP(H2293,city!$A$4:$C$352,3,FALSE)</f>
        <v>凉山</v>
      </c>
      <c r="D2293" s="3" t="s">
        <v>5762</v>
      </c>
      <c r="E2293" s="3" t="s">
        <v>5763</v>
      </c>
      <c r="F2293" s="22" t="s">
        <v>5764</v>
      </c>
      <c r="G2293" s="23" t="s">
        <v>5765</v>
      </c>
      <c r="H2293" s="3">
        <f t="shared" si="72"/>
        <v>229</v>
      </c>
      <c r="I2293" s="3">
        <f>IF(VLOOKUP(H2292,city!$J$4:$K$352,2,FALSE)&gt;I2292,I2292+1,1)</f>
        <v>10</v>
      </c>
      <c r="J2293" s="3">
        <v>1</v>
      </c>
      <c r="K2293" s="3" t="s">
        <v>495</v>
      </c>
      <c r="L2293" s="3">
        <v>12</v>
      </c>
    </row>
    <row r="2294" spans="1:12">
      <c r="A2294" s="3">
        <f t="shared" si="71"/>
        <v>123001</v>
      </c>
      <c r="B2294" s="5" t="str">
        <f>VLOOKUP(H2294,city!$A$4:$C$352,2,FALSE)</f>
        <v>贵州</v>
      </c>
      <c r="C2294" s="5" t="str">
        <f>VLOOKUP(H2294,city!$A$4:$C$352,3,FALSE)</f>
        <v>贵阳</v>
      </c>
      <c r="D2294" s="3" t="s">
        <v>5766</v>
      </c>
      <c r="E2294" s="3" t="s">
        <v>5767</v>
      </c>
      <c r="F2294" s="22" t="s">
        <v>5768</v>
      </c>
      <c r="G2294" s="23" t="s">
        <v>5769</v>
      </c>
      <c r="H2294" s="3">
        <f t="shared" si="72"/>
        <v>230</v>
      </c>
      <c r="I2294" s="3">
        <f>IF(VLOOKUP(H2293,city!$J$4:$K$352,2,FALSE)&gt;I2293,I2293+1,1)</f>
        <v>1</v>
      </c>
      <c r="J2294" s="3">
        <v>1</v>
      </c>
      <c r="K2294" s="3" t="s">
        <v>498</v>
      </c>
      <c r="L2294" s="3">
        <v>4</v>
      </c>
    </row>
    <row r="2295" spans="1:12">
      <c r="A2295" s="3">
        <f t="shared" si="71"/>
        <v>123002</v>
      </c>
      <c r="B2295" s="5" t="str">
        <f>VLOOKUP(H2295,city!$A$4:$C$352,2,FALSE)</f>
        <v>贵州</v>
      </c>
      <c r="C2295" s="5" t="str">
        <f>VLOOKUP(H2295,city!$A$4:$C$352,3,FALSE)</f>
        <v>贵阳</v>
      </c>
      <c r="D2295" s="3" t="s">
        <v>5770</v>
      </c>
      <c r="E2295" s="3" t="s">
        <v>5771</v>
      </c>
      <c r="F2295" s="22" t="s">
        <v>5772</v>
      </c>
      <c r="G2295" s="23" t="s">
        <v>5773</v>
      </c>
      <c r="H2295" s="3">
        <f t="shared" si="72"/>
        <v>230</v>
      </c>
      <c r="I2295" s="3">
        <f>IF(VLOOKUP(H2294,city!$J$4:$K$352,2,FALSE)&gt;I2294,I2294+1,1)</f>
        <v>2</v>
      </c>
      <c r="J2295" s="3">
        <v>1</v>
      </c>
      <c r="K2295" s="3" t="s">
        <v>498</v>
      </c>
      <c r="L2295" s="3">
        <v>14</v>
      </c>
    </row>
    <row r="2296" spans="1:12">
      <c r="A2296" s="3">
        <f t="shared" si="71"/>
        <v>123003</v>
      </c>
      <c r="B2296" s="5" t="str">
        <f>VLOOKUP(H2296,city!$A$4:$C$352,2,FALSE)</f>
        <v>贵州</v>
      </c>
      <c r="C2296" s="5" t="str">
        <f>VLOOKUP(H2296,city!$A$4:$C$352,3,FALSE)</f>
        <v>贵阳</v>
      </c>
      <c r="D2296" s="3" t="s">
        <v>5774</v>
      </c>
      <c r="E2296" s="3" t="s">
        <v>5775</v>
      </c>
      <c r="F2296" s="22" t="s">
        <v>5776</v>
      </c>
      <c r="G2296" s="23" t="s">
        <v>5777</v>
      </c>
      <c r="H2296" s="3">
        <f t="shared" si="72"/>
        <v>230</v>
      </c>
      <c r="I2296" s="3">
        <f>IF(VLOOKUP(H2295,city!$J$4:$K$352,2,FALSE)&gt;I2295,I2295+1,1)</f>
        <v>3</v>
      </c>
      <c r="J2296" s="3">
        <v>1</v>
      </c>
      <c r="K2296" s="3" t="s">
        <v>498</v>
      </c>
      <c r="L2296" s="3" t="e">
        <v>#N/A</v>
      </c>
    </row>
    <row r="2297" spans="1:12">
      <c r="A2297" s="3">
        <f t="shared" si="71"/>
        <v>123004</v>
      </c>
      <c r="B2297" s="5" t="str">
        <f>VLOOKUP(H2297,city!$A$4:$C$352,2,FALSE)</f>
        <v>贵州</v>
      </c>
      <c r="C2297" s="5" t="str">
        <f>VLOOKUP(H2297,city!$A$4:$C$352,3,FALSE)</f>
        <v>贵阳</v>
      </c>
      <c r="D2297" s="3" t="s">
        <v>5778</v>
      </c>
      <c r="E2297" s="3" t="s">
        <v>5779</v>
      </c>
      <c r="F2297" s="22" t="s">
        <v>5780</v>
      </c>
      <c r="G2297" s="23" t="s">
        <v>5781</v>
      </c>
      <c r="H2297" s="3">
        <f t="shared" si="72"/>
        <v>230</v>
      </c>
      <c r="I2297" s="3">
        <f>IF(VLOOKUP(H2296,city!$J$4:$K$352,2,FALSE)&gt;I2296,I2296+1,1)</f>
        <v>4</v>
      </c>
      <c r="J2297" s="3">
        <v>1</v>
      </c>
      <c r="K2297" s="3" t="s">
        <v>498</v>
      </c>
      <c r="L2297" s="3">
        <v>19</v>
      </c>
    </row>
    <row r="2298" spans="1:12">
      <c r="A2298" s="3">
        <f t="shared" si="71"/>
        <v>123005</v>
      </c>
      <c r="B2298" s="5" t="str">
        <f>VLOOKUP(H2298,city!$A$4:$C$352,2,FALSE)</f>
        <v>贵州</v>
      </c>
      <c r="C2298" s="5" t="str">
        <f>VLOOKUP(H2298,city!$A$4:$C$352,3,FALSE)</f>
        <v>贵阳</v>
      </c>
      <c r="D2298" s="3" t="s">
        <v>5782</v>
      </c>
      <c r="E2298" s="3" t="s">
        <v>5783</v>
      </c>
      <c r="F2298" s="22" t="s">
        <v>5784</v>
      </c>
      <c r="G2298" s="23" t="s">
        <v>5785</v>
      </c>
      <c r="H2298" s="3">
        <f t="shared" si="72"/>
        <v>230</v>
      </c>
      <c r="I2298" s="3">
        <f>IF(VLOOKUP(H2297,city!$J$4:$K$352,2,FALSE)&gt;I2297,I2297+1,1)</f>
        <v>5</v>
      </c>
      <c r="J2298" s="3">
        <v>1</v>
      </c>
      <c r="K2298" s="3" t="s">
        <v>498</v>
      </c>
      <c r="L2298" s="3">
        <v>8</v>
      </c>
    </row>
    <row r="2299" spans="1:12">
      <c r="A2299" s="3">
        <f t="shared" si="71"/>
        <v>123006</v>
      </c>
      <c r="B2299" s="5" t="str">
        <f>VLOOKUP(H2299,city!$A$4:$C$352,2,FALSE)</f>
        <v>贵州</v>
      </c>
      <c r="C2299" s="5" t="str">
        <f>VLOOKUP(H2299,city!$A$4:$C$352,3,FALSE)</f>
        <v>贵阳</v>
      </c>
      <c r="D2299" s="3" t="s">
        <v>5786</v>
      </c>
      <c r="E2299" s="3" t="s">
        <v>5787</v>
      </c>
      <c r="F2299" s="22" t="s">
        <v>5788</v>
      </c>
      <c r="G2299" s="23" t="s">
        <v>5789</v>
      </c>
      <c r="H2299" s="3">
        <f t="shared" si="72"/>
        <v>230</v>
      </c>
      <c r="I2299" s="3">
        <f>IF(VLOOKUP(H2298,city!$J$4:$K$352,2,FALSE)&gt;I2298,I2298+1,1)</f>
        <v>6</v>
      </c>
      <c r="J2299" s="3">
        <v>1</v>
      </c>
      <c r="K2299" s="3" t="s">
        <v>498</v>
      </c>
      <c r="L2299" s="3">
        <v>5</v>
      </c>
    </row>
    <row r="2300" spans="1:12">
      <c r="A2300" s="3">
        <f t="shared" si="71"/>
        <v>123007</v>
      </c>
      <c r="B2300" s="5" t="str">
        <f>VLOOKUP(H2300,city!$A$4:$C$352,2,FALSE)</f>
        <v>贵州</v>
      </c>
      <c r="C2300" s="5" t="str">
        <f>VLOOKUP(H2300,city!$A$4:$C$352,3,FALSE)</f>
        <v>贵阳</v>
      </c>
      <c r="D2300" s="3" t="s">
        <v>5790</v>
      </c>
      <c r="E2300" s="3" t="s">
        <v>5791</v>
      </c>
      <c r="F2300" s="22" t="s">
        <v>5792</v>
      </c>
      <c r="G2300" s="23" t="s">
        <v>5793</v>
      </c>
      <c r="H2300" s="3">
        <f t="shared" si="72"/>
        <v>230</v>
      </c>
      <c r="I2300" s="3">
        <f>IF(VLOOKUP(H2299,city!$J$4:$K$352,2,FALSE)&gt;I2299,I2299+1,1)</f>
        <v>7</v>
      </c>
      <c r="J2300" s="3">
        <v>1</v>
      </c>
      <c r="K2300" s="3" t="s">
        <v>498</v>
      </c>
      <c r="L2300" s="3">
        <v>8</v>
      </c>
    </row>
    <row r="2301" spans="1:12">
      <c r="A2301" s="3">
        <f t="shared" si="71"/>
        <v>123008</v>
      </c>
      <c r="B2301" s="5" t="str">
        <f>VLOOKUP(H2301,city!$A$4:$C$352,2,FALSE)</f>
        <v>贵州</v>
      </c>
      <c r="C2301" s="5" t="str">
        <f>VLOOKUP(H2301,city!$A$4:$C$352,3,FALSE)</f>
        <v>贵阳</v>
      </c>
      <c r="D2301" s="3" t="s">
        <v>5794</v>
      </c>
      <c r="E2301" s="3" t="s">
        <v>5795</v>
      </c>
      <c r="F2301" s="22" t="s">
        <v>5796</v>
      </c>
      <c r="G2301" s="23" t="s">
        <v>5797</v>
      </c>
      <c r="H2301" s="3">
        <f t="shared" si="72"/>
        <v>230</v>
      </c>
      <c r="I2301" s="3">
        <f>IF(VLOOKUP(H2300,city!$J$4:$K$352,2,FALSE)&gt;I2300,I2300+1,1)</f>
        <v>8</v>
      </c>
      <c r="J2301" s="3">
        <v>1</v>
      </c>
      <c r="K2301" s="3" t="s">
        <v>498</v>
      </c>
      <c r="L2301" s="3">
        <v>12</v>
      </c>
    </row>
    <row r="2302" spans="1:12">
      <c r="A2302" s="3">
        <f t="shared" si="71"/>
        <v>123009</v>
      </c>
      <c r="B2302" s="5" t="str">
        <f>VLOOKUP(H2302,city!$A$4:$C$352,2,FALSE)</f>
        <v>贵州</v>
      </c>
      <c r="C2302" s="5" t="str">
        <f>VLOOKUP(H2302,city!$A$4:$C$352,3,FALSE)</f>
        <v>贵阳</v>
      </c>
      <c r="D2302" s="3" t="s">
        <v>5798</v>
      </c>
      <c r="E2302" s="3" t="s">
        <v>5799</v>
      </c>
      <c r="F2302" s="22" t="s">
        <v>5800</v>
      </c>
      <c r="G2302" s="23" t="s">
        <v>5801</v>
      </c>
      <c r="H2302" s="3">
        <f t="shared" si="72"/>
        <v>230</v>
      </c>
      <c r="I2302" s="3">
        <f>IF(VLOOKUP(H2301,city!$J$4:$K$352,2,FALSE)&gt;I2301,I2301+1,1)</f>
        <v>9</v>
      </c>
      <c r="J2302" s="3">
        <v>1</v>
      </c>
      <c r="K2302" s="3" t="s">
        <v>498</v>
      </c>
      <c r="L2302" s="3">
        <v>6</v>
      </c>
    </row>
    <row r="2303" spans="1:12">
      <c r="A2303" s="3">
        <f t="shared" si="71"/>
        <v>123010</v>
      </c>
      <c r="B2303" s="5" t="str">
        <f>VLOOKUP(H2303,city!$A$4:$C$352,2,FALSE)</f>
        <v>贵州</v>
      </c>
      <c r="C2303" s="5" t="str">
        <f>VLOOKUP(H2303,city!$A$4:$C$352,3,FALSE)</f>
        <v>贵阳</v>
      </c>
      <c r="D2303" s="3" t="s">
        <v>5802</v>
      </c>
      <c r="E2303" s="3" t="s">
        <v>5803</v>
      </c>
      <c r="F2303" s="22" t="s">
        <v>5804</v>
      </c>
      <c r="G2303" s="23" t="s">
        <v>5805</v>
      </c>
      <c r="H2303" s="3">
        <f t="shared" si="72"/>
        <v>230</v>
      </c>
      <c r="I2303" s="3">
        <f>IF(VLOOKUP(H2302,city!$J$4:$K$352,2,FALSE)&gt;I2302,I2302+1,1)</f>
        <v>10</v>
      </c>
      <c r="J2303" s="3">
        <v>1</v>
      </c>
      <c r="K2303" s="3" t="s">
        <v>498</v>
      </c>
      <c r="L2303" s="3">
        <v>12</v>
      </c>
    </row>
    <row r="2304" spans="1:12">
      <c r="A2304" s="3">
        <f t="shared" si="71"/>
        <v>123101</v>
      </c>
      <c r="B2304" s="5" t="str">
        <f>VLOOKUP(H2304,city!$A$4:$C$352,2,FALSE)</f>
        <v>贵州</v>
      </c>
      <c r="C2304" s="5" t="str">
        <f>VLOOKUP(H2304,city!$A$4:$C$352,3,FALSE)</f>
        <v>遵义</v>
      </c>
      <c r="D2304" s="3" t="s">
        <v>5806</v>
      </c>
      <c r="E2304" s="3" t="s">
        <v>5807</v>
      </c>
      <c r="F2304" s="22" t="s">
        <v>5808</v>
      </c>
      <c r="G2304" s="23" t="s">
        <v>5809</v>
      </c>
      <c r="H2304" s="3">
        <f t="shared" si="72"/>
        <v>231</v>
      </c>
      <c r="I2304" s="3">
        <f>IF(VLOOKUP(H2303,city!$J$4:$K$352,2,FALSE)&gt;I2303,I2303+1,1)</f>
        <v>1</v>
      </c>
      <c r="J2304" s="3">
        <v>1</v>
      </c>
      <c r="K2304" s="3" t="s">
        <v>500</v>
      </c>
      <c r="L2304" s="3">
        <v>5</v>
      </c>
    </row>
    <row r="2305" spans="1:12">
      <c r="A2305" s="3">
        <f t="shared" si="71"/>
        <v>123102</v>
      </c>
      <c r="B2305" s="5" t="str">
        <f>VLOOKUP(H2305,city!$A$4:$C$352,2,FALSE)</f>
        <v>贵州</v>
      </c>
      <c r="C2305" s="5" t="str">
        <f>VLOOKUP(H2305,city!$A$4:$C$352,3,FALSE)</f>
        <v>遵义</v>
      </c>
      <c r="D2305" s="3" t="s">
        <v>5810</v>
      </c>
      <c r="E2305" s="3" t="s">
        <v>5811</v>
      </c>
      <c r="F2305" s="22" t="s">
        <v>5812</v>
      </c>
      <c r="G2305" s="23" t="s">
        <v>5813</v>
      </c>
      <c r="H2305" s="3">
        <f t="shared" si="72"/>
        <v>231</v>
      </c>
      <c r="I2305" s="3">
        <f>IF(VLOOKUP(H2304,city!$J$4:$K$352,2,FALSE)&gt;I2304,I2304+1,1)</f>
        <v>2</v>
      </c>
      <c r="J2305" s="3">
        <v>1</v>
      </c>
      <c r="K2305" s="3" t="s">
        <v>500</v>
      </c>
      <c r="L2305" s="3" t="e">
        <v>#N/A</v>
      </c>
    </row>
    <row r="2306" spans="1:12">
      <c r="A2306" s="3">
        <f t="shared" si="71"/>
        <v>123103</v>
      </c>
      <c r="B2306" s="5" t="str">
        <f>VLOOKUP(H2306,city!$A$4:$C$352,2,FALSE)</f>
        <v>贵州</v>
      </c>
      <c r="C2306" s="5" t="str">
        <f>VLOOKUP(H2306,city!$A$4:$C$352,3,FALSE)</f>
        <v>遵义</v>
      </c>
      <c r="D2306" s="3" t="s">
        <v>5814</v>
      </c>
      <c r="E2306" s="3" t="s">
        <v>5815</v>
      </c>
      <c r="F2306" s="22" t="s">
        <v>5816</v>
      </c>
      <c r="G2306" s="23" t="s">
        <v>5817</v>
      </c>
      <c r="H2306" s="3">
        <f t="shared" si="72"/>
        <v>231</v>
      </c>
      <c r="I2306" s="3">
        <f>IF(VLOOKUP(H2305,city!$J$4:$K$352,2,FALSE)&gt;I2305,I2305+1,1)</f>
        <v>3</v>
      </c>
      <c r="J2306" s="3">
        <v>1</v>
      </c>
      <c r="K2306" s="3" t="s">
        <v>500</v>
      </c>
      <c r="L2306" s="3">
        <v>8</v>
      </c>
    </row>
    <row r="2307" spans="1:12">
      <c r="A2307" s="3">
        <f t="shared" si="71"/>
        <v>123104</v>
      </c>
      <c r="B2307" s="5" t="str">
        <f>VLOOKUP(H2307,city!$A$4:$C$352,2,FALSE)</f>
        <v>贵州</v>
      </c>
      <c r="C2307" s="5" t="str">
        <f>VLOOKUP(H2307,city!$A$4:$C$352,3,FALSE)</f>
        <v>遵义</v>
      </c>
      <c r="D2307" s="3" t="s">
        <v>5818</v>
      </c>
      <c r="E2307" s="3" t="s">
        <v>5819</v>
      </c>
      <c r="F2307" s="22" t="s">
        <v>5820</v>
      </c>
      <c r="G2307" s="23" t="s">
        <v>5821</v>
      </c>
      <c r="H2307" s="3">
        <f t="shared" si="72"/>
        <v>231</v>
      </c>
      <c r="I2307" s="3">
        <f>IF(VLOOKUP(H2306,city!$J$4:$K$352,2,FALSE)&gt;I2306,I2306+1,1)</f>
        <v>4</v>
      </c>
      <c r="J2307" s="3">
        <v>1</v>
      </c>
      <c r="K2307" s="3" t="s">
        <v>500</v>
      </c>
      <c r="L2307" s="3">
        <v>15</v>
      </c>
    </row>
    <row r="2308" spans="1:12">
      <c r="A2308" s="3">
        <f t="shared" si="71"/>
        <v>123105</v>
      </c>
      <c r="B2308" s="5" t="str">
        <f>VLOOKUP(H2308,city!$A$4:$C$352,2,FALSE)</f>
        <v>贵州</v>
      </c>
      <c r="C2308" s="5" t="str">
        <f>VLOOKUP(H2308,city!$A$4:$C$352,3,FALSE)</f>
        <v>遵义</v>
      </c>
      <c r="D2308" s="3" t="s">
        <v>5822</v>
      </c>
      <c r="E2308" s="3" t="s">
        <v>5823</v>
      </c>
      <c r="F2308" s="22" t="s">
        <v>5824</v>
      </c>
      <c r="G2308" s="23" t="s">
        <v>5825</v>
      </c>
      <c r="H2308" s="3">
        <f t="shared" si="72"/>
        <v>231</v>
      </c>
      <c r="I2308" s="3">
        <f>IF(VLOOKUP(H2307,city!$J$4:$K$352,2,FALSE)&gt;I2307,I2307+1,1)</f>
        <v>5</v>
      </c>
      <c r="J2308" s="3">
        <v>1</v>
      </c>
      <c r="K2308" s="3" t="s">
        <v>500</v>
      </c>
      <c r="L2308" s="3">
        <v>14</v>
      </c>
    </row>
    <row r="2309" spans="1:12">
      <c r="A2309" s="3">
        <f t="shared" ref="A2309:A2372" si="73">100000+H2309*100+I2309</f>
        <v>123106</v>
      </c>
      <c r="B2309" s="5" t="str">
        <f>VLOOKUP(H2309,city!$A$4:$C$352,2,FALSE)</f>
        <v>贵州</v>
      </c>
      <c r="C2309" s="5" t="str">
        <f>VLOOKUP(H2309,city!$A$4:$C$352,3,FALSE)</f>
        <v>遵义</v>
      </c>
      <c r="D2309" s="3" t="s">
        <v>5826</v>
      </c>
      <c r="E2309" s="3" t="s">
        <v>5827</v>
      </c>
      <c r="F2309" s="22" t="s">
        <v>5828</v>
      </c>
      <c r="G2309" s="23" t="s">
        <v>5829</v>
      </c>
      <c r="H2309" s="3">
        <f t="shared" si="72"/>
        <v>231</v>
      </c>
      <c r="I2309" s="3">
        <f>IF(VLOOKUP(H2308,city!$J$4:$K$352,2,FALSE)&gt;I2308,I2308+1,1)</f>
        <v>6</v>
      </c>
      <c r="J2309" s="3">
        <v>1</v>
      </c>
      <c r="K2309" s="3" t="s">
        <v>500</v>
      </c>
      <c r="L2309" s="3">
        <v>12</v>
      </c>
    </row>
    <row r="2310" spans="1:12">
      <c r="A2310" s="3">
        <f t="shared" si="73"/>
        <v>123107</v>
      </c>
      <c r="B2310" s="5" t="str">
        <f>VLOOKUP(H2310,city!$A$4:$C$352,2,FALSE)</f>
        <v>贵州</v>
      </c>
      <c r="C2310" s="5" t="str">
        <f>VLOOKUP(H2310,city!$A$4:$C$352,3,FALSE)</f>
        <v>遵义</v>
      </c>
      <c r="D2310" s="3" t="s">
        <v>5830</v>
      </c>
      <c r="E2310" s="3" t="s">
        <v>5831</v>
      </c>
      <c r="F2310" s="22" t="s">
        <v>5832</v>
      </c>
      <c r="G2310" s="23" t="s">
        <v>5833</v>
      </c>
      <c r="H2310" s="3">
        <f t="shared" si="72"/>
        <v>231</v>
      </c>
      <c r="I2310" s="3">
        <f>IF(VLOOKUP(H2309,city!$J$4:$K$352,2,FALSE)&gt;I2309,I2309+1,1)</f>
        <v>7</v>
      </c>
      <c r="J2310" s="3">
        <v>1</v>
      </c>
      <c r="K2310" s="3" t="s">
        <v>500</v>
      </c>
      <c r="L2310" s="3">
        <v>8</v>
      </c>
    </row>
    <row r="2311" spans="1:12">
      <c r="A2311" s="3">
        <f t="shared" si="73"/>
        <v>123108</v>
      </c>
      <c r="B2311" s="5" t="str">
        <f>VLOOKUP(H2311,city!$A$4:$C$352,2,FALSE)</f>
        <v>贵州</v>
      </c>
      <c r="C2311" s="5" t="str">
        <f>VLOOKUP(H2311,city!$A$4:$C$352,3,FALSE)</f>
        <v>遵义</v>
      </c>
      <c r="D2311" s="3" t="s">
        <v>5834</v>
      </c>
      <c r="E2311" s="3" t="s">
        <v>5835</v>
      </c>
      <c r="F2311" s="22" t="s">
        <v>5836</v>
      </c>
      <c r="G2311" s="23" t="s">
        <v>5837</v>
      </c>
      <c r="H2311" s="3">
        <f t="shared" si="72"/>
        <v>231</v>
      </c>
      <c r="I2311" s="3">
        <f>IF(VLOOKUP(H2310,city!$J$4:$K$352,2,FALSE)&gt;I2310,I2310+1,1)</f>
        <v>8</v>
      </c>
      <c r="J2311" s="3">
        <v>1</v>
      </c>
      <c r="K2311" s="3" t="s">
        <v>500</v>
      </c>
      <c r="L2311" s="3">
        <v>11</v>
      </c>
    </row>
    <row r="2312" spans="1:12">
      <c r="A2312" s="3">
        <f t="shared" si="73"/>
        <v>123109</v>
      </c>
      <c r="B2312" s="5" t="str">
        <f>VLOOKUP(H2312,city!$A$4:$C$352,2,FALSE)</f>
        <v>贵州</v>
      </c>
      <c r="C2312" s="5" t="str">
        <f>VLOOKUP(H2312,city!$A$4:$C$352,3,FALSE)</f>
        <v>遵义</v>
      </c>
      <c r="D2312" s="3" t="s">
        <v>5838</v>
      </c>
      <c r="E2312" s="3" t="s">
        <v>5839</v>
      </c>
      <c r="F2312" s="22" t="s">
        <v>5840</v>
      </c>
      <c r="G2312" s="23" t="s">
        <v>5841</v>
      </c>
      <c r="H2312" s="3">
        <f t="shared" si="72"/>
        <v>231</v>
      </c>
      <c r="I2312" s="3">
        <f>IF(VLOOKUP(H2311,city!$J$4:$K$352,2,FALSE)&gt;I2311,I2311+1,1)</f>
        <v>9</v>
      </c>
      <c r="J2312" s="3">
        <v>1</v>
      </c>
      <c r="K2312" s="3" t="s">
        <v>500</v>
      </c>
      <c r="L2312" s="3" t="e">
        <v>#N/A</v>
      </c>
    </row>
    <row r="2313" spans="1:12">
      <c r="A2313" s="3">
        <f t="shared" si="73"/>
        <v>123110</v>
      </c>
      <c r="B2313" s="5" t="str">
        <f>VLOOKUP(H2313,city!$A$4:$C$352,2,FALSE)</f>
        <v>贵州</v>
      </c>
      <c r="C2313" s="5" t="str">
        <f>VLOOKUP(H2313,city!$A$4:$C$352,3,FALSE)</f>
        <v>遵义</v>
      </c>
      <c r="D2313" s="3" t="s">
        <v>5842</v>
      </c>
      <c r="E2313" s="3" t="s">
        <v>5843</v>
      </c>
      <c r="F2313" s="22" t="s">
        <v>5844</v>
      </c>
      <c r="G2313" s="23" t="s">
        <v>5845</v>
      </c>
      <c r="H2313" s="3">
        <f t="shared" si="72"/>
        <v>231</v>
      </c>
      <c r="I2313" s="3">
        <f>IF(VLOOKUP(H2312,city!$J$4:$K$352,2,FALSE)&gt;I2312,I2312+1,1)</f>
        <v>10</v>
      </c>
      <c r="J2313" s="3">
        <v>1</v>
      </c>
      <c r="K2313" s="3" t="s">
        <v>500</v>
      </c>
      <c r="L2313" s="3" t="e">
        <v>#N/A</v>
      </c>
    </row>
    <row r="2314" spans="1:12">
      <c r="A2314" s="3">
        <f t="shared" si="73"/>
        <v>123201</v>
      </c>
      <c r="B2314" s="5" t="str">
        <f>VLOOKUP(H2314,city!$A$4:$C$352,2,FALSE)</f>
        <v>贵州</v>
      </c>
      <c r="C2314" s="5" t="str">
        <f>VLOOKUP(H2314,city!$A$4:$C$352,3,FALSE)</f>
        <v>六盘水</v>
      </c>
      <c r="D2314" s="3" t="s">
        <v>5846</v>
      </c>
      <c r="E2314" s="3" t="s">
        <v>5847</v>
      </c>
      <c r="F2314" s="24" t="s">
        <v>5848</v>
      </c>
      <c r="G2314" s="23" t="s">
        <v>5849</v>
      </c>
      <c r="H2314" s="3">
        <f t="shared" si="72"/>
        <v>232</v>
      </c>
      <c r="I2314" s="3">
        <f>IF(VLOOKUP(H2313,city!$J$4:$K$352,2,FALSE)&gt;I2313,I2313+1,1)</f>
        <v>1</v>
      </c>
      <c r="J2314" s="3">
        <v>1</v>
      </c>
      <c r="K2314" s="3" t="s">
        <v>502</v>
      </c>
      <c r="L2314" s="3">
        <v>12</v>
      </c>
    </row>
    <row r="2315" spans="1:12">
      <c r="A2315" s="3">
        <f t="shared" si="73"/>
        <v>123202</v>
      </c>
      <c r="B2315" s="5" t="str">
        <f>VLOOKUP(H2315,city!$A$4:$C$352,2,FALSE)</f>
        <v>贵州</v>
      </c>
      <c r="C2315" s="5" t="str">
        <f>VLOOKUP(H2315,city!$A$4:$C$352,3,FALSE)</f>
        <v>六盘水</v>
      </c>
      <c r="D2315" s="3" t="s">
        <v>5850</v>
      </c>
      <c r="E2315" s="3" t="s">
        <v>5851</v>
      </c>
      <c r="F2315" s="22" t="s">
        <v>5852</v>
      </c>
      <c r="G2315" s="23" t="s">
        <v>5853</v>
      </c>
      <c r="H2315" s="3">
        <f t="shared" si="72"/>
        <v>232</v>
      </c>
      <c r="I2315" s="3">
        <f>IF(VLOOKUP(H2314,city!$J$4:$K$352,2,FALSE)&gt;I2314,I2314+1,1)</f>
        <v>2</v>
      </c>
      <c r="J2315" s="3">
        <v>1</v>
      </c>
      <c r="K2315" s="3" t="s">
        <v>502</v>
      </c>
      <c r="L2315" s="3">
        <v>12</v>
      </c>
    </row>
    <row r="2316" spans="1:12">
      <c r="A2316" s="3">
        <f t="shared" si="73"/>
        <v>123203</v>
      </c>
      <c r="B2316" s="5" t="str">
        <f>VLOOKUP(H2316,city!$A$4:$C$352,2,FALSE)</f>
        <v>贵州</v>
      </c>
      <c r="C2316" s="5" t="str">
        <f>VLOOKUP(H2316,city!$A$4:$C$352,3,FALSE)</f>
        <v>六盘水</v>
      </c>
      <c r="D2316" s="3" t="s">
        <v>5854</v>
      </c>
      <c r="E2316" s="3" t="s">
        <v>5855</v>
      </c>
      <c r="F2316" s="22" t="s">
        <v>5856</v>
      </c>
      <c r="G2316" s="23" t="s">
        <v>5857</v>
      </c>
      <c r="H2316" s="3">
        <f t="shared" si="72"/>
        <v>232</v>
      </c>
      <c r="I2316" s="3">
        <f>IF(VLOOKUP(H2315,city!$J$4:$K$352,2,FALSE)&gt;I2315,I2315+1,1)</f>
        <v>3</v>
      </c>
      <c r="J2316" s="3">
        <v>1</v>
      </c>
      <c r="K2316" s="3" t="s">
        <v>502</v>
      </c>
      <c r="L2316" s="3">
        <v>8</v>
      </c>
    </row>
    <row r="2317" spans="1:12">
      <c r="A2317" s="3">
        <f t="shared" si="73"/>
        <v>123204</v>
      </c>
      <c r="B2317" s="5" t="str">
        <f>VLOOKUP(H2317,city!$A$4:$C$352,2,FALSE)</f>
        <v>贵州</v>
      </c>
      <c r="C2317" s="5" t="str">
        <f>VLOOKUP(H2317,city!$A$4:$C$352,3,FALSE)</f>
        <v>六盘水</v>
      </c>
      <c r="D2317" s="3" t="s">
        <v>5858</v>
      </c>
      <c r="E2317" s="3" t="s">
        <v>5859</v>
      </c>
      <c r="F2317" s="22" t="s">
        <v>5860</v>
      </c>
      <c r="G2317" s="23" t="s">
        <v>5861</v>
      </c>
      <c r="H2317" s="3">
        <f t="shared" si="72"/>
        <v>232</v>
      </c>
      <c r="I2317" s="3">
        <f>IF(VLOOKUP(H2316,city!$J$4:$K$352,2,FALSE)&gt;I2316,I2316+1,1)</f>
        <v>4</v>
      </c>
      <c r="J2317" s="3">
        <v>1</v>
      </c>
      <c r="K2317" s="3" t="s">
        <v>502</v>
      </c>
      <c r="L2317" s="3" t="e">
        <v>#N/A</v>
      </c>
    </row>
    <row r="2318" spans="1:12">
      <c r="A2318" s="3">
        <f t="shared" si="73"/>
        <v>123205</v>
      </c>
      <c r="B2318" s="5" t="str">
        <f>VLOOKUP(H2318,city!$A$4:$C$352,2,FALSE)</f>
        <v>贵州</v>
      </c>
      <c r="C2318" s="5" t="str">
        <f>VLOOKUP(H2318,city!$A$4:$C$352,3,FALSE)</f>
        <v>六盘水</v>
      </c>
      <c r="D2318" s="3" t="s">
        <v>5862</v>
      </c>
      <c r="E2318" s="3" t="s">
        <v>5863</v>
      </c>
      <c r="F2318" s="22" t="s">
        <v>5864</v>
      </c>
      <c r="G2318" s="23" t="s">
        <v>5865</v>
      </c>
      <c r="H2318" s="3">
        <f t="shared" si="72"/>
        <v>232</v>
      </c>
      <c r="I2318" s="3">
        <f>IF(VLOOKUP(H2317,city!$J$4:$K$352,2,FALSE)&gt;I2317,I2317+1,1)</f>
        <v>5</v>
      </c>
      <c r="J2318" s="3">
        <v>1</v>
      </c>
      <c r="K2318" s="3" t="s">
        <v>502</v>
      </c>
      <c r="L2318" s="3">
        <v>8</v>
      </c>
    </row>
    <row r="2319" spans="1:12">
      <c r="A2319" s="3">
        <f t="shared" si="73"/>
        <v>123206</v>
      </c>
      <c r="B2319" s="5" t="str">
        <f>VLOOKUP(H2319,city!$A$4:$C$352,2,FALSE)</f>
        <v>贵州</v>
      </c>
      <c r="C2319" s="5" t="str">
        <f>VLOOKUP(H2319,city!$A$4:$C$352,3,FALSE)</f>
        <v>六盘水</v>
      </c>
      <c r="D2319" s="3" t="s">
        <v>5866</v>
      </c>
      <c r="E2319" s="3" t="s">
        <v>5867</v>
      </c>
      <c r="F2319" s="22" t="s">
        <v>5868</v>
      </c>
      <c r="G2319" s="23" t="s">
        <v>5869</v>
      </c>
      <c r="H2319" s="3">
        <f t="shared" si="72"/>
        <v>232</v>
      </c>
      <c r="I2319" s="3">
        <f>IF(VLOOKUP(H2318,city!$J$4:$K$352,2,FALSE)&gt;I2318,I2318+1,1)</f>
        <v>6</v>
      </c>
      <c r="J2319" s="3">
        <v>1</v>
      </c>
      <c r="K2319" s="3" t="s">
        <v>502</v>
      </c>
      <c r="L2319" s="3">
        <v>12</v>
      </c>
    </row>
    <row r="2320" spans="1:12">
      <c r="A2320" s="3">
        <f t="shared" si="73"/>
        <v>123207</v>
      </c>
      <c r="B2320" s="5" t="str">
        <f>VLOOKUP(H2320,city!$A$4:$C$352,2,FALSE)</f>
        <v>贵州</v>
      </c>
      <c r="C2320" s="5" t="str">
        <f>VLOOKUP(H2320,city!$A$4:$C$352,3,FALSE)</f>
        <v>六盘水</v>
      </c>
      <c r="D2320" s="3" t="s">
        <v>5870</v>
      </c>
      <c r="E2320" s="3" t="s">
        <v>5871</v>
      </c>
      <c r="F2320" s="22" t="s">
        <v>5872</v>
      </c>
      <c r="G2320" s="23" t="s">
        <v>5873</v>
      </c>
      <c r="H2320" s="3">
        <f t="shared" si="72"/>
        <v>232</v>
      </c>
      <c r="I2320" s="3">
        <f>IF(VLOOKUP(H2319,city!$J$4:$K$352,2,FALSE)&gt;I2319,I2319+1,1)</f>
        <v>7</v>
      </c>
      <c r="J2320" s="3">
        <v>1</v>
      </c>
      <c r="K2320" s="3" t="s">
        <v>502</v>
      </c>
      <c r="L2320" s="3" t="e">
        <v>#N/A</v>
      </c>
    </row>
    <row r="2321" spans="1:12">
      <c r="A2321" s="3">
        <f t="shared" si="73"/>
        <v>123208</v>
      </c>
      <c r="B2321" s="5" t="str">
        <f>VLOOKUP(H2321,city!$A$4:$C$352,2,FALSE)</f>
        <v>贵州</v>
      </c>
      <c r="C2321" s="5" t="str">
        <f>VLOOKUP(H2321,city!$A$4:$C$352,3,FALSE)</f>
        <v>六盘水</v>
      </c>
      <c r="D2321" s="3" t="s">
        <v>5874</v>
      </c>
      <c r="E2321" s="3" t="s">
        <v>5875</v>
      </c>
      <c r="F2321" s="22" t="s">
        <v>5876</v>
      </c>
      <c r="G2321" s="23" t="s">
        <v>5877</v>
      </c>
      <c r="H2321" s="3">
        <f t="shared" si="72"/>
        <v>232</v>
      </c>
      <c r="I2321" s="3">
        <f>IF(VLOOKUP(H2320,city!$J$4:$K$352,2,FALSE)&gt;I2320,I2320+1,1)</f>
        <v>8</v>
      </c>
      <c r="J2321" s="3">
        <v>1</v>
      </c>
      <c r="K2321" s="3" t="s">
        <v>502</v>
      </c>
      <c r="L2321" s="3" t="e">
        <v>#N/A</v>
      </c>
    </row>
    <row r="2322" spans="1:12">
      <c r="A2322" s="3">
        <f t="shared" si="73"/>
        <v>123209</v>
      </c>
      <c r="B2322" s="5" t="str">
        <f>VLOOKUP(H2322,city!$A$4:$C$352,2,FALSE)</f>
        <v>贵州</v>
      </c>
      <c r="C2322" s="5" t="str">
        <f>VLOOKUP(H2322,city!$A$4:$C$352,3,FALSE)</f>
        <v>六盘水</v>
      </c>
      <c r="D2322" s="3" t="s">
        <v>5878</v>
      </c>
      <c r="E2322" s="3" t="s">
        <v>5879</v>
      </c>
      <c r="F2322" s="22" t="s">
        <v>5880</v>
      </c>
      <c r="G2322" s="23" t="s">
        <v>5881</v>
      </c>
      <c r="H2322" s="3">
        <f t="shared" si="72"/>
        <v>232</v>
      </c>
      <c r="I2322" s="3">
        <f>IF(VLOOKUP(H2321,city!$J$4:$K$352,2,FALSE)&gt;I2321,I2321+1,1)</f>
        <v>9</v>
      </c>
      <c r="J2322" s="3">
        <v>1</v>
      </c>
      <c r="K2322" s="3" t="s">
        <v>502</v>
      </c>
      <c r="L2322" s="3">
        <v>14</v>
      </c>
    </row>
    <row r="2323" spans="1:12">
      <c r="A2323" s="3">
        <f t="shared" si="73"/>
        <v>123210</v>
      </c>
      <c r="B2323" s="5" t="str">
        <f>VLOOKUP(H2323,city!$A$4:$C$352,2,FALSE)</f>
        <v>贵州</v>
      </c>
      <c r="C2323" s="5" t="str">
        <f>VLOOKUP(H2323,city!$A$4:$C$352,3,FALSE)</f>
        <v>六盘水</v>
      </c>
      <c r="D2323" s="3" t="s">
        <v>5882</v>
      </c>
      <c r="E2323" s="3" t="s">
        <v>5883</v>
      </c>
      <c r="F2323" s="22" t="s">
        <v>5884</v>
      </c>
      <c r="G2323" s="23" t="s">
        <v>5885</v>
      </c>
      <c r="H2323" s="3">
        <f t="shared" si="72"/>
        <v>232</v>
      </c>
      <c r="I2323" s="3">
        <f>IF(VLOOKUP(H2322,city!$J$4:$K$352,2,FALSE)&gt;I2322,I2322+1,1)</f>
        <v>10</v>
      </c>
      <c r="J2323" s="3">
        <v>1</v>
      </c>
      <c r="K2323" s="3" t="s">
        <v>502</v>
      </c>
      <c r="L2323" s="3">
        <v>8</v>
      </c>
    </row>
    <row r="2324" spans="1:12">
      <c r="A2324" s="3">
        <f t="shared" si="73"/>
        <v>123301</v>
      </c>
      <c r="B2324" s="5" t="str">
        <f>VLOOKUP(H2324,city!$A$4:$C$352,2,FALSE)</f>
        <v>贵州</v>
      </c>
      <c r="C2324" s="5" t="str">
        <f>VLOOKUP(H2324,city!$A$4:$C$352,3,FALSE)</f>
        <v>安顺</v>
      </c>
      <c r="D2324" s="3" t="s">
        <v>5886</v>
      </c>
      <c r="E2324" s="3" t="s">
        <v>5887</v>
      </c>
      <c r="F2324" s="22" t="s">
        <v>5888</v>
      </c>
      <c r="G2324" s="23" t="s">
        <v>5889</v>
      </c>
      <c r="H2324" s="3">
        <f t="shared" si="72"/>
        <v>233</v>
      </c>
      <c r="I2324" s="3">
        <f>IF(VLOOKUP(H2323,city!$J$4:$K$352,2,FALSE)&gt;I2323,I2323+1,1)</f>
        <v>1</v>
      </c>
      <c r="J2324" s="3">
        <v>1</v>
      </c>
      <c r="K2324" s="3" t="s">
        <v>504</v>
      </c>
      <c r="L2324" s="3">
        <v>1</v>
      </c>
    </row>
    <row r="2325" spans="1:12">
      <c r="A2325" s="3">
        <f t="shared" si="73"/>
        <v>123302</v>
      </c>
      <c r="B2325" s="5" t="str">
        <f>VLOOKUP(H2325,city!$A$4:$C$352,2,FALSE)</f>
        <v>贵州</v>
      </c>
      <c r="C2325" s="5" t="str">
        <f>VLOOKUP(H2325,city!$A$4:$C$352,3,FALSE)</f>
        <v>安顺</v>
      </c>
      <c r="D2325" s="3" t="s">
        <v>5890</v>
      </c>
      <c r="E2325" s="3" t="s">
        <v>5891</v>
      </c>
      <c r="F2325" s="22" t="s">
        <v>5892</v>
      </c>
      <c r="G2325" s="23" t="s">
        <v>5893</v>
      </c>
      <c r="H2325" s="3">
        <f t="shared" si="72"/>
        <v>233</v>
      </c>
      <c r="I2325" s="3">
        <f>IF(VLOOKUP(H2324,city!$J$4:$K$352,2,FALSE)&gt;I2324,I2324+1,1)</f>
        <v>2</v>
      </c>
      <c r="J2325" s="3">
        <v>1</v>
      </c>
      <c r="K2325" s="3" t="s">
        <v>504</v>
      </c>
      <c r="L2325" s="3">
        <v>15</v>
      </c>
    </row>
    <row r="2326" spans="1:12">
      <c r="A2326" s="3">
        <f t="shared" si="73"/>
        <v>123303</v>
      </c>
      <c r="B2326" s="5" t="str">
        <f>VLOOKUP(H2326,city!$A$4:$C$352,2,FALSE)</f>
        <v>贵州</v>
      </c>
      <c r="C2326" s="5" t="str">
        <f>VLOOKUP(H2326,city!$A$4:$C$352,3,FALSE)</f>
        <v>安顺</v>
      </c>
      <c r="D2326" s="3" t="s">
        <v>5894</v>
      </c>
      <c r="E2326" s="3" t="s">
        <v>5895</v>
      </c>
      <c r="F2326" s="22" t="s">
        <v>5896</v>
      </c>
      <c r="G2326" s="23" t="s">
        <v>5897</v>
      </c>
      <c r="H2326" s="3">
        <f t="shared" si="72"/>
        <v>233</v>
      </c>
      <c r="I2326" s="3">
        <f>IF(VLOOKUP(H2325,city!$J$4:$K$352,2,FALSE)&gt;I2325,I2325+1,1)</f>
        <v>3</v>
      </c>
      <c r="J2326" s="3">
        <v>1</v>
      </c>
      <c r="K2326" s="3" t="s">
        <v>504</v>
      </c>
      <c r="L2326" s="3" t="e">
        <v>#N/A</v>
      </c>
    </row>
    <row r="2327" spans="1:12">
      <c r="A2327" s="3">
        <f t="shared" si="73"/>
        <v>123304</v>
      </c>
      <c r="B2327" s="5" t="str">
        <f>VLOOKUP(H2327,city!$A$4:$C$352,2,FALSE)</f>
        <v>贵州</v>
      </c>
      <c r="C2327" s="5" t="str">
        <f>VLOOKUP(H2327,city!$A$4:$C$352,3,FALSE)</f>
        <v>安顺</v>
      </c>
      <c r="D2327" s="3" t="s">
        <v>5898</v>
      </c>
      <c r="E2327" s="3" t="s">
        <v>5899</v>
      </c>
      <c r="F2327" s="22" t="s">
        <v>5900</v>
      </c>
      <c r="G2327" s="23" t="s">
        <v>5901</v>
      </c>
      <c r="H2327" s="3">
        <f t="shared" si="72"/>
        <v>233</v>
      </c>
      <c r="I2327" s="3">
        <f>IF(VLOOKUP(H2326,city!$J$4:$K$352,2,FALSE)&gt;I2326,I2326+1,1)</f>
        <v>4</v>
      </c>
      <c r="J2327" s="3">
        <v>1</v>
      </c>
      <c r="K2327" s="3" t="s">
        <v>504</v>
      </c>
      <c r="L2327" s="3">
        <v>8</v>
      </c>
    </row>
    <row r="2328" spans="1:12">
      <c r="A2328" s="3">
        <f t="shared" si="73"/>
        <v>123305</v>
      </c>
      <c r="B2328" s="5" t="str">
        <f>VLOOKUP(H2328,city!$A$4:$C$352,2,FALSE)</f>
        <v>贵州</v>
      </c>
      <c r="C2328" s="5" t="str">
        <f>VLOOKUP(H2328,city!$A$4:$C$352,3,FALSE)</f>
        <v>安顺</v>
      </c>
      <c r="D2328" s="3" t="s">
        <v>5902</v>
      </c>
      <c r="E2328" s="3" t="s">
        <v>5903</v>
      </c>
      <c r="F2328" s="22" t="s">
        <v>5904</v>
      </c>
      <c r="G2328" s="23" t="s">
        <v>5905</v>
      </c>
      <c r="H2328" s="3">
        <f t="shared" si="72"/>
        <v>233</v>
      </c>
      <c r="I2328" s="3">
        <f>IF(VLOOKUP(H2327,city!$J$4:$K$352,2,FALSE)&gt;I2327,I2327+1,1)</f>
        <v>5</v>
      </c>
      <c r="J2328" s="3">
        <v>1</v>
      </c>
      <c r="K2328" s="3" t="s">
        <v>504</v>
      </c>
      <c r="L2328" s="3">
        <v>1</v>
      </c>
    </row>
    <row r="2329" spans="1:12">
      <c r="A2329" s="3">
        <f t="shared" si="73"/>
        <v>123306</v>
      </c>
      <c r="B2329" s="5" t="str">
        <f>VLOOKUP(H2329,city!$A$4:$C$352,2,FALSE)</f>
        <v>贵州</v>
      </c>
      <c r="C2329" s="5" t="str">
        <f>VLOOKUP(H2329,city!$A$4:$C$352,3,FALSE)</f>
        <v>安顺</v>
      </c>
      <c r="D2329" s="3" t="s">
        <v>5906</v>
      </c>
      <c r="E2329" s="3" t="s">
        <v>5907</v>
      </c>
      <c r="F2329" s="22" t="s">
        <v>5908</v>
      </c>
      <c r="G2329" s="23" t="s">
        <v>5909</v>
      </c>
      <c r="H2329" s="3">
        <f t="shared" si="72"/>
        <v>233</v>
      </c>
      <c r="I2329" s="3">
        <f>IF(VLOOKUP(H2328,city!$J$4:$K$352,2,FALSE)&gt;I2328,I2328+1,1)</f>
        <v>6</v>
      </c>
      <c r="J2329" s="3">
        <v>1</v>
      </c>
      <c r="K2329" s="3" t="s">
        <v>504</v>
      </c>
      <c r="L2329" s="3">
        <v>17</v>
      </c>
    </row>
    <row r="2330" spans="1:12">
      <c r="A2330" s="3">
        <f t="shared" si="73"/>
        <v>123307</v>
      </c>
      <c r="B2330" s="5" t="str">
        <f>VLOOKUP(H2330,city!$A$4:$C$352,2,FALSE)</f>
        <v>贵州</v>
      </c>
      <c r="C2330" s="5" t="str">
        <f>VLOOKUP(H2330,city!$A$4:$C$352,3,FALSE)</f>
        <v>安顺</v>
      </c>
      <c r="D2330" s="3" t="s">
        <v>5910</v>
      </c>
      <c r="E2330" s="3" t="s">
        <v>5911</v>
      </c>
      <c r="F2330" s="22" t="s">
        <v>5912</v>
      </c>
      <c r="G2330" s="23" t="s">
        <v>5913</v>
      </c>
      <c r="H2330" s="3">
        <f t="shared" si="72"/>
        <v>233</v>
      </c>
      <c r="I2330" s="3">
        <f>IF(VLOOKUP(H2329,city!$J$4:$K$352,2,FALSE)&gt;I2329,I2329+1,1)</f>
        <v>7</v>
      </c>
      <c r="J2330" s="3">
        <v>1</v>
      </c>
      <c r="K2330" s="3" t="s">
        <v>504</v>
      </c>
      <c r="L2330" s="3">
        <v>13</v>
      </c>
    </row>
    <row r="2331" spans="1:12">
      <c r="A2331" s="3">
        <f t="shared" si="73"/>
        <v>123308</v>
      </c>
      <c r="B2331" s="5" t="str">
        <f>VLOOKUP(H2331,city!$A$4:$C$352,2,FALSE)</f>
        <v>贵州</v>
      </c>
      <c r="C2331" s="5" t="str">
        <f>VLOOKUP(H2331,city!$A$4:$C$352,3,FALSE)</f>
        <v>安顺</v>
      </c>
      <c r="D2331" s="3" t="s">
        <v>5914</v>
      </c>
      <c r="E2331" s="3" t="s">
        <v>5915</v>
      </c>
      <c r="F2331" s="22" t="s">
        <v>5916</v>
      </c>
      <c r="G2331" s="23" t="s">
        <v>5917</v>
      </c>
      <c r="H2331" s="3">
        <f t="shared" ref="H2331:H2394" si="74">IF(I2331&gt;I2330,H2330,H2330+1)</f>
        <v>233</v>
      </c>
      <c r="I2331" s="3">
        <f>IF(VLOOKUP(H2330,city!$J$4:$K$352,2,FALSE)&gt;I2330,I2330+1,1)</f>
        <v>8</v>
      </c>
      <c r="J2331" s="3">
        <v>1</v>
      </c>
      <c r="K2331" s="3" t="s">
        <v>504</v>
      </c>
      <c r="L2331" s="3" t="e">
        <v>#N/A</v>
      </c>
    </row>
    <row r="2332" spans="1:12">
      <c r="A2332" s="3">
        <f t="shared" si="73"/>
        <v>123309</v>
      </c>
      <c r="B2332" s="5" t="str">
        <f>VLOOKUP(H2332,city!$A$4:$C$352,2,FALSE)</f>
        <v>贵州</v>
      </c>
      <c r="C2332" s="5" t="str">
        <f>VLOOKUP(H2332,city!$A$4:$C$352,3,FALSE)</f>
        <v>安顺</v>
      </c>
      <c r="D2332" s="3" t="s">
        <v>5918</v>
      </c>
      <c r="E2332" s="3" t="s">
        <v>5919</v>
      </c>
      <c r="F2332" s="22" t="s">
        <v>5920</v>
      </c>
      <c r="G2332" s="23" t="s">
        <v>5921</v>
      </c>
      <c r="H2332" s="3">
        <f t="shared" si="74"/>
        <v>233</v>
      </c>
      <c r="I2332" s="3">
        <f>IF(VLOOKUP(H2331,city!$J$4:$K$352,2,FALSE)&gt;I2331,I2331+1,1)</f>
        <v>9</v>
      </c>
      <c r="J2332" s="3">
        <v>1</v>
      </c>
      <c r="K2332" s="3" t="s">
        <v>504</v>
      </c>
      <c r="L2332" s="3">
        <v>14</v>
      </c>
    </row>
    <row r="2333" spans="1:12">
      <c r="A2333" s="3">
        <f t="shared" si="73"/>
        <v>123310</v>
      </c>
      <c r="B2333" s="5" t="str">
        <f>VLOOKUP(H2333,city!$A$4:$C$352,2,FALSE)</f>
        <v>贵州</v>
      </c>
      <c r="C2333" s="5" t="str">
        <f>VLOOKUP(H2333,city!$A$4:$C$352,3,FALSE)</f>
        <v>安顺</v>
      </c>
      <c r="D2333" s="3" t="s">
        <v>5922</v>
      </c>
      <c r="E2333" s="3" t="s">
        <v>5923</v>
      </c>
      <c r="F2333" s="22" t="s">
        <v>5924</v>
      </c>
      <c r="G2333" s="23" t="s">
        <v>5925</v>
      </c>
      <c r="H2333" s="3">
        <f t="shared" si="74"/>
        <v>233</v>
      </c>
      <c r="I2333" s="3">
        <f>IF(VLOOKUP(H2332,city!$J$4:$K$352,2,FALSE)&gt;I2332,I2332+1,1)</f>
        <v>10</v>
      </c>
      <c r="J2333" s="3">
        <v>1</v>
      </c>
      <c r="K2333" s="3" t="s">
        <v>504</v>
      </c>
      <c r="L2333" s="3">
        <v>12</v>
      </c>
    </row>
    <row r="2334" spans="1:12">
      <c r="A2334" s="3">
        <f t="shared" si="73"/>
        <v>123401</v>
      </c>
      <c r="B2334" s="5" t="str">
        <f>VLOOKUP(H2334,city!$A$4:$C$352,2,FALSE)</f>
        <v>贵州</v>
      </c>
      <c r="C2334" s="5" t="str">
        <f>VLOOKUP(H2334,city!$A$4:$C$352,3,FALSE)</f>
        <v>铜仁</v>
      </c>
      <c r="D2334" s="3" t="s">
        <v>5926</v>
      </c>
      <c r="E2334" s="3" t="s">
        <v>5927</v>
      </c>
      <c r="F2334" s="22" t="s">
        <v>5928</v>
      </c>
      <c r="G2334" s="23" t="s">
        <v>5929</v>
      </c>
      <c r="H2334" s="3">
        <f t="shared" si="74"/>
        <v>234</v>
      </c>
      <c r="I2334" s="3">
        <f>IF(VLOOKUP(H2333,city!$J$4:$K$352,2,FALSE)&gt;I2333,I2333+1,1)</f>
        <v>1</v>
      </c>
      <c r="J2334" s="3">
        <v>1</v>
      </c>
      <c r="K2334" s="3" t="s">
        <v>506</v>
      </c>
      <c r="L2334" s="3">
        <v>12</v>
      </c>
    </row>
    <row r="2335" spans="1:12">
      <c r="A2335" s="3">
        <f t="shared" si="73"/>
        <v>123402</v>
      </c>
      <c r="B2335" s="5" t="str">
        <f>VLOOKUP(H2335,city!$A$4:$C$352,2,FALSE)</f>
        <v>贵州</v>
      </c>
      <c r="C2335" s="5" t="str">
        <f>VLOOKUP(H2335,city!$A$4:$C$352,3,FALSE)</f>
        <v>铜仁</v>
      </c>
      <c r="D2335" s="3" t="s">
        <v>5930</v>
      </c>
      <c r="E2335" s="3" t="s">
        <v>5931</v>
      </c>
      <c r="F2335" s="22" t="s">
        <v>5932</v>
      </c>
      <c r="G2335" s="23" t="s">
        <v>5933</v>
      </c>
      <c r="H2335" s="3">
        <f t="shared" si="74"/>
        <v>234</v>
      </c>
      <c r="I2335" s="3">
        <f>IF(VLOOKUP(H2334,city!$J$4:$K$352,2,FALSE)&gt;I2334,I2334+1,1)</f>
        <v>2</v>
      </c>
      <c r="J2335" s="3">
        <v>1</v>
      </c>
      <c r="K2335" s="3" t="s">
        <v>506</v>
      </c>
      <c r="L2335" s="3" t="e">
        <v>#N/A</v>
      </c>
    </row>
    <row r="2336" spans="1:12">
      <c r="A2336" s="3">
        <f t="shared" si="73"/>
        <v>123403</v>
      </c>
      <c r="B2336" s="5" t="str">
        <f>VLOOKUP(H2336,city!$A$4:$C$352,2,FALSE)</f>
        <v>贵州</v>
      </c>
      <c r="C2336" s="5" t="str">
        <f>VLOOKUP(H2336,city!$A$4:$C$352,3,FALSE)</f>
        <v>铜仁</v>
      </c>
      <c r="D2336" s="3" t="s">
        <v>5934</v>
      </c>
      <c r="E2336" s="3" t="s">
        <v>5935</v>
      </c>
      <c r="F2336" s="22" t="s">
        <v>5936</v>
      </c>
      <c r="G2336" s="23" t="s">
        <v>5937</v>
      </c>
      <c r="H2336" s="3">
        <f t="shared" si="74"/>
        <v>234</v>
      </c>
      <c r="I2336" s="3">
        <f>IF(VLOOKUP(H2335,city!$J$4:$K$352,2,FALSE)&gt;I2335,I2335+1,1)</f>
        <v>3</v>
      </c>
      <c r="J2336" s="3">
        <v>1</v>
      </c>
      <c r="K2336" s="3" t="s">
        <v>506</v>
      </c>
      <c r="L2336" s="3" t="e">
        <v>#N/A</v>
      </c>
    </row>
    <row r="2337" spans="1:12">
      <c r="A2337" s="3">
        <f t="shared" si="73"/>
        <v>123404</v>
      </c>
      <c r="B2337" s="5" t="str">
        <f>VLOOKUP(H2337,city!$A$4:$C$352,2,FALSE)</f>
        <v>贵州</v>
      </c>
      <c r="C2337" s="5" t="str">
        <f>VLOOKUP(H2337,city!$A$4:$C$352,3,FALSE)</f>
        <v>铜仁</v>
      </c>
      <c r="D2337" s="3" t="s">
        <v>5938</v>
      </c>
      <c r="E2337" s="3" t="s">
        <v>5939</v>
      </c>
      <c r="F2337" s="22" t="s">
        <v>5940</v>
      </c>
      <c r="G2337" s="23" t="s">
        <v>5941</v>
      </c>
      <c r="H2337" s="3">
        <f t="shared" si="74"/>
        <v>234</v>
      </c>
      <c r="I2337" s="3">
        <f>IF(VLOOKUP(H2336,city!$J$4:$K$352,2,FALSE)&gt;I2336,I2336+1,1)</f>
        <v>4</v>
      </c>
      <c r="J2337" s="3">
        <v>1</v>
      </c>
      <c r="K2337" s="3" t="s">
        <v>506</v>
      </c>
      <c r="L2337" s="3">
        <v>10</v>
      </c>
    </row>
    <row r="2338" spans="1:12">
      <c r="A2338" s="3">
        <f t="shared" si="73"/>
        <v>123405</v>
      </c>
      <c r="B2338" s="5" t="str">
        <f>VLOOKUP(H2338,city!$A$4:$C$352,2,FALSE)</f>
        <v>贵州</v>
      </c>
      <c r="C2338" s="5" t="str">
        <f>VLOOKUP(H2338,city!$A$4:$C$352,3,FALSE)</f>
        <v>铜仁</v>
      </c>
      <c r="D2338" s="3" t="s">
        <v>5942</v>
      </c>
      <c r="E2338" s="3" t="s">
        <v>5943</v>
      </c>
      <c r="F2338" s="22" t="s">
        <v>5944</v>
      </c>
      <c r="G2338" s="23" t="s">
        <v>5945</v>
      </c>
      <c r="H2338" s="3">
        <f t="shared" si="74"/>
        <v>234</v>
      </c>
      <c r="I2338" s="3">
        <f>IF(VLOOKUP(H2337,city!$J$4:$K$352,2,FALSE)&gt;I2337,I2337+1,1)</f>
        <v>5</v>
      </c>
      <c r="J2338" s="3">
        <v>1</v>
      </c>
      <c r="K2338" s="3" t="s">
        <v>506</v>
      </c>
      <c r="L2338" s="3">
        <v>8</v>
      </c>
    </row>
    <row r="2339" spans="1:12">
      <c r="A2339" s="3">
        <f t="shared" si="73"/>
        <v>123406</v>
      </c>
      <c r="B2339" s="5" t="str">
        <f>VLOOKUP(H2339,city!$A$4:$C$352,2,FALSE)</f>
        <v>贵州</v>
      </c>
      <c r="C2339" s="5" t="str">
        <f>VLOOKUP(H2339,city!$A$4:$C$352,3,FALSE)</f>
        <v>铜仁</v>
      </c>
      <c r="D2339" s="3" t="s">
        <v>5946</v>
      </c>
      <c r="E2339" s="3" t="s">
        <v>5947</v>
      </c>
      <c r="F2339" s="22" t="s">
        <v>5948</v>
      </c>
      <c r="G2339" s="23" t="s">
        <v>5949</v>
      </c>
      <c r="H2339" s="3">
        <f t="shared" si="74"/>
        <v>234</v>
      </c>
      <c r="I2339" s="3">
        <f>IF(VLOOKUP(H2338,city!$J$4:$K$352,2,FALSE)&gt;I2338,I2338+1,1)</f>
        <v>6</v>
      </c>
      <c r="J2339" s="3">
        <v>1</v>
      </c>
      <c r="K2339" s="3" t="s">
        <v>506</v>
      </c>
      <c r="L2339" s="3">
        <v>12</v>
      </c>
    </row>
    <row r="2340" spans="1:12">
      <c r="A2340" s="3">
        <f t="shared" si="73"/>
        <v>123407</v>
      </c>
      <c r="B2340" s="5" t="str">
        <f>VLOOKUP(H2340,city!$A$4:$C$352,2,FALSE)</f>
        <v>贵州</v>
      </c>
      <c r="C2340" s="5" t="str">
        <f>VLOOKUP(H2340,city!$A$4:$C$352,3,FALSE)</f>
        <v>铜仁</v>
      </c>
      <c r="D2340" s="3" t="s">
        <v>5950</v>
      </c>
      <c r="E2340" s="3" t="s">
        <v>5951</v>
      </c>
      <c r="F2340" s="22" t="s">
        <v>5952</v>
      </c>
      <c r="G2340" s="23" t="s">
        <v>5953</v>
      </c>
      <c r="H2340" s="3">
        <f t="shared" si="74"/>
        <v>234</v>
      </c>
      <c r="I2340" s="3">
        <f>IF(VLOOKUP(H2339,city!$J$4:$K$352,2,FALSE)&gt;I2339,I2339+1,1)</f>
        <v>7</v>
      </c>
      <c r="J2340" s="3">
        <v>1</v>
      </c>
      <c r="K2340" s="3" t="s">
        <v>506</v>
      </c>
      <c r="L2340" s="3" t="e">
        <v>#N/A</v>
      </c>
    </row>
    <row r="2341" spans="1:12">
      <c r="A2341" s="3">
        <f t="shared" si="73"/>
        <v>123408</v>
      </c>
      <c r="B2341" s="5" t="str">
        <f>VLOOKUP(H2341,city!$A$4:$C$352,2,FALSE)</f>
        <v>贵州</v>
      </c>
      <c r="C2341" s="5" t="str">
        <f>VLOOKUP(H2341,city!$A$4:$C$352,3,FALSE)</f>
        <v>铜仁</v>
      </c>
      <c r="D2341" s="3" t="s">
        <v>5954</v>
      </c>
      <c r="E2341" s="3" t="s">
        <v>5955</v>
      </c>
      <c r="F2341" s="22" t="s">
        <v>5956</v>
      </c>
      <c r="G2341" s="23" t="s">
        <v>5957</v>
      </c>
      <c r="H2341" s="3">
        <f t="shared" si="74"/>
        <v>234</v>
      </c>
      <c r="I2341" s="3">
        <f>IF(VLOOKUP(H2340,city!$J$4:$K$352,2,FALSE)&gt;I2340,I2340+1,1)</f>
        <v>8</v>
      </c>
      <c r="J2341" s="3">
        <v>1</v>
      </c>
      <c r="K2341" s="3" t="s">
        <v>506</v>
      </c>
      <c r="L2341" s="3">
        <v>8</v>
      </c>
    </row>
    <row r="2342" spans="1:12">
      <c r="A2342" s="3">
        <f t="shared" si="73"/>
        <v>123409</v>
      </c>
      <c r="B2342" s="5" t="str">
        <f>VLOOKUP(H2342,city!$A$4:$C$352,2,FALSE)</f>
        <v>贵州</v>
      </c>
      <c r="C2342" s="5" t="str">
        <f>VLOOKUP(H2342,city!$A$4:$C$352,3,FALSE)</f>
        <v>铜仁</v>
      </c>
      <c r="D2342" s="3" t="s">
        <v>5958</v>
      </c>
      <c r="E2342" s="3" t="s">
        <v>5959</v>
      </c>
      <c r="F2342" s="22" t="s">
        <v>5960</v>
      </c>
      <c r="G2342" s="23" t="s">
        <v>5961</v>
      </c>
      <c r="H2342" s="3">
        <f t="shared" si="74"/>
        <v>234</v>
      </c>
      <c r="I2342" s="3">
        <f>IF(VLOOKUP(H2341,city!$J$4:$K$352,2,FALSE)&gt;I2341,I2341+1,1)</f>
        <v>9</v>
      </c>
      <c r="J2342" s="3">
        <v>1</v>
      </c>
      <c r="K2342" s="3" t="s">
        <v>506</v>
      </c>
      <c r="L2342" s="3">
        <v>10</v>
      </c>
    </row>
    <row r="2343" spans="1:12">
      <c r="A2343" s="3">
        <f t="shared" si="73"/>
        <v>123410</v>
      </c>
      <c r="B2343" s="5" t="str">
        <f>VLOOKUP(H2343,city!$A$4:$C$352,2,FALSE)</f>
        <v>贵州</v>
      </c>
      <c r="C2343" s="5" t="str">
        <f>VLOOKUP(H2343,city!$A$4:$C$352,3,FALSE)</f>
        <v>铜仁</v>
      </c>
      <c r="D2343" s="3" t="s">
        <v>5962</v>
      </c>
      <c r="E2343" s="3" t="s">
        <v>5963</v>
      </c>
      <c r="F2343" s="22" t="s">
        <v>5964</v>
      </c>
      <c r="G2343" s="23" t="s">
        <v>5965</v>
      </c>
      <c r="H2343" s="3">
        <f t="shared" si="74"/>
        <v>234</v>
      </c>
      <c r="I2343" s="3">
        <f>IF(VLOOKUP(H2342,city!$J$4:$K$352,2,FALSE)&gt;I2342,I2342+1,1)</f>
        <v>10</v>
      </c>
      <c r="J2343" s="3">
        <v>1</v>
      </c>
      <c r="K2343" s="3" t="s">
        <v>506</v>
      </c>
      <c r="L2343" s="3">
        <v>17</v>
      </c>
    </row>
    <row r="2344" spans="1:12">
      <c r="A2344" s="3">
        <f t="shared" si="73"/>
        <v>123501</v>
      </c>
      <c r="B2344" s="5" t="str">
        <f>VLOOKUP(H2344,city!$A$4:$C$352,2,FALSE)</f>
        <v>贵州</v>
      </c>
      <c r="C2344" s="5" t="str">
        <f>VLOOKUP(H2344,city!$A$4:$C$352,3,FALSE)</f>
        <v>毕节</v>
      </c>
      <c r="D2344" s="3" t="s">
        <v>5966</v>
      </c>
      <c r="E2344" s="3" t="s">
        <v>5967</v>
      </c>
      <c r="F2344" s="22" t="s">
        <v>5968</v>
      </c>
      <c r="G2344" s="23" t="s">
        <v>5969</v>
      </c>
      <c r="H2344" s="3">
        <f t="shared" si="74"/>
        <v>235</v>
      </c>
      <c r="I2344" s="3">
        <f>IF(VLOOKUP(H2343,city!$J$4:$K$352,2,FALSE)&gt;I2343,I2343+1,1)</f>
        <v>1</v>
      </c>
      <c r="J2344" s="3">
        <v>1</v>
      </c>
      <c r="K2344" s="3" t="s">
        <v>508</v>
      </c>
      <c r="L2344" s="3">
        <v>10</v>
      </c>
    </row>
    <row r="2345" spans="1:12">
      <c r="A2345" s="3">
        <f t="shared" si="73"/>
        <v>123502</v>
      </c>
      <c r="B2345" s="5" t="str">
        <f>VLOOKUP(H2345,city!$A$4:$C$352,2,FALSE)</f>
        <v>贵州</v>
      </c>
      <c r="C2345" s="5" t="str">
        <f>VLOOKUP(H2345,city!$A$4:$C$352,3,FALSE)</f>
        <v>毕节</v>
      </c>
      <c r="D2345" s="3" t="s">
        <v>5970</v>
      </c>
      <c r="E2345" s="3" t="s">
        <v>5971</v>
      </c>
      <c r="F2345" s="22" t="s">
        <v>5972</v>
      </c>
      <c r="G2345" s="23" t="s">
        <v>5973</v>
      </c>
      <c r="H2345" s="3">
        <f t="shared" si="74"/>
        <v>235</v>
      </c>
      <c r="I2345" s="3">
        <f>IF(VLOOKUP(H2344,city!$J$4:$K$352,2,FALSE)&gt;I2344,I2344+1,1)</f>
        <v>2</v>
      </c>
      <c r="J2345" s="3">
        <v>1</v>
      </c>
      <c r="K2345" s="3" t="s">
        <v>508</v>
      </c>
      <c r="L2345" s="3">
        <v>5</v>
      </c>
    </row>
    <row r="2346" spans="1:12">
      <c r="A2346" s="3">
        <f t="shared" si="73"/>
        <v>123503</v>
      </c>
      <c r="B2346" s="5" t="str">
        <f>VLOOKUP(H2346,city!$A$4:$C$352,2,FALSE)</f>
        <v>贵州</v>
      </c>
      <c r="C2346" s="5" t="str">
        <f>VLOOKUP(H2346,city!$A$4:$C$352,3,FALSE)</f>
        <v>毕节</v>
      </c>
      <c r="D2346" s="3" t="s">
        <v>5974</v>
      </c>
      <c r="E2346" s="3" t="s">
        <v>5975</v>
      </c>
      <c r="F2346" s="22" t="s">
        <v>5976</v>
      </c>
      <c r="G2346" s="23" t="s">
        <v>5977</v>
      </c>
      <c r="H2346" s="3">
        <f t="shared" si="74"/>
        <v>235</v>
      </c>
      <c r="I2346" s="3">
        <f>IF(VLOOKUP(H2345,city!$J$4:$K$352,2,FALSE)&gt;I2345,I2345+1,1)</f>
        <v>3</v>
      </c>
      <c r="J2346" s="3">
        <v>1</v>
      </c>
      <c r="K2346" s="3" t="s">
        <v>508</v>
      </c>
      <c r="L2346" s="3">
        <v>8</v>
      </c>
    </row>
    <row r="2347" spans="1:12">
      <c r="A2347" s="3">
        <f t="shared" si="73"/>
        <v>123504</v>
      </c>
      <c r="B2347" s="5" t="str">
        <f>VLOOKUP(H2347,city!$A$4:$C$352,2,FALSE)</f>
        <v>贵州</v>
      </c>
      <c r="C2347" s="5" t="str">
        <f>VLOOKUP(H2347,city!$A$4:$C$352,3,FALSE)</f>
        <v>毕节</v>
      </c>
      <c r="D2347" s="3" t="s">
        <v>5978</v>
      </c>
      <c r="E2347" s="3" t="s">
        <v>5979</v>
      </c>
      <c r="F2347" s="22" t="s">
        <v>5980</v>
      </c>
      <c r="G2347" s="23" t="s">
        <v>5981</v>
      </c>
      <c r="H2347" s="3">
        <f t="shared" si="74"/>
        <v>235</v>
      </c>
      <c r="I2347" s="3">
        <f>IF(VLOOKUP(H2346,city!$J$4:$K$352,2,FALSE)&gt;I2346,I2346+1,1)</f>
        <v>4</v>
      </c>
      <c r="J2347" s="3">
        <v>1</v>
      </c>
      <c r="K2347" s="3" t="s">
        <v>508</v>
      </c>
      <c r="L2347" s="3" t="e">
        <v>#N/A</v>
      </c>
    </row>
    <row r="2348" spans="1:12">
      <c r="A2348" s="3">
        <f t="shared" si="73"/>
        <v>123505</v>
      </c>
      <c r="B2348" s="5" t="str">
        <f>VLOOKUP(H2348,city!$A$4:$C$352,2,FALSE)</f>
        <v>贵州</v>
      </c>
      <c r="C2348" s="5" t="str">
        <f>VLOOKUP(H2348,city!$A$4:$C$352,3,FALSE)</f>
        <v>毕节</v>
      </c>
      <c r="D2348" s="3" t="s">
        <v>5982</v>
      </c>
      <c r="E2348" s="3" t="s">
        <v>5983</v>
      </c>
      <c r="F2348" s="22" t="s">
        <v>5984</v>
      </c>
      <c r="G2348" s="23" t="s">
        <v>5985</v>
      </c>
      <c r="H2348" s="3">
        <f t="shared" si="74"/>
        <v>235</v>
      </c>
      <c r="I2348" s="3">
        <f>IF(VLOOKUP(H2347,city!$J$4:$K$352,2,FALSE)&gt;I2347,I2347+1,1)</f>
        <v>5</v>
      </c>
      <c r="J2348" s="3">
        <v>1</v>
      </c>
      <c r="K2348" s="3" t="s">
        <v>508</v>
      </c>
      <c r="L2348" s="3" t="e">
        <v>#N/A</v>
      </c>
    </row>
    <row r="2349" spans="1:12">
      <c r="A2349" s="3">
        <f t="shared" si="73"/>
        <v>123506</v>
      </c>
      <c r="B2349" s="5" t="str">
        <f>VLOOKUP(H2349,city!$A$4:$C$352,2,FALSE)</f>
        <v>贵州</v>
      </c>
      <c r="C2349" s="5" t="str">
        <f>VLOOKUP(H2349,city!$A$4:$C$352,3,FALSE)</f>
        <v>毕节</v>
      </c>
      <c r="D2349" s="3" t="s">
        <v>5986</v>
      </c>
      <c r="E2349" s="3" t="s">
        <v>5987</v>
      </c>
      <c r="F2349" s="22" t="s">
        <v>5988</v>
      </c>
      <c r="G2349" s="23" t="s">
        <v>5989</v>
      </c>
      <c r="H2349" s="3">
        <f t="shared" si="74"/>
        <v>235</v>
      </c>
      <c r="I2349" s="3">
        <f>IF(VLOOKUP(H2348,city!$J$4:$K$352,2,FALSE)&gt;I2348,I2348+1,1)</f>
        <v>6</v>
      </c>
      <c r="J2349" s="3">
        <v>1</v>
      </c>
      <c r="K2349" s="3" t="s">
        <v>508</v>
      </c>
      <c r="L2349" s="3">
        <v>11</v>
      </c>
    </row>
    <row r="2350" spans="1:12">
      <c r="A2350" s="3">
        <f t="shared" si="73"/>
        <v>123507</v>
      </c>
      <c r="B2350" s="5" t="str">
        <f>VLOOKUP(H2350,city!$A$4:$C$352,2,FALSE)</f>
        <v>贵州</v>
      </c>
      <c r="C2350" s="5" t="str">
        <f>VLOOKUP(H2350,city!$A$4:$C$352,3,FALSE)</f>
        <v>毕节</v>
      </c>
      <c r="D2350" s="3" t="s">
        <v>5990</v>
      </c>
      <c r="E2350" s="3" t="s">
        <v>5991</v>
      </c>
      <c r="F2350" s="22" t="s">
        <v>5992</v>
      </c>
      <c r="G2350" s="23" t="s">
        <v>5993</v>
      </c>
      <c r="H2350" s="3">
        <f t="shared" si="74"/>
        <v>235</v>
      </c>
      <c r="I2350" s="3">
        <f>IF(VLOOKUP(H2349,city!$J$4:$K$352,2,FALSE)&gt;I2349,I2349+1,1)</f>
        <v>7</v>
      </c>
      <c r="J2350" s="3">
        <v>1</v>
      </c>
      <c r="K2350" s="3" t="s">
        <v>508</v>
      </c>
      <c r="L2350" s="3">
        <v>8</v>
      </c>
    </row>
    <row r="2351" spans="1:12">
      <c r="A2351" s="3">
        <f t="shared" si="73"/>
        <v>123508</v>
      </c>
      <c r="B2351" s="5" t="str">
        <f>VLOOKUP(H2351,city!$A$4:$C$352,2,FALSE)</f>
        <v>贵州</v>
      </c>
      <c r="C2351" s="5" t="str">
        <f>VLOOKUP(H2351,city!$A$4:$C$352,3,FALSE)</f>
        <v>毕节</v>
      </c>
      <c r="D2351" s="3" t="s">
        <v>5994</v>
      </c>
      <c r="E2351" s="3" t="s">
        <v>5995</v>
      </c>
      <c r="F2351" s="22" t="s">
        <v>5996</v>
      </c>
      <c r="G2351" s="23" t="s">
        <v>5997</v>
      </c>
      <c r="H2351" s="3">
        <f t="shared" si="74"/>
        <v>235</v>
      </c>
      <c r="I2351" s="3">
        <f>IF(VLOOKUP(H2350,city!$J$4:$K$352,2,FALSE)&gt;I2350,I2350+1,1)</f>
        <v>8</v>
      </c>
      <c r="J2351" s="3">
        <v>1</v>
      </c>
      <c r="K2351" s="3" t="s">
        <v>508</v>
      </c>
      <c r="L2351" s="3">
        <v>10</v>
      </c>
    </row>
    <row r="2352" spans="1:12">
      <c r="A2352" s="3">
        <f t="shared" si="73"/>
        <v>123509</v>
      </c>
      <c r="B2352" s="5" t="str">
        <f>VLOOKUP(H2352,city!$A$4:$C$352,2,FALSE)</f>
        <v>贵州</v>
      </c>
      <c r="C2352" s="5" t="str">
        <f>VLOOKUP(H2352,city!$A$4:$C$352,3,FALSE)</f>
        <v>毕节</v>
      </c>
      <c r="D2352" s="3" t="s">
        <v>5998</v>
      </c>
      <c r="E2352" s="3" t="s">
        <v>5999</v>
      </c>
      <c r="F2352" s="22" t="s">
        <v>6000</v>
      </c>
      <c r="G2352" s="23" t="s">
        <v>6001</v>
      </c>
      <c r="H2352" s="3">
        <f t="shared" si="74"/>
        <v>235</v>
      </c>
      <c r="I2352" s="3">
        <f>IF(VLOOKUP(H2351,city!$J$4:$K$352,2,FALSE)&gt;I2351,I2351+1,1)</f>
        <v>9</v>
      </c>
      <c r="J2352" s="3">
        <v>1</v>
      </c>
      <c r="K2352" s="3" t="s">
        <v>508</v>
      </c>
      <c r="L2352" s="3" t="e">
        <v>#N/A</v>
      </c>
    </row>
    <row r="2353" spans="1:12">
      <c r="A2353" s="3">
        <f t="shared" si="73"/>
        <v>123510</v>
      </c>
      <c r="B2353" s="5" t="str">
        <f>VLOOKUP(H2353,city!$A$4:$C$352,2,FALSE)</f>
        <v>贵州</v>
      </c>
      <c r="C2353" s="5" t="str">
        <f>VLOOKUP(H2353,city!$A$4:$C$352,3,FALSE)</f>
        <v>毕节</v>
      </c>
      <c r="D2353" s="3" t="s">
        <v>6002</v>
      </c>
      <c r="E2353" s="3" t="s">
        <v>6003</v>
      </c>
      <c r="F2353" s="22" t="s">
        <v>6004</v>
      </c>
      <c r="G2353" s="23" t="s">
        <v>6005</v>
      </c>
      <c r="H2353" s="3">
        <f t="shared" si="74"/>
        <v>235</v>
      </c>
      <c r="I2353" s="3">
        <f>IF(VLOOKUP(H2352,city!$J$4:$K$352,2,FALSE)&gt;I2352,I2352+1,1)</f>
        <v>10</v>
      </c>
      <c r="J2353" s="3">
        <v>1</v>
      </c>
      <c r="K2353" s="3" t="s">
        <v>508</v>
      </c>
      <c r="L2353" s="3" t="e">
        <v>#N/A</v>
      </c>
    </row>
    <row r="2354" spans="1:12">
      <c r="A2354" s="3">
        <f t="shared" si="73"/>
        <v>123601</v>
      </c>
      <c r="B2354" s="5" t="str">
        <f>VLOOKUP(H2354,city!$A$4:$C$352,2,FALSE)</f>
        <v>贵州</v>
      </c>
      <c r="C2354" s="5" t="str">
        <f>VLOOKUP(H2354,city!$A$4:$C$352,3,FALSE)</f>
        <v>黔西南</v>
      </c>
      <c r="D2354" s="3" t="s">
        <v>6006</v>
      </c>
      <c r="E2354" s="3" t="s">
        <v>6007</v>
      </c>
      <c r="F2354" s="22" t="s">
        <v>6008</v>
      </c>
      <c r="G2354" s="23" t="s">
        <v>6009</v>
      </c>
      <c r="H2354" s="3">
        <f t="shared" si="74"/>
        <v>236</v>
      </c>
      <c r="I2354" s="3">
        <f>IF(VLOOKUP(H2353,city!$J$4:$K$352,2,FALSE)&gt;I2353,I2353+1,1)</f>
        <v>1</v>
      </c>
      <c r="J2354" s="3">
        <v>1</v>
      </c>
      <c r="K2354" s="3" t="s">
        <v>510</v>
      </c>
      <c r="L2354" s="3">
        <v>8</v>
      </c>
    </row>
    <row r="2355" spans="1:12">
      <c r="A2355" s="3">
        <f t="shared" si="73"/>
        <v>123602</v>
      </c>
      <c r="B2355" s="5" t="str">
        <f>VLOOKUP(H2355,city!$A$4:$C$352,2,FALSE)</f>
        <v>贵州</v>
      </c>
      <c r="C2355" s="5" t="str">
        <f>VLOOKUP(H2355,city!$A$4:$C$352,3,FALSE)</f>
        <v>黔西南</v>
      </c>
      <c r="D2355" s="3" t="s">
        <v>6010</v>
      </c>
      <c r="E2355" s="3" t="s">
        <v>6011</v>
      </c>
      <c r="F2355" s="22" t="s">
        <v>6012</v>
      </c>
      <c r="G2355" s="23" t="s">
        <v>6013</v>
      </c>
      <c r="H2355" s="3">
        <f t="shared" si="74"/>
        <v>236</v>
      </c>
      <c r="I2355" s="3">
        <f>IF(VLOOKUP(H2354,city!$J$4:$K$352,2,FALSE)&gt;I2354,I2354+1,1)</f>
        <v>2</v>
      </c>
      <c r="J2355" s="3">
        <v>1</v>
      </c>
      <c r="K2355" s="3" t="s">
        <v>510</v>
      </c>
      <c r="L2355" s="3">
        <v>12</v>
      </c>
    </row>
    <row r="2356" spans="1:12">
      <c r="A2356" s="3">
        <f t="shared" si="73"/>
        <v>123603</v>
      </c>
      <c r="B2356" s="5" t="str">
        <f>VLOOKUP(H2356,city!$A$4:$C$352,2,FALSE)</f>
        <v>贵州</v>
      </c>
      <c r="C2356" s="5" t="str">
        <f>VLOOKUP(H2356,city!$A$4:$C$352,3,FALSE)</f>
        <v>黔西南</v>
      </c>
      <c r="D2356" s="3" t="s">
        <v>6014</v>
      </c>
      <c r="E2356" s="3" t="s">
        <v>6015</v>
      </c>
      <c r="F2356" s="22" t="s">
        <v>6016</v>
      </c>
      <c r="G2356" s="23" t="s">
        <v>6017</v>
      </c>
      <c r="H2356" s="3">
        <f t="shared" si="74"/>
        <v>236</v>
      </c>
      <c r="I2356" s="3">
        <f>IF(VLOOKUP(H2355,city!$J$4:$K$352,2,FALSE)&gt;I2355,I2355+1,1)</f>
        <v>3</v>
      </c>
      <c r="J2356" s="3">
        <v>1</v>
      </c>
      <c r="K2356" s="3" t="s">
        <v>510</v>
      </c>
      <c r="L2356" s="3">
        <v>15</v>
      </c>
    </row>
    <row r="2357" spans="1:12">
      <c r="A2357" s="3">
        <f t="shared" si="73"/>
        <v>123604</v>
      </c>
      <c r="B2357" s="5" t="str">
        <f>VLOOKUP(H2357,city!$A$4:$C$352,2,FALSE)</f>
        <v>贵州</v>
      </c>
      <c r="C2357" s="5" t="str">
        <f>VLOOKUP(H2357,city!$A$4:$C$352,3,FALSE)</f>
        <v>黔西南</v>
      </c>
      <c r="D2357" s="3" t="s">
        <v>6018</v>
      </c>
      <c r="E2357" s="3" t="s">
        <v>6019</v>
      </c>
      <c r="F2357" s="22" t="s">
        <v>6020</v>
      </c>
      <c r="G2357" s="23" t="s">
        <v>6021</v>
      </c>
      <c r="H2357" s="3">
        <f t="shared" si="74"/>
        <v>236</v>
      </c>
      <c r="I2357" s="3">
        <f>IF(VLOOKUP(H2356,city!$J$4:$K$352,2,FALSE)&gt;I2356,I2356+1,1)</f>
        <v>4</v>
      </c>
      <c r="J2357" s="3">
        <v>1</v>
      </c>
      <c r="K2357" s="3" t="s">
        <v>510</v>
      </c>
      <c r="L2357" s="3">
        <v>12</v>
      </c>
    </row>
    <row r="2358" spans="1:12">
      <c r="A2358" s="3">
        <f t="shared" si="73"/>
        <v>123605</v>
      </c>
      <c r="B2358" s="5" t="str">
        <f>VLOOKUP(H2358,city!$A$4:$C$352,2,FALSE)</f>
        <v>贵州</v>
      </c>
      <c r="C2358" s="5" t="str">
        <f>VLOOKUP(H2358,city!$A$4:$C$352,3,FALSE)</f>
        <v>黔西南</v>
      </c>
      <c r="D2358" s="3" t="s">
        <v>6022</v>
      </c>
      <c r="E2358" s="3" t="s">
        <v>6023</v>
      </c>
      <c r="F2358" s="22" t="s">
        <v>6024</v>
      </c>
      <c r="G2358" s="23" t="s">
        <v>6025</v>
      </c>
      <c r="H2358" s="3">
        <f t="shared" si="74"/>
        <v>236</v>
      </c>
      <c r="I2358" s="3">
        <f>IF(VLOOKUP(H2357,city!$J$4:$K$352,2,FALSE)&gt;I2357,I2357+1,1)</f>
        <v>5</v>
      </c>
      <c r="J2358" s="3">
        <v>1</v>
      </c>
      <c r="K2358" s="3" t="s">
        <v>510</v>
      </c>
      <c r="L2358" s="3" t="e">
        <v>#N/A</v>
      </c>
    </row>
    <row r="2359" spans="1:12">
      <c r="A2359" s="3">
        <f t="shared" si="73"/>
        <v>123606</v>
      </c>
      <c r="B2359" s="5" t="str">
        <f>VLOOKUP(H2359,city!$A$4:$C$352,2,FALSE)</f>
        <v>贵州</v>
      </c>
      <c r="C2359" s="5" t="str">
        <f>VLOOKUP(H2359,city!$A$4:$C$352,3,FALSE)</f>
        <v>黔西南</v>
      </c>
      <c r="D2359" s="3" t="s">
        <v>6026</v>
      </c>
      <c r="E2359" s="3" t="s">
        <v>6027</v>
      </c>
      <c r="F2359" s="22" t="s">
        <v>6028</v>
      </c>
      <c r="G2359" s="23" t="s">
        <v>6029</v>
      </c>
      <c r="H2359" s="3">
        <f t="shared" si="74"/>
        <v>236</v>
      </c>
      <c r="I2359" s="3">
        <f>IF(VLOOKUP(H2358,city!$J$4:$K$352,2,FALSE)&gt;I2358,I2358+1,1)</f>
        <v>6</v>
      </c>
      <c r="J2359" s="3">
        <v>1</v>
      </c>
      <c r="K2359" s="3" t="s">
        <v>510</v>
      </c>
      <c r="L2359" s="3" t="e">
        <v>#N/A</v>
      </c>
    </row>
    <row r="2360" spans="1:12">
      <c r="A2360" s="3">
        <f t="shared" si="73"/>
        <v>123607</v>
      </c>
      <c r="B2360" s="5" t="str">
        <f>VLOOKUP(H2360,city!$A$4:$C$352,2,FALSE)</f>
        <v>贵州</v>
      </c>
      <c r="C2360" s="5" t="str">
        <f>VLOOKUP(H2360,city!$A$4:$C$352,3,FALSE)</f>
        <v>黔西南</v>
      </c>
      <c r="D2360" s="3" t="s">
        <v>6030</v>
      </c>
      <c r="E2360" s="3" t="s">
        <v>6031</v>
      </c>
      <c r="F2360" s="22" t="s">
        <v>6032</v>
      </c>
      <c r="G2360" s="23" t="s">
        <v>6033</v>
      </c>
      <c r="H2360" s="3">
        <f t="shared" si="74"/>
        <v>236</v>
      </c>
      <c r="I2360" s="3">
        <f>IF(VLOOKUP(H2359,city!$J$4:$K$352,2,FALSE)&gt;I2359,I2359+1,1)</f>
        <v>7</v>
      </c>
      <c r="J2360" s="3">
        <v>1</v>
      </c>
      <c r="K2360" s="3" t="s">
        <v>510</v>
      </c>
      <c r="L2360" s="3" t="e">
        <v>#N/A</v>
      </c>
    </row>
    <row r="2361" spans="1:12">
      <c r="A2361" s="3">
        <f t="shared" si="73"/>
        <v>123608</v>
      </c>
      <c r="B2361" s="5" t="str">
        <f>VLOOKUP(H2361,city!$A$4:$C$352,2,FALSE)</f>
        <v>贵州</v>
      </c>
      <c r="C2361" s="5" t="str">
        <f>VLOOKUP(H2361,city!$A$4:$C$352,3,FALSE)</f>
        <v>黔西南</v>
      </c>
      <c r="D2361" s="3" t="s">
        <v>6034</v>
      </c>
      <c r="E2361" s="3" t="s">
        <v>6035</v>
      </c>
      <c r="F2361" s="22" t="s">
        <v>6036</v>
      </c>
      <c r="G2361" s="23" t="s">
        <v>6037</v>
      </c>
      <c r="H2361" s="3">
        <f t="shared" si="74"/>
        <v>236</v>
      </c>
      <c r="I2361" s="3">
        <f>IF(VLOOKUP(H2360,city!$J$4:$K$352,2,FALSE)&gt;I2360,I2360+1,1)</f>
        <v>8</v>
      </c>
      <c r="J2361" s="3">
        <v>1</v>
      </c>
      <c r="K2361" s="3" t="s">
        <v>510</v>
      </c>
      <c r="L2361" s="3">
        <v>8</v>
      </c>
    </row>
    <row r="2362" spans="1:12">
      <c r="A2362" s="3">
        <f t="shared" si="73"/>
        <v>123609</v>
      </c>
      <c r="B2362" s="5" t="str">
        <f>VLOOKUP(H2362,city!$A$4:$C$352,2,FALSE)</f>
        <v>贵州</v>
      </c>
      <c r="C2362" s="5" t="str">
        <f>VLOOKUP(H2362,city!$A$4:$C$352,3,FALSE)</f>
        <v>黔西南</v>
      </c>
      <c r="D2362" s="3" t="s">
        <v>6038</v>
      </c>
      <c r="E2362" s="3" t="s">
        <v>6039</v>
      </c>
      <c r="F2362" s="22" t="s">
        <v>6040</v>
      </c>
      <c r="G2362" s="23" t="s">
        <v>6041</v>
      </c>
      <c r="H2362" s="3">
        <f t="shared" si="74"/>
        <v>236</v>
      </c>
      <c r="I2362" s="3">
        <f>IF(VLOOKUP(H2361,city!$J$4:$K$352,2,FALSE)&gt;I2361,I2361+1,1)</f>
        <v>9</v>
      </c>
      <c r="J2362" s="3">
        <v>1</v>
      </c>
      <c r="K2362" s="3" t="s">
        <v>510</v>
      </c>
      <c r="L2362" s="3" t="e">
        <v>#N/A</v>
      </c>
    </row>
    <row r="2363" spans="1:12">
      <c r="A2363" s="3">
        <f t="shared" si="73"/>
        <v>123610</v>
      </c>
      <c r="B2363" s="5" t="str">
        <f>VLOOKUP(H2363,city!$A$4:$C$352,2,FALSE)</f>
        <v>贵州</v>
      </c>
      <c r="C2363" s="5" t="str">
        <f>VLOOKUP(H2363,city!$A$4:$C$352,3,FALSE)</f>
        <v>黔西南</v>
      </c>
      <c r="D2363" s="3" t="s">
        <v>6042</v>
      </c>
      <c r="E2363" s="3" t="s">
        <v>6043</v>
      </c>
      <c r="F2363" s="22" t="s">
        <v>6044</v>
      </c>
      <c r="G2363" s="23" t="s">
        <v>6045</v>
      </c>
      <c r="H2363" s="3">
        <f t="shared" si="74"/>
        <v>236</v>
      </c>
      <c r="I2363" s="3">
        <f>IF(VLOOKUP(H2362,city!$J$4:$K$352,2,FALSE)&gt;I2362,I2362+1,1)</f>
        <v>10</v>
      </c>
      <c r="J2363" s="3">
        <v>1</v>
      </c>
      <c r="K2363" s="3" t="s">
        <v>510</v>
      </c>
      <c r="L2363" s="3" t="e">
        <v>#N/A</v>
      </c>
    </row>
    <row r="2364" spans="1:12">
      <c r="A2364" s="3">
        <f t="shared" si="73"/>
        <v>123701</v>
      </c>
      <c r="B2364" s="5" t="str">
        <f>VLOOKUP(H2364,city!$A$4:$C$352,2,FALSE)</f>
        <v>贵州</v>
      </c>
      <c r="C2364" s="5" t="str">
        <f>VLOOKUP(H2364,city!$A$4:$C$352,3,FALSE)</f>
        <v>黔东南</v>
      </c>
      <c r="D2364" s="3" t="s">
        <v>6046</v>
      </c>
      <c r="E2364" s="3" t="s">
        <v>6047</v>
      </c>
      <c r="F2364" s="22" t="s">
        <v>6048</v>
      </c>
      <c r="G2364" s="23" t="s">
        <v>6049</v>
      </c>
      <c r="H2364" s="3">
        <f t="shared" si="74"/>
        <v>237</v>
      </c>
      <c r="I2364" s="3">
        <f>IF(VLOOKUP(H2363,city!$J$4:$K$352,2,FALSE)&gt;I2363,I2363+1,1)</f>
        <v>1</v>
      </c>
      <c r="J2364" s="3">
        <v>1</v>
      </c>
      <c r="K2364" s="3" t="s">
        <v>512</v>
      </c>
      <c r="L2364" s="3">
        <v>8</v>
      </c>
    </row>
    <row r="2365" spans="1:12">
      <c r="A2365" s="3">
        <f t="shared" si="73"/>
        <v>123702</v>
      </c>
      <c r="B2365" s="5" t="str">
        <f>VLOOKUP(H2365,city!$A$4:$C$352,2,FALSE)</f>
        <v>贵州</v>
      </c>
      <c r="C2365" s="5" t="str">
        <f>VLOOKUP(H2365,city!$A$4:$C$352,3,FALSE)</f>
        <v>黔东南</v>
      </c>
      <c r="D2365" s="3" t="s">
        <v>6050</v>
      </c>
      <c r="E2365" s="3" t="s">
        <v>6051</v>
      </c>
      <c r="F2365" s="22" t="s">
        <v>6052</v>
      </c>
      <c r="G2365" s="23" t="s">
        <v>6053</v>
      </c>
      <c r="H2365" s="3">
        <f t="shared" si="74"/>
        <v>237</v>
      </c>
      <c r="I2365" s="3">
        <f>IF(VLOOKUP(H2364,city!$J$4:$K$352,2,FALSE)&gt;I2364,I2364+1,1)</f>
        <v>2</v>
      </c>
      <c r="J2365" s="3">
        <v>1</v>
      </c>
      <c r="K2365" s="3" t="s">
        <v>512</v>
      </c>
      <c r="L2365" s="3" t="e">
        <v>#N/A</v>
      </c>
    </row>
    <row r="2366" spans="1:12">
      <c r="A2366" s="3">
        <f t="shared" si="73"/>
        <v>123703</v>
      </c>
      <c r="B2366" s="5" t="str">
        <f>VLOOKUP(H2366,city!$A$4:$C$352,2,FALSE)</f>
        <v>贵州</v>
      </c>
      <c r="C2366" s="5" t="str">
        <f>VLOOKUP(H2366,city!$A$4:$C$352,3,FALSE)</f>
        <v>黔东南</v>
      </c>
      <c r="D2366" s="3" t="s">
        <v>6054</v>
      </c>
      <c r="E2366" s="3" t="s">
        <v>6055</v>
      </c>
      <c r="F2366" s="22" t="s">
        <v>6056</v>
      </c>
      <c r="G2366" s="23" t="s">
        <v>6057</v>
      </c>
      <c r="H2366" s="3">
        <f t="shared" si="74"/>
        <v>237</v>
      </c>
      <c r="I2366" s="3">
        <f>IF(VLOOKUP(H2365,city!$J$4:$K$352,2,FALSE)&gt;I2365,I2365+1,1)</f>
        <v>3</v>
      </c>
      <c r="J2366" s="3">
        <v>1</v>
      </c>
      <c r="K2366" s="3" t="s">
        <v>512</v>
      </c>
      <c r="L2366" s="3" t="e">
        <v>#N/A</v>
      </c>
    </row>
    <row r="2367" spans="1:12">
      <c r="A2367" s="3">
        <f t="shared" si="73"/>
        <v>123704</v>
      </c>
      <c r="B2367" s="5" t="str">
        <f>VLOOKUP(H2367,city!$A$4:$C$352,2,FALSE)</f>
        <v>贵州</v>
      </c>
      <c r="C2367" s="5" t="str">
        <f>VLOOKUP(H2367,city!$A$4:$C$352,3,FALSE)</f>
        <v>黔东南</v>
      </c>
      <c r="D2367" s="3" t="s">
        <v>6058</v>
      </c>
      <c r="E2367" s="3" t="s">
        <v>6059</v>
      </c>
      <c r="F2367" s="22" t="s">
        <v>6060</v>
      </c>
      <c r="G2367" s="23" t="s">
        <v>6061</v>
      </c>
      <c r="H2367" s="3">
        <f t="shared" si="74"/>
        <v>237</v>
      </c>
      <c r="I2367" s="3">
        <f>IF(VLOOKUP(H2366,city!$J$4:$K$352,2,FALSE)&gt;I2366,I2366+1,1)</f>
        <v>4</v>
      </c>
      <c r="J2367" s="3">
        <v>1</v>
      </c>
      <c r="K2367" s="3" t="s">
        <v>512</v>
      </c>
      <c r="L2367" s="3">
        <v>15</v>
      </c>
    </row>
    <row r="2368" spans="1:12">
      <c r="A2368" s="3">
        <f t="shared" si="73"/>
        <v>123705</v>
      </c>
      <c r="B2368" s="5" t="str">
        <f>VLOOKUP(H2368,city!$A$4:$C$352,2,FALSE)</f>
        <v>贵州</v>
      </c>
      <c r="C2368" s="5" t="str">
        <f>VLOOKUP(H2368,city!$A$4:$C$352,3,FALSE)</f>
        <v>黔东南</v>
      </c>
      <c r="D2368" s="3" t="s">
        <v>6062</v>
      </c>
      <c r="E2368" s="3" t="s">
        <v>6063</v>
      </c>
      <c r="F2368" s="22" t="s">
        <v>6064</v>
      </c>
      <c r="G2368" s="23" t="s">
        <v>6065</v>
      </c>
      <c r="H2368" s="3">
        <f t="shared" si="74"/>
        <v>237</v>
      </c>
      <c r="I2368" s="3">
        <f>IF(VLOOKUP(H2367,city!$J$4:$K$352,2,FALSE)&gt;I2367,I2367+1,1)</f>
        <v>5</v>
      </c>
      <c r="J2368" s="3">
        <v>1</v>
      </c>
      <c r="K2368" s="3" t="s">
        <v>512</v>
      </c>
      <c r="L2368" s="3">
        <v>8</v>
      </c>
    </row>
    <row r="2369" spans="1:12">
      <c r="A2369" s="3">
        <f t="shared" si="73"/>
        <v>123706</v>
      </c>
      <c r="B2369" s="5" t="str">
        <f>VLOOKUP(H2369,city!$A$4:$C$352,2,FALSE)</f>
        <v>贵州</v>
      </c>
      <c r="C2369" s="5" t="str">
        <f>VLOOKUP(H2369,city!$A$4:$C$352,3,FALSE)</f>
        <v>黔东南</v>
      </c>
      <c r="D2369" s="3" t="s">
        <v>6066</v>
      </c>
      <c r="E2369" s="3" t="s">
        <v>6067</v>
      </c>
      <c r="F2369" s="22" t="s">
        <v>6068</v>
      </c>
      <c r="G2369" s="23" t="s">
        <v>6069</v>
      </c>
      <c r="H2369" s="3">
        <f t="shared" si="74"/>
        <v>237</v>
      </c>
      <c r="I2369" s="3">
        <f>IF(VLOOKUP(H2368,city!$J$4:$K$352,2,FALSE)&gt;I2368,I2368+1,1)</f>
        <v>6</v>
      </c>
      <c r="J2369" s="3">
        <v>1</v>
      </c>
      <c r="K2369" s="3" t="s">
        <v>512</v>
      </c>
      <c r="L2369" s="3" t="e">
        <v>#N/A</v>
      </c>
    </row>
    <row r="2370" spans="1:12">
      <c r="A2370" s="3">
        <f t="shared" si="73"/>
        <v>123707</v>
      </c>
      <c r="B2370" s="5" t="str">
        <f>VLOOKUP(H2370,city!$A$4:$C$352,2,FALSE)</f>
        <v>贵州</v>
      </c>
      <c r="C2370" s="5" t="str">
        <f>VLOOKUP(H2370,city!$A$4:$C$352,3,FALSE)</f>
        <v>黔东南</v>
      </c>
      <c r="D2370" s="3" t="s">
        <v>6070</v>
      </c>
      <c r="E2370" s="3" t="s">
        <v>6071</v>
      </c>
      <c r="F2370" s="22" t="s">
        <v>6072</v>
      </c>
      <c r="G2370" s="23" t="s">
        <v>6073</v>
      </c>
      <c r="H2370" s="3">
        <f t="shared" si="74"/>
        <v>237</v>
      </c>
      <c r="I2370" s="3">
        <f>IF(VLOOKUP(H2369,city!$J$4:$K$352,2,FALSE)&gt;I2369,I2369+1,1)</f>
        <v>7</v>
      </c>
      <c r="J2370" s="3">
        <v>1</v>
      </c>
      <c r="K2370" s="3" t="s">
        <v>512</v>
      </c>
      <c r="L2370" s="3" t="e">
        <v>#N/A</v>
      </c>
    </row>
    <row r="2371" spans="1:12">
      <c r="A2371" s="3">
        <f t="shared" si="73"/>
        <v>123708</v>
      </c>
      <c r="B2371" s="5" t="str">
        <f>VLOOKUP(H2371,city!$A$4:$C$352,2,FALSE)</f>
        <v>贵州</v>
      </c>
      <c r="C2371" s="5" t="str">
        <f>VLOOKUP(H2371,city!$A$4:$C$352,3,FALSE)</f>
        <v>黔东南</v>
      </c>
      <c r="D2371" s="3" t="s">
        <v>6074</v>
      </c>
      <c r="E2371" s="3" t="s">
        <v>6075</v>
      </c>
      <c r="F2371" s="22" t="s">
        <v>6076</v>
      </c>
      <c r="G2371" s="23" t="s">
        <v>6077</v>
      </c>
      <c r="H2371" s="3">
        <f t="shared" si="74"/>
        <v>237</v>
      </c>
      <c r="I2371" s="3">
        <f>IF(VLOOKUP(H2370,city!$J$4:$K$352,2,FALSE)&gt;I2370,I2370+1,1)</f>
        <v>8</v>
      </c>
      <c r="J2371" s="3">
        <v>1</v>
      </c>
      <c r="K2371" s="3" t="s">
        <v>512</v>
      </c>
      <c r="L2371" s="3" t="e">
        <v>#N/A</v>
      </c>
    </row>
    <row r="2372" spans="1:12">
      <c r="A2372" s="3">
        <f t="shared" si="73"/>
        <v>123709</v>
      </c>
      <c r="B2372" s="5" t="str">
        <f>VLOOKUP(H2372,city!$A$4:$C$352,2,FALSE)</f>
        <v>贵州</v>
      </c>
      <c r="C2372" s="5" t="str">
        <f>VLOOKUP(H2372,city!$A$4:$C$352,3,FALSE)</f>
        <v>黔东南</v>
      </c>
      <c r="D2372" s="3" t="s">
        <v>6078</v>
      </c>
      <c r="E2372" s="3" t="s">
        <v>6079</v>
      </c>
      <c r="F2372" s="22" t="s">
        <v>6080</v>
      </c>
      <c r="G2372" s="23" t="s">
        <v>6081</v>
      </c>
      <c r="H2372" s="3">
        <f t="shared" si="74"/>
        <v>237</v>
      </c>
      <c r="I2372" s="3">
        <f>IF(VLOOKUP(H2371,city!$J$4:$K$352,2,FALSE)&gt;I2371,I2371+1,1)</f>
        <v>9</v>
      </c>
      <c r="J2372" s="3">
        <v>1</v>
      </c>
      <c r="K2372" s="3" t="s">
        <v>512</v>
      </c>
      <c r="L2372" s="3">
        <v>17</v>
      </c>
    </row>
    <row r="2373" spans="1:12">
      <c r="A2373" s="3">
        <f t="shared" ref="A2373:A2436" si="75">100000+H2373*100+I2373</f>
        <v>123710</v>
      </c>
      <c r="B2373" s="5" t="str">
        <f>VLOOKUP(H2373,city!$A$4:$C$352,2,FALSE)</f>
        <v>贵州</v>
      </c>
      <c r="C2373" s="5" t="str">
        <f>VLOOKUP(H2373,city!$A$4:$C$352,3,FALSE)</f>
        <v>黔东南</v>
      </c>
      <c r="D2373" s="3" t="s">
        <v>6082</v>
      </c>
      <c r="E2373" s="3" t="s">
        <v>6083</v>
      </c>
      <c r="F2373" s="22" t="s">
        <v>6084</v>
      </c>
      <c r="G2373" s="23" t="s">
        <v>6085</v>
      </c>
      <c r="H2373" s="3">
        <f t="shared" si="74"/>
        <v>237</v>
      </c>
      <c r="I2373" s="3">
        <f>IF(VLOOKUP(H2372,city!$J$4:$K$352,2,FALSE)&gt;I2372,I2372+1,1)</f>
        <v>10</v>
      </c>
      <c r="J2373" s="3">
        <v>1</v>
      </c>
      <c r="K2373" s="3" t="s">
        <v>512</v>
      </c>
      <c r="L2373" s="3">
        <v>10</v>
      </c>
    </row>
    <row r="2374" spans="1:12">
      <c r="A2374" s="3">
        <f t="shared" si="75"/>
        <v>123801</v>
      </c>
      <c r="B2374" s="5" t="str">
        <f>VLOOKUP(H2374,city!$A$4:$C$352,2,FALSE)</f>
        <v>贵州</v>
      </c>
      <c r="C2374" s="5" t="str">
        <f>VLOOKUP(H2374,city!$A$4:$C$352,3,FALSE)</f>
        <v>黔南</v>
      </c>
      <c r="D2374" s="3" t="s">
        <v>6086</v>
      </c>
      <c r="E2374" s="3" t="s">
        <v>6087</v>
      </c>
      <c r="F2374" s="22" t="s">
        <v>6088</v>
      </c>
      <c r="G2374" s="23" t="s">
        <v>6089</v>
      </c>
      <c r="H2374" s="3">
        <f t="shared" si="74"/>
        <v>238</v>
      </c>
      <c r="I2374" s="3">
        <f>IF(VLOOKUP(H2373,city!$J$4:$K$352,2,FALSE)&gt;I2373,I2373+1,1)</f>
        <v>1</v>
      </c>
      <c r="J2374" s="3">
        <v>1</v>
      </c>
      <c r="K2374" s="3" t="s">
        <v>514</v>
      </c>
      <c r="L2374" s="3" t="e">
        <v>#N/A</v>
      </c>
    </row>
    <row r="2375" spans="1:12">
      <c r="A2375" s="3">
        <f t="shared" si="75"/>
        <v>123802</v>
      </c>
      <c r="B2375" s="5" t="str">
        <f>VLOOKUP(H2375,city!$A$4:$C$352,2,FALSE)</f>
        <v>贵州</v>
      </c>
      <c r="C2375" s="5" t="str">
        <f>VLOOKUP(H2375,city!$A$4:$C$352,3,FALSE)</f>
        <v>黔南</v>
      </c>
      <c r="D2375" s="3" t="s">
        <v>6090</v>
      </c>
      <c r="E2375" s="3" t="s">
        <v>6091</v>
      </c>
      <c r="F2375" s="22" t="s">
        <v>6092</v>
      </c>
      <c r="G2375" s="23" t="s">
        <v>6093</v>
      </c>
      <c r="H2375" s="3">
        <f t="shared" si="74"/>
        <v>238</v>
      </c>
      <c r="I2375" s="3">
        <f>IF(VLOOKUP(H2374,city!$J$4:$K$352,2,FALSE)&gt;I2374,I2374+1,1)</f>
        <v>2</v>
      </c>
      <c r="J2375" s="3">
        <v>1</v>
      </c>
      <c r="K2375" s="3" t="s">
        <v>514</v>
      </c>
      <c r="L2375" s="3">
        <v>8</v>
      </c>
    </row>
    <row r="2376" spans="1:12">
      <c r="A2376" s="3">
        <f t="shared" si="75"/>
        <v>123803</v>
      </c>
      <c r="B2376" s="5" t="str">
        <f>VLOOKUP(H2376,city!$A$4:$C$352,2,FALSE)</f>
        <v>贵州</v>
      </c>
      <c r="C2376" s="5" t="str">
        <f>VLOOKUP(H2376,city!$A$4:$C$352,3,FALSE)</f>
        <v>黔南</v>
      </c>
      <c r="D2376" s="3" t="s">
        <v>6094</v>
      </c>
      <c r="E2376" s="3" t="s">
        <v>6095</v>
      </c>
      <c r="F2376" s="22" t="s">
        <v>6096</v>
      </c>
      <c r="G2376" s="23" t="s">
        <v>6097</v>
      </c>
      <c r="H2376" s="3">
        <f t="shared" si="74"/>
        <v>238</v>
      </c>
      <c r="I2376" s="3">
        <f>IF(VLOOKUP(H2375,city!$J$4:$K$352,2,FALSE)&gt;I2375,I2375+1,1)</f>
        <v>3</v>
      </c>
      <c r="J2376" s="3">
        <v>1</v>
      </c>
      <c r="K2376" s="3" t="s">
        <v>514</v>
      </c>
      <c r="L2376" s="3">
        <v>5</v>
      </c>
    </row>
    <row r="2377" spans="1:12">
      <c r="A2377" s="3">
        <f t="shared" si="75"/>
        <v>123804</v>
      </c>
      <c r="B2377" s="5" t="str">
        <f>VLOOKUP(H2377,city!$A$4:$C$352,2,FALSE)</f>
        <v>贵州</v>
      </c>
      <c r="C2377" s="5" t="str">
        <f>VLOOKUP(H2377,city!$A$4:$C$352,3,FALSE)</f>
        <v>黔南</v>
      </c>
      <c r="D2377" s="3" t="s">
        <v>6098</v>
      </c>
      <c r="E2377" s="3" t="s">
        <v>6099</v>
      </c>
      <c r="F2377" s="22" t="s">
        <v>6100</v>
      </c>
      <c r="G2377" s="23" t="s">
        <v>6101</v>
      </c>
      <c r="H2377" s="3">
        <f t="shared" si="74"/>
        <v>238</v>
      </c>
      <c r="I2377" s="3">
        <f>IF(VLOOKUP(H2376,city!$J$4:$K$352,2,FALSE)&gt;I2376,I2376+1,1)</f>
        <v>4</v>
      </c>
      <c r="J2377" s="3">
        <v>1</v>
      </c>
      <c r="K2377" s="3" t="s">
        <v>514</v>
      </c>
      <c r="L2377" s="3" t="e">
        <v>#N/A</v>
      </c>
    </row>
    <row r="2378" spans="1:12">
      <c r="A2378" s="3">
        <f t="shared" si="75"/>
        <v>123805</v>
      </c>
      <c r="B2378" s="5" t="str">
        <f>VLOOKUP(H2378,city!$A$4:$C$352,2,FALSE)</f>
        <v>贵州</v>
      </c>
      <c r="C2378" s="5" t="str">
        <f>VLOOKUP(H2378,city!$A$4:$C$352,3,FALSE)</f>
        <v>黔南</v>
      </c>
      <c r="D2378" s="3" t="s">
        <v>6102</v>
      </c>
      <c r="E2378" s="3" t="s">
        <v>6103</v>
      </c>
      <c r="F2378" s="22" t="s">
        <v>6104</v>
      </c>
      <c r="G2378" s="23" t="s">
        <v>6105</v>
      </c>
      <c r="H2378" s="3">
        <f t="shared" si="74"/>
        <v>238</v>
      </c>
      <c r="I2378" s="3">
        <f>IF(VLOOKUP(H2377,city!$J$4:$K$352,2,FALSE)&gt;I2377,I2377+1,1)</f>
        <v>5</v>
      </c>
      <c r="J2378" s="3">
        <v>1</v>
      </c>
      <c r="K2378" s="3" t="s">
        <v>514</v>
      </c>
      <c r="L2378" s="3" t="e">
        <v>#N/A</v>
      </c>
    </row>
    <row r="2379" spans="1:12">
      <c r="A2379" s="3">
        <f t="shared" si="75"/>
        <v>123806</v>
      </c>
      <c r="B2379" s="5" t="str">
        <f>VLOOKUP(H2379,city!$A$4:$C$352,2,FALSE)</f>
        <v>贵州</v>
      </c>
      <c r="C2379" s="5" t="str">
        <f>VLOOKUP(H2379,city!$A$4:$C$352,3,FALSE)</f>
        <v>黔南</v>
      </c>
      <c r="D2379" s="3" t="s">
        <v>6106</v>
      </c>
      <c r="E2379" s="3" t="s">
        <v>6107</v>
      </c>
      <c r="F2379" s="22" t="s">
        <v>6108</v>
      </c>
      <c r="G2379" s="23" t="s">
        <v>6109</v>
      </c>
      <c r="H2379" s="3">
        <f t="shared" si="74"/>
        <v>238</v>
      </c>
      <c r="I2379" s="3">
        <f>IF(VLOOKUP(H2378,city!$J$4:$K$352,2,FALSE)&gt;I2378,I2378+1,1)</f>
        <v>6</v>
      </c>
      <c r="J2379" s="3">
        <v>1</v>
      </c>
      <c r="K2379" s="3" t="s">
        <v>514</v>
      </c>
      <c r="L2379" s="3" t="e">
        <v>#N/A</v>
      </c>
    </row>
    <row r="2380" spans="1:12">
      <c r="A2380" s="3">
        <f t="shared" si="75"/>
        <v>123807</v>
      </c>
      <c r="B2380" s="5" t="str">
        <f>VLOOKUP(H2380,city!$A$4:$C$352,2,FALSE)</f>
        <v>贵州</v>
      </c>
      <c r="C2380" s="5" t="str">
        <f>VLOOKUP(H2380,city!$A$4:$C$352,3,FALSE)</f>
        <v>黔南</v>
      </c>
      <c r="D2380" s="3" t="s">
        <v>6110</v>
      </c>
      <c r="E2380" s="3" t="s">
        <v>6111</v>
      </c>
      <c r="F2380" s="22" t="s">
        <v>6112</v>
      </c>
      <c r="G2380" s="23" t="s">
        <v>6113</v>
      </c>
      <c r="H2380" s="3">
        <f t="shared" si="74"/>
        <v>238</v>
      </c>
      <c r="I2380" s="3">
        <f>IF(VLOOKUP(H2379,city!$J$4:$K$352,2,FALSE)&gt;I2379,I2379+1,1)</f>
        <v>7</v>
      </c>
      <c r="J2380" s="3">
        <v>1</v>
      </c>
      <c r="K2380" s="3" t="s">
        <v>514</v>
      </c>
      <c r="L2380" s="3">
        <v>12</v>
      </c>
    </row>
    <row r="2381" spans="1:12">
      <c r="A2381" s="3">
        <f t="shared" si="75"/>
        <v>123808</v>
      </c>
      <c r="B2381" s="5" t="str">
        <f>VLOOKUP(H2381,city!$A$4:$C$352,2,FALSE)</f>
        <v>贵州</v>
      </c>
      <c r="C2381" s="5" t="str">
        <f>VLOOKUP(H2381,city!$A$4:$C$352,3,FALSE)</f>
        <v>黔南</v>
      </c>
      <c r="D2381" s="3" t="s">
        <v>6114</v>
      </c>
      <c r="E2381" s="3" t="s">
        <v>6115</v>
      </c>
      <c r="F2381" s="22" t="s">
        <v>6116</v>
      </c>
      <c r="G2381" s="23" t="s">
        <v>6117</v>
      </c>
      <c r="H2381" s="3">
        <f t="shared" si="74"/>
        <v>238</v>
      </c>
      <c r="I2381" s="3">
        <f>IF(VLOOKUP(H2380,city!$J$4:$K$352,2,FALSE)&gt;I2380,I2380+1,1)</f>
        <v>8</v>
      </c>
      <c r="J2381" s="3">
        <v>1</v>
      </c>
      <c r="K2381" s="3" t="s">
        <v>514</v>
      </c>
      <c r="L2381" s="3">
        <v>5</v>
      </c>
    </row>
    <row r="2382" spans="1:12">
      <c r="A2382" s="3">
        <f t="shared" si="75"/>
        <v>123809</v>
      </c>
      <c r="B2382" s="5" t="str">
        <f>VLOOKUP(H2382,city!$A$4:$C$352,2,FALSE)</f>
        <v>贵州</v>
      </c>
      <c r="C2382" s="5" t="str">
        <f>VLOOKUP(H2382,city!$A$4:$C$352,3,FALSE)</f>
        <v>黔南</v>
      </c>
      <c r="D2382" s="3" t="s">
        <v>6118</v>
      </c>
      <c r="E2382" s="3" t="s">
        <v>6119</v>
      </c>
      <c r="F2382" s="22" t="s">
        <v>6120</v>
      </c>
      <c r="G2382" s="23" t="s">
        <v>6121</v>
      </c>
      <c r="H2382" s="3">
        <f t="shared" si="74"/>
        <v>238</v>
      </c>
      <c r="I2382" s="3">
        <f>IF(VLOOKUP(H2381,city!$J$4:$K$352,2,FALSE)&gt;I2381,I2381+1,1)</f>
        <v>9</v>
      </c>
      <c r="J2382" s="3">
        <v>1</v>
      </c>
      <c r="K2382" s="3" t="s">
        <v>514</v>
      </c>
      <c r="L2382" s="3">
        <v>8</v>
      </c>
    </row>
    <row r="2383" spans="1:12">
      <c r="A2383" s="3">
        <f t="shared" si="75"/>
        <v>123810</v>
      </c>
      <c r="B2383" s="5" t="str">
        <f>VLOOKUP(H2383,city!$A$4:$C$352,2,FALSE)</f>
        <v>贵州</v>
      </c>
      <c r="C2383" s="5" t="str">
        <f>VLOOKUP(H2383,city!$A$4:$C$352,3,FALSE)</f>
        <v>黔南</v>
      </c>
      <c r="D2383" s="3" t="s">
        <v>6122</v>
      </c>
      <c r="E2383" s="3" t="s">
        <v>6123</v>
      </c>
      <c r="F2383" s="22" t="s">
        <v>6124</v>
      </c>
      <c r="G2383" s="23" t="s">
        <v>6125</v>
      </c>
      <c r="H2383" s="3">
        <f t="shared" si="74"/>
        <v>238</v>
      </c>
      <c r="I2383" s="3">
        <f>IF(VLOOKUP(H2382,city!$J$4:$K$352,2,FALSE)&gt;I2382,I2382+1,1)</f>
        <v>10</v>
      </c>
      <c r="J2383" s="3">
        <v>1</v>
      </c>
      <c r="K2383" s="3" t="s">
        <v>514</v>
      </c>
      <c r="L2383" s="3">
        <v>1</v>
      </c>
    </row>
    <row r="2384" spans="1:12">
      <c r="A2384" s="3">
        <f t="shared" si="75"/>
        <v>123901</v>
      </c>
      <c r="B2384" s="5" t="str">
        <f>VLOOKUP(H2384,city!$A$4:$C$352,2,FALSE)</f>
        <v>云南</v>
      </c>
      <c r="C2384" s="5" t="str">
        <f>VLOOKUP(H2384,city!$A$4:$C$352,3,FALSE)</f>
        <v>昆明</v>
      </c>
      <c r="D2384" s="3" t="s">
        <v>6126</v>
      </c>
      <c r="E2384" s="3" t="s">
        <v>6127</v>
      </c>
      <c r="F2384" s="22" t="s">
        <v>6128</v>
      </c>
      <c r="G2384" s="23" t="s">
        <v>6129</v>
      </c>
      <c r="H2384" s="3">
        <f t="shared" si="74"/>
        <v>239</v>
      </c>
      <c r="I2384" s="3">
        <f>IF(VLOOKUP(H2383,city!$J$4:$K$352,2,FALSE)&gt;I2383,I2383+1,1)</f>
        <v>1</v>
      </c>
      <c r="J2384" s="3">
        <v>1</v>
      </c>
      <c r="K2384" s="3" t="s">
        <v>517</v>
      </c>
      <c r="L2384" s="3" t="e">
        <v>#N/A</v>
      </c>
    </row>
    <row r="2385" spans="1:12">
      <c r="A2385" s="3">
        <f t="shared" si="75"/>
        <v>123902</v>
      </c>
      <c r="B2385" s="5" t="str">
        <f>VLOOKUP(H2385,city!$A$4:$C$352,2,FALSE)</f>
        <v>云南</v>
      </c>
      <c r="C2385" s="5" t="str">
        <f>VLOOKUP(H2385,city!$A$4:$C$352,3,FALSE)</f>
        <v>昆明</v>
      </c>
      <c r="D2385" s="3" t="s">
        <v>6130</v>
      </c>
      <c r="E2385" s="3" t="s">
        <v>6131</v>
      </c>
      <c r="F2385" s="22" t="s">
        <v>6132</v>
      </c>
      <c r="G2385" s="23" t="s">
        <v>6133</v>
      </c>
      <c r="H2385" s="3">
        <f t="shared" si="74"/>
        <v>239</v>
      </c>
      <c r="I2385" s="3">
        <f>IF(VLOOKUP(H2384,city!$J$4:$K$352,2,FALSE)&gt;I2384,I2384+1,1)</f>
        <v>2</v>
      </c>
      <c r="J2385" s="3">
        <v>1</v>
      </c>
      <c r="K2385" s="3" t="s">
        <v>517</v>
      </c>
      <c r="L2385" s="3">
        <v>8</v>
      </c>
    </row>
    <row r="2386" spans="1:12">
      <c r="A2386" s="3">
        <f t="shared" si="75"/>
        <v>123903</v>
      </c>
      <c r="B2386" s="5" t="str">
        <f>VLOOKUP(H2386,city!$A$4:$C$352,2,FALSE)</f>
        <v>云南</v>
      </c>
      <c r="C2386" s="5" t="str">
        <f>VLOOKUP(H2386,city!$A$4:$C$352,3,FALSE)</f>
        <v>昆明</v>
      </c>
      <c r="D2386" s="3" t="s">
        <v>6134</v>
      </c>
      <c r="E2386" s="3" t="s">
        <v>6135</v>
      </c>
      <c r="F2386" s="22" t="s">
        <v>6136</v>
      </c>
      <c r="G2386" s="23" t="s">
        <v>6137</v>
      </c>
      <c r="H2386" s="3">
        <f t="shared" si="74"/>
        <v>239</v>
      </c>
      <c r="I2386" s="3">
        <f>IF(VLOOKUP(H2385,city!$J$4:$K$352,2,FALSE)&gt;I2385,I2385+1,1)</f>
        <v>3</v>
      </c>
      <c r="J2386" s="3">
        <v>1</v>
      </c>
      <c r="K2386" s="3" t="s">
        <v>517</v>
      </c>
      <c r="L2386" s="3" t="e">
        <v>#N/A</v>
      </c>
    </row>
    <row r="2387" spans="1:12">
      <c r="A2387" s="3">
        <f t="shared" si="75"/>
        <v>123904</v>
      </c>
      <c r="B2387" s="5" t="str">
        <f>VLOOKUP(H2387,city!$A$4:$C$352,2,FALSE)</f>
        <v>云南</v>
      </c>
      <c r="C2387" s="5" t="str">
        <f>VLOOKUP(H2387,city!$A$4:$C$352,3,FALSE)</f>
        <v>昆明</v>
      </c>
      <c r="D2387" s="3" t="s">
        <v>6138</v>
      </c>
      <c r="E2387" s="3" t="s">
        <v>6139</v>
      </c>
      <c r="F2387" s="22" t="s">
        <v>6140</v>
      </c>
      <c r="G2387" s="23" t="s">
        <v>6141</v>
      </c>
      <c r="H2387" s="3">
        <f t="shared" si="74"/>
        <v>239</v>
      </c>
      <c r="I2387" s="3">
        <f>IF(VLOOKUP(H2386,city!$J$4:$K$352,2,FALSE)&gt;I2386,I2386+1,1)</f>
        <v>4</v>
      </c>
      <c r="J2387" s="3">
        <v>1</v>
      </c>
      <c r="K2387" s="3" t="s">
        <v>517</v>
      </c>
      <c r="L2387" s="3" t="e">
        <v>#N/A</v>
      </c>
    </row>
    <row r="2388" spans="1:12">
      <c r="A2388" s="3">
        <f t="shared" si="75"/>
        <v>123905</v>
      </c>
      <c r="B2388" s="5" t="str">
        <f>VLOOKUP(H2388,city!$A$4:$C$352,2,FALSE)</f>
        <v>云南</v>
      </c>
      <c r="C2388" s="5" t="str">
        <f>VLOOKUP(H2388,city!$A$4:$C$352,3,FALSE)</f>
        <v>昆明</v>
      </c>
      <c r="D2388" s="3" t="s">
        <v>6142</v>
      </c>
      <c r="E2388" s="3" t="s">
        <v>6143</v>
      </c>
      <c r="F2388" s="22" t="s">
        <v>6144</v>
      </c>
      <c r="G2388" s="23" t="s">
        <v>6145</v>
      </c>
      <c r="H2388" s="3">
        <f t="shared" si="74"/>
        <v>239</v>
      </c>
      <c r="I2388" s="3">
        <f>IF(VLOOKUP(H2387,city!$J$4:$K$352,2,FALSE)&gt;I2387,I2387+1,1)</f>
        <v>5</v>
      </c>
      <c r="J2388" s="3">
        <v>1</v>
      </c>
      <c r="K2388" s="3" t="s">
        <v>517</v>
      </c>
      <c r="L2388" s="3" t="e">
        <v>#N/A</v>
      </c>
    </row>
    <row r="2389" spans="1:12">
      <c r="A2389" s="3">
        <f t="shared" si="75"/>
        <v>123906</v>
      </c>
      <c r="B2389" s="5" t="str">
        <f>VLOOKUP(H2389,city!$A$4:$C$352,2,FALSE)</f>
        <v>云南</v>
      </c>
      <c r="C2389" s="5" t="str">
        <f>VLOOKUP(H2389,city!$A$4:$C$352,3,FALSE)</f>
        <v>昆明</v>
      </c>
      <c r="D2389" s="3" t="s">
        <v>6146</v>
      </c>
      <c r="E2389" s="3" t="s">
        <v>6147</v>
      </c>
      <c r="F2389" s="22" t="s">
        <v>6148</v>
      </c>
      <c r="G2389" s="23" t="s">
        <v>6149</v>
      </c>
      <c r="H2389" s="3">
        <f t="shared" si="74"/>
        <v>239</v>
      </c>
      <c r="I2389" s="3">
        <f>IF(VLOOKUP(H2388,city!$J$4:$K$352,2,FALSE)&gt;I2388,I2388+1,1)</f>
        <v>6</v>
      </c>
      <c r="J2389" s="3">
        <v>1</v>
      </c>
      <c r="K2389" s="3" t="s">
        <v>517</v>
      </c>
      <c r="L2389" s="3">
        <v>4</v>
      </c>
    </row>
    <row r="2390" spans="1:12">
      <c r="A2390" s="3">
        <f t="shared" si="75"/>
        <v>123907</v>
      </c>
      <c r="B2390" s="5" t="str">
        <f>VLOOKUP(H2390,city!$A$4:$C$352,2,FALSE)</f>
        <v>云南</v>
      </c>
      <c r="C2390" s="5" t="str">
        <f>VLOOKUP(H2390,city!$A$4:$C$352,3,FALSE)</f>
        <v>昆明</v>
      </c>
      <c r="D2390" s="3" t="s">
        <v>6150</v>
      </c>
      <c r="E2390" s="3" t="s">
        <v>6151</v>
      </c>
      <c r="F2390" s="22" t="s">
        <v>6152</v>
      </c>
      <c r="G2390" s="23" t="s">
        <v>6153</v>
      </c>
      <c r="H2390" s="3">
        <f t="shared" si="74"/>
        <v>239</v>
      </c>
      <c r="I2390" s="3">
        <f>IF(VLOOKUP(H2389,city!$J$4:$K$352,2,FALSE)&gt;I2389,I2389+1,1)</f>
        <v>7</v>
      </c>
      <c r="J2390" s="3">
        <v>1</v>
      </c>
      <c r="K2390" s="3" t="s">
        <v>517</v>
      </c>
      <c r="L2390" s="3">
        <v>12</v>
      </c>
    </row>
    <row r="2391" spans="1:12">
      <c r="A2391" s="3">
        <f t="shared" si="75"/>
        <v>123908</v>
      </c>
      <c r="B2391" s="5" t="str">
        <f>VLOOKUP(H2391,city!$A$4:$C$352,2,FALSE)</f>
        <v>云南</v>
      </c>
      <c r="C2391" s="5" t="str">
        <f>VLOOKUP(H2391,city!$A$4:$C$352,3,FALSE)</f>
        <v>昆明</v>
      </c>
      <c r="D2391" s="3" t="s">
        <v>6154</v>
      </c>
      <c r="E2391" s="3" t="s">
        <v>6155</v>
      </c>
      <c r="F2391" s="22" t="s">
        <v>6156</v>
      </c>
      <c r="G2391" s="23" t="s">
        <v>6157</v>
      </c>
      <c r="H2391" s="3">
        <f t="shared" si="74"/>
        <v>239</v>
      </c>
      <c r="I2391" s="3">
        <f>IF(VLOOKUP(H2390,city!$J$4:$K$352,2,FALSE)&gt;I2390,I2390+1,1)</f>
        <v>8</v>
      </c>
      <c r="J2391" s="3">
        <v>1</v>
      </c>
      <c r="K2391" s="3" t="s">
        <v>517</v>
      </c>
      <c r="L2391" s="3">
        <v>4</v>
      </c>
    </row>
    <row r="2392" spans="1:12">
      <c r="A2392" s="3">
        <f t="shared" si="75"/>
        <v>123909</v>
      </c>
      <c r="B2392" s="5" t="str">
        <f>VLOOKUP(H2392,city!$A$4:$C$352,2,FALSE)</f>
        <v>云南</v>
      </c>
      <c r="C2392" s="5" t="str">
        <f>VLOOKUP(H2392,city!$A$4:$C$352,3,FALSE)</f>
        <v>昆明</v>
      </c>
      <c r="D2392" s="3" t="s">
        <v>6158</v>
      </c>
      <c r="E2392" s="3" t="s">
        <v>6159</v>
      </c>
      <c r="F2392" s="22" t="s">
        <v>6160</v>
      </c>
      <c r="G2392" s="23" t="s">
        <v>6161</v>
      </c>
      <c r="H2392" s="3">
        <f t="shared" si="74"/>
        <v>239</v>
      </c>
      <c r="I2392" s="3">
        <f>IF(VLOOKUP(H2391,city!$J$4:$K$352,2,FALSE)&gt;I2391,I2391+1,1)</f>
        <v>9</v>
      </c>
      <c r="J2392" s="3">
        <v>1</v>
      </c>
      <c r="K2392" s="3" t="s">
        <v>517</v>
      </c>
      <c r="L2392" s="3">
        <v>5</v>
      </c>
    </row>
    <row r="2393" spans="1:12">
      <c r="A2393" s="3">
        <f t="shared" si="75"/>
        <v>123910</v>
      </c>
      <c r="B2393" s="5" t="str">
        <f>VLOOKUP(H2393,city!$A$4:$C$352,2,FALSE)</f>
        <v>云南</v>
      </c>
      <c r="C2393" s="5" t="str">
        <f>VLOOKUP(H2393,city!$A$4:$C$352,3,FALSE)</f>
        <v>昆明</v>
      </c>
      <c r="D2393" s="3" t="s">
        <v>6162</v>
      </c>
      <c r="E2393" s="3" t="s">
        <v>6163</v>
      </c>
      <c r="F2393" s="22" t="s">
        <v>6164</v>
      </c>
      <c r="G2393" s="23" t="s">
        <v>6165</v>
      </c>
      <c r="H2393" s="3">
        <f t="shared" si="74"/>
        <v>239</v>
      </c>
      <c r="I2393" s="3">
        <f>IF(VLOOKUP(H2392,city!$J$4:$K$352,2,FALSE)&gt;I2392,I2392+1,1)</f>
        <v>10</v>
      </c>
      <c r="J2393" s="3">
        <v>1</v>
      </c>
      <c r="K2393" s="3" t="s">
        <v>517</v>
      </c>
      <c r="L2393" s="3" t="e">
        <v>#N/A</v>
      </c>
    </row>
    <row r="2394" spans="1:12">
      <c r="A2394" s="3">
        <f t="shared" si="75"/>
        <v>124001</v>
      </c>
      <c r="B2394" s="5" t="str">
        <f>VLOOKUP(H2394,city!$A$4:$C$352,2,FALSE)</f>
        <v>云南</v>
      </c>
      <c r="C2394" s="5" t="str">
        <f>VLOOKUP(H2394,city!$A$4:$C$352,3,FALSE)</f>
        <v>曲靖</v>
      </c>
      <c r="D2394" s="3" t="s">
        <v>6166</v>
      </c>
      <c r="E2394" s="3" t="s">
        <v>6167</v>
      </c>
      <c r="F2394" s="22" t="s">
        <v>6168</v>
      </c>
      <c r="G2394" s="23" t="s">
        <v>6169</v>
      </c>
      <c r="H2394" s="3">
        <f t="shared" si="74"/>
        <v>240</v>
      </c>
      <c r="I2394" s="3">
        <f>IF(VLOOKUP(H2393,city!$J$4:$K$352,2,FALSE)&gt;I2393,I2393+1,1)</f>
        <v>1</v>
      </c>
      <c r="J2394" s="3">
        <v>1</v>
      </c>
      <c r="K2394" s="3" t="s">
        <v>519</v>
      </c>
      <c r="L2394" s="3">
        <v>8</v>
      </c>
    </row>
    <row r="2395" spans="1:12">
      <c r="A2395" s="3">
        <f t="shared" si="75"/>
        <v>124002</v>
      </c>
      <c r="B2395" s="5" t="str">
        <f>VLOOKUP(H2395,city!$A$4:$C$352,2,FALSE)</f>
        <v>云南</v>
      </c>
      <c r="C2395" s="5" t="str">
        <f>VLOOKUP(H2395,city!$A$4:$C$352,3,FALSE)</f>
        <v>曲靖</v>
      </c>
      <c r="D2395" s="3" t="s">
        <v>6170</v>
      </c>
      <c r="E2395" s="3" t="s">
        <v>6171</v>
      </c>
      <c r="F2395" s="22" t="s">
        <v>6172</v>
      </c>
      <c r="G2395" s="23" t="s">
        <v>6173</v>
      </c>
      <c r="H2395" s="3">
        <f t="shared" ref="H2395:H2458" si="76">IF(I2395&gt;I2394,H2394,H2394+1)</f>
        <v>240</v>
      </c>
      <c r="I2395" s="3">
        <f>IF(VLOOKUP(H2394,city!$J$4:$K$352,2,FALSE)&gt;I2394,I2394+1,1)</f>
        <v>2</v>
      </c>
      <c r="J2395" s="3">
        <v>1</v>
      </c>
      <c r="K2395" s="3" t="s">
        <v>519</v>
      </c>
      <c r="L2395" s="3" t="e">
        <v>#N/A</v>
      </c>
    </row>
    <row r="2396" spans="1:12">
      <c r="A2396" s="3">
        <f t="shared" si="75"/>
        <v>124003</v>
      </c>
      <c r="B2396" s="5" t="str">
        <f>VLOOKUP(H2396,city!$A$4:$C$352,2,FALSE)</f>
        <v>云南</v>
      </c>
      <c r="C2396" s="5" t="str">
        <f>VLOOKUP(H2396,city!$A$4:$C$352,3,FALSE)</f>
        <v>曲靖</v>
      </c>
      <c r="D2396" s="3" t="s">
        <v>6174</v>
      </c>
      <c r="E2396" s="3" t="s">
        <v>6175</v>
      </c>
      <c r="F2396" s="22" t="s">
        <v>6176</v>
      </c>
      <c r="G2396" s="23" t="s">
        <v>6177</v>
      </c>
      <c r="H2396" s="3">
        <f t="shared" si="76"/>
        <v>240</v>
      </c>
      <c r="I2396" s="3">
        <f>IF(VLOOKUP(H2395,city!$J$4:$K$352,2,FALSE)&gt;I2395,I2395+1,1)</f>
        <v>3</v>
      </c>
      <c r="J2396" s="3">
        <v>1</v>
      </c>
      <c r="K2396" s="3" t="s">
        <v>519</v>
      </c>
      <c r="L2396" s="3">
        <v>1</v>
      </c>
    </row>
    <row r="2397" spans="1:12">
      <c r="A2397" s="3">
        <f t="shared" si="75"/>
        <v>124004</v>
      </c>
      <c r="B2397" s="5" t="str">
        <f>VLOOKUP(H2397,city!$A$4:$C$352,2,FALSE)</f>
        <v>云南</v>
      </c>
      <c r="C2397" s="5" t="str">
        <f>VLOOKUP(H2397,city!$A$4:$C$352,3,FALSE)</f>
        <v>曲靖</v>
      </c>
      <c r="D2397" s="3" t="s">
        <v>6178</v>
      </c>
      <c r="E2397" s="3" t="s">
        <v>6179</v>
      </c>
      <c r="F2397" s="22" t="s">
        <v>6180</v>
      </c>
      <c r="G2397" s="23" t="s">
        <v>6181</v>
      </c>
      <c r="H2397" s="3">
        <f t="shared" si="76"/>
        <v>240</v>
      </c>
      <c r="I2397" s="3">
        <f>IF(VLOOKUP(H2396,city!$J$4:$K$352,2,FALSE)&gt;I2396,I2396+1,1)</f>
        <v>4</v>
      </c>
      <c r="J2397" s="3">
        <v>1</v>
      </c>
      <c r="K2397" s="3" t="s">
        <v>519</v>
      </c>
      <c r="L2397" s="3">
        <v>12</v>
      </c>
    </row>
    <row r="2398" spans="1:12">
      <c r="A2398" s="3">
        <f t="shared" si="75"/>
        <v>124005</v>
      </c>
      <c r="B2398" s="5" t="str">
        <f>VLOOKUP(H2398,city!$A$4:$C$352,2,FALSE)</f>
        <v>云南</v>
      </c>
      <c r="C2398" s="5" t="str">
        <f>VLOOKUP(H2398,city!$A$4:$C$352,3,FALSE)</f>
        <v>曲靖</v>
      </c>
      <c r="D2398" s="3" t="s">
        <v>6182</v>
      </c>
      <c r="E2398" s="3" t="s">
        <v>6183</v>
      </c>
      <c r="F2398" s="22" t="s">
        <v>6184</v>
      </c>
      <c r="G2398" s="23" t="s">
        <v>6185</v>
      </c>
      <c r="H2398" s="3">
        <f t="shared" si="76"/>
        <v>240</v>
      </c>
      <c r="I2398" s="3">
        <f>IF(VLOOKUP(H2397,city!$J$4:$K$352,2,FALSE)&gt;I2397,I2397+1,1)</f>
        <v>5</v>
      </c>
      <c r="J2398" s="3">
        <v>1</v>
      </c>
      <c r="K2398" s="3" t="s">
        <v>519</v>
      </c>
      <c r="L2398" s="3">
        <v>8</v>
      </c>
    </row>
    <row r="2399" spans="1:12">
      <c r="A2399" s="3">
        <f t="shared" si="75"/>
        <v>124006</v>
      </c>
      <c r="B2399" s="5" t="str">
        <f>VLOOKUP(H2399,city!$A$4:$C$352,2,FALSE)</f>
        <v>云南</v>
      </c>
      <c r="C2399" s="5" t="str">
        <f>VLOOKUP(H2399,city!$A$4:$C$352,3,FALSE)</f>
        <v>曲靖</v>
      </c>
      <c r="D2399" s="3" t="s">
        <v>6186</v>
      </c>
      <c r="E2399" s="3" t="s">
        <v>6187</v>
      </c>
      <c r="F2399" s="22" t="s">
        <v>6188</v>
      </c>
      <c r="G2399" s="23" t="s">
        <v>6189</v>
      </c>
      <c r="H2399" s="3">
        <f t="shared" si="76"/>
        <v>240</v>
      </c>
      <c r="I2399" s="3">
        <f>IF(VLOOKUP(H2398,city!$J$4:$K$352,2,FALSE)&gt;I2398,I2398+1,1)</f>
        <v>6</v>
      </c>
      <c r="J2399" s="3">
        <v>1</v>
      </c>
      <c r="K2399" s="3" t="s">
        <v>519</v>
      </c>
      <c r="L2399" s="3" t="e">
        <v>#N/A</v>
      </c>
    </row>
    <row r="2400" spans="1:12">
      <c r="A2400" s="3">
        <f t="shared" si="75"/>
        <v>124007</v>
      </c>
      <c r="B2400" s="5" t="str">
        <f>VLOOKUP(H2400,city!$A$4:$C$352,2,FALSE)</f>
        <v>云南</v>
      </c>
      <c r="C2400" s="5" t="str">
        <f>VLOOKUP(H2400,city!$A$4:$C$352,3,FALSE)</f>
        <v>曲靖</v>
      </c>
      <c r="D2400" s="3" t="s">
        <v>6190</v>
      </c>
      <c r="E2400" s="3" t="s">
        <v>6191</v>
      </c>
      <c r="F2400" s="22" t="s">
        <v>6192</v>
      </c>
      <c r="G2400" s="23" t="s">
        <v>6193</v>
      </c>
      <c r="H2400" s="3">
        <f t="shared" si="76"/>
        <v>240</v>
      </c>
      <c r="I2400" s="3">
        <f>IF(VLOOKUP(H2399,city!$J$4:$K$352,2,FALSE)&gt;I2399,I2399+1,1)</f>
        <v>7</v>
      </c>
      <c r="J2400" s="3">
        <v>1</v>
      </c>
      <c r="K2400" s="3" t="s">
        <v>519</v>
      </c>
      <c r="L2400" s="3" t="e">
        <v>#N/A</v>
      </c>
    </row>
    <row r="2401" spans="1:12">
      <c r="A2401" s="3">
        <f t="shared" si="75"/>
        <v>124008</v>
      </c>
      <c r="B2401" s="5" t="str">
        <f>VLOOKUP(H2401,city!$A$4:$C$352,2,FALSE)</f>
        <v>云南</v>
      </c>
      <c r="C2401" s="5" t="str">
        <f>VLOOKUP(H2401,city!$A$4:$C$352,3,FALSE)</f>
        <v>曲靖</v>
      </c>
      <c r="D2401" s="3" t="s">
        <v>6194</v>
      </c>
      <c r="E2401" s="3" t="s">
        <v>6195</v>
      </c>
      <c r="F2401" s="22" t="s">
        <v>6196</v>
      </c>
      <c r="G2401" s="23" t="s">
        <v>6197</v>
      </c>
      <c r="H2401" s="3">
        <f t="shared" si="76"/>
        <v>240</v>
      </c>
      <c r="I2401" s="3">
        <f>IF(VLOOKUP(H2400,city!$J$4:$K$352,2,FALSE)&gt;I2400,I2400+1,1)</f>
        <v>8</v>
      </c>
      <c r="J2401" s="3">
        <v>1</v>
      </c>
      <c r="K2401" s="3" t="s">
        <v>519</v>
      </c>
      <c r="L2401" s="3">
        <v>12</v>
      </c>
    </row>
    <row r="2402" spans="1:12">
      <c r="A2402" s="3">
        <f t="shared" si="75"/>
        <v>124009</v>
      </c>
      <c r="B2402" s="5" t="str">
        <f>VLOOKUP(H2402,city!$A$4:$C$352,2,FALSE)</f>
        <v>云南</v>
      </c>
      <c r="C2402" s="5" t="str">
        <f>VLOOKUP(H2402,city!$A$4:$C$352,3,FALSE)</f>
        <v>曲靖</v>
      </c>
      <c r="D2402" s="3" t="s">
        <v>6198</v>
      </c>
      <c r="E2402" s="3" t="s">
        <v>6199</v>
      </c>
      <c r="F2402" s="22" t="s">
        <v>6200</v>
      </c>
      <c r="G2402" s="23" t="s">
        <v>6201</v>
      </c>
      <c r="H2402" s="3">
        <f t="shared" si="76"/>
        <v>240</v>
      </c>
      <c r="I2402" s="3">
        <f>IF(VLOOKUP(H2401,city!$J$4:$K$352,2,FALSE)&gt;I2401,I2401+1,1)</f>
        <v>9</v>
      </c>
      <c r="J2402" s="3">
        <v>1</v>
      </c>
      <c r="K2402" s="3" t="s">
        <v>519</v>
      </c>
      <c r="L2402" s="3">
        <v>8</v>
      </c>
    </row>
    <row r="2403" spans="1:12">
      <c r="A2403" s="3">
        <f t="shared" si="75"/>
        <v>124010</v>
      </c>
      <c r="B2403" s="5" t="str">
        <f>VLOOKUP(H2403,city!$A$4:$C$352,2,FALSE)</f>
        <v>云南</v>
      </c>
      <c r="C2403" s="5" t="str">
        <f>VLOOKUP(H2403,city!$A$4:$C$352,3,FALSE)</f>
        <v>曲靖</v>
      </c>
      <c r="D2403" s="3" t="s">
        <v>6202</v>
      </c>
      <c r="E2403" s="3" t="s">
        <v>6203</v>
      </c>
      <c r="F2403" s="22" t="s">
        <v>6204</v>
      </c>
      <c r="G2403" s="23" t="s">
        <v>6205</v>
      </c>
      <c r="H2403" s="3">
        <f t="shared" si="76"/>
        <v>240</v>
      </c>
      <c r="I2403" s="3">
        <f>IF(VLOOKUP(H2402,city!$J$4:$K$352,2,FALSE)&gt;I2402,I2402+1,1)</f>
        <v>10</v>
      </c>
      <c r="J2403" s="3">
        <v>1</v>
      </c>
      <c r="K2403" s="3" t="s">
        <v>519</v>
      </c>
      <c r="L2403" s="3">
        <v>12</v>
      </c>
    </row>
    <row r="2404" spans="1:12">
      <c r="A2404" s="3">
        <f t="shared" si="75"/>
        <v>124101</v>
      </c>
      <c r="B2404" s="5" t="str">
        <f>VLOOKUP(H2404,city!$A$4:$C$352,2,FALSE)</f>
        <v>云南</v>
      </c>
      <c r="C2404" s="5" t="str">
        <f>VLOOKUP(H2404,city!$A$4:$C$352,3,FALSE)</f>
        <v>玉溪</v>
      </c>
      <c r="D2404" s="3" t="s">
        <v>6206</v>
      </c>
      <c r="E2404" s="3" t="s">
        <v>6207</v>
      </c>
      <c r="F2404" s="22" t="s">
        <v>6208</v>
      </c>
      <c r="G2404" s="23" t="s">
        <v>6209</v>
      </c>
      <c r="H2404" s="3">
        <f t="shared" si="76"/>
        <v>241</v>
      </c>
      <c r="I2404" s="3">
        <f>IF(VLOOKUP(H2403,city!$J$4:$K$352,2,FALSE)&gt;I2403,I2403+1,1)</f>
        <v>1</v>
      </c>
      <c r="J2404" s="3">
        <v>1</v>
      </c>
      <c r="K2404" s="3" t="s">
        <v>521</v>
      </c>
      <c r="L2404" s="3">
        <v>8</v>
      </c>
    </row>
    <row r="2405" spans="1:12">
      <c r="A2405" s="3">
        <f t="shared" si="75"/>
        <v>124102</v>
      </c>
      <c r="B2405" s="5" t="str">
        <f>VLOOKUP(H2405,city!$A$4:$C$352,2,FALSE)</f>
        <v>云南</v>
      </c>
      <c r="C2405" s="5" t="str">
        <f>VLOOKUP(H2405,city!$A$4:$C$352,3,FALSE)</f>
        <v>玉溪</v>
      </c>
      <c r="D2405" s="3" t="s">
        <v>6210</v>
      </c>
      <c r="E2405" s="3" t="s">
        <v>6211</v>
      </c>
      <c r="F2405" s="22" t="s">
        <v>6212</v>
      </c>
      <c r="G2405" s="23" t="s">
        <v>6213</v>
      </c>
      <c r="H2405" s="3">
        <f t="shared" si="76"/>
        <v>241</v>
      </c>
      <c r="I2405" s="3">
        <f>IF(VLOOKUP(H2404,city!$J$4:$K$352,2,FALSE)&gt;I2404,I2404+1,1)</f>
        <v>2</v>
      </c>
      <c r="J2405" s="3">
        <v>1</v>
      </c>
      <c r="K2405" s="3" t="s">
        <v>521</v>
      </c>
      <c r="L2405" s="3">
        <v>6</v>
      </c>
    </row>
    <row r="2406" spans="1:12">
      <c r="A2406" s="3">
        <f t="shared" si="75"/>
        <v>124103</v>
      </c>
      <c r="B2406" s="5" t="str">
        <f>VLOOKUP(H2406,city!$A$4:$C$352,2,FALSE)</f>
        <v>云南</v>
      </c>
      <c r="C2406" s="5" t="str">
        <f>VLOOKUP(H2406,city!$A$4:$C$352,3,FALSE)</f>
        <v>玉溪</v>
      </c>
      <c r="D2406" s="3" t="s">
        <v>6214</v>
      </c>
      <c r="E2406" s="3" t="s">
        <v>6215</v>
      </c>
      <c r="F2406" s="22" t="s">
        <v>6216</v>
      </c>
      <c r="G2406" s="23" t="s">
        <v>6217</v>
      </c>
      <c r="H2406" s="3">
        <f t="shared" si="76"/>
        <v>241</v>
      </c>
      <c r="I2406" s="3">
        <f>IF(VLOOKUP(H2405,city!$J$4:$K$352,2,FALSE)&gt;I2405,I2405+1,1)</f>
        <v>3</v>
      </c>
      <c r="J2406" s="3">
        <v>1</v>
      </c>
      <c r="K2406" s="3" t="s">
        <v>521</v>
      </c>
      <c r="L2406" s="3">
        <v>5</v>
      </c>
    </row>
    <row r="2407" spans="1:12">
      <c r="A2407" s="3">
        <f t="shared" si="75"/>
        <v>124104</v>
      </c>
      <c r="B2407" s="5" t="str">
        <f>VLOOKUP(H2407,city!$A$4:$C$352,2,FALSE)</f>
        <v>云南</v>
      </c>
      <c r="C2407" s="5" t="str">
        <f>VLOOKUP(H2407,city!$A$4:$C$352,3,FALSE)</f>
        <v>玉溪</v>
      </c>
      <c r="D2407" s="3" t="s">
        <v>6218</v>
      </c>
      <c r="E2407" s="3" t="s">
        <v>6219</v>
      </c>
      <c r="F2407" s="22" t="s">
        <v>6220</v>
      </c>
      <c r="G2407" s="23" t="s">
        <v>6221</v>
      </c>
      <c r="H2407" s="3">
        <f t="shared" si="76"/>
        <v>241</v>
      </c>
      <c r="I2407" s="3">
        <f>IF(VLOOKUP(H2406,city!$J$4:$K$352,2,FALSE)&gt;I2406,I2406+1,1)</f>
        <v>4</v>
      </c>
      <c r="J2407" s="3">
        <v>1</v>
      </c>
      <c r="K2407" s="3" t="s">
        <v>521</v>
      </c>
      <c r="L2407" s="3">
        <v>5</v>
      </c>
    </row>
    <row r="2408" spans="1:12">
      <c r="A2408" s="3">
        <f t="shared" si="75"/>
        <v>124105</v>
      </c>
      <c r="B2408" s="5" t="str">
        <f>VLOOKUP(H2408,city!$A$4:$C$352,2,FALSE)</f>
        <v>云南</v>
      </c>
      <c r="C2408" s="5" t="str">
        <f>VLOOKUP(H2408,city!$A$4:$C$352,3,FALSE)</f>
        <v>玉溪</v>
      </c>
      <c r="D2408" s="3" t="s">
        <v>6222</v>
      </c>
      <c r="E2408" s="3" t="s">
        <v>6223</v>
      </c>
      <c r="F2408" s="22" t="s">
        <v>6224</v>
      </c>
      <c r="G2408" s="23" t="s">
        <v>6225</v>
      </c>
      <c r="H2408" s="3">
        <f t="shared" si="76"/>
        <v>241</v>
      </c>
      <c r="I2408" s="3">
        <f>IF(VLOOKUP(H2407,city!$J$4:$K$352,2,FALSE)&gt;I2407,I2407+1,1)</f>
        <v>5</v>
      </c>
      <c r="J2408" s="3">
        <v>1</v>
      </c>
      <c r="K2408" s="3" t="s">
        <v>521</v>
      </c>
      <c r="L2408" s="3">
        <v>4</v>
      </c>
    </row>
    <row r="2409" spans="1:12">
      <c r="A2409" s="3">
        <f t="shared" si="75"/>
        <v>124106</v>
      </c>
      <c r="B2409" s="5" t="str">
        <f>VLOOKUP(H2409,city!$A$4:$C$352,2,FALSE)</f>
        <v>云南</v>
      </c>
      <c r="C2409" s="5" t="str">
        <f>VLOOKUP(H2409,city!$A$4:$C$352,3,FALSE)</f>
        <v>玉溪</v>
      </c>
      <c r="D2409" s="3" t="s">
        <v>6226</v>
      </c>
      <c r="E2409" s="3" t="s">
        <v>6227</v>
      </c>
      <c r="F2409" s="22" t="s">
        <v>6228</v>
      </c>
      <c r="G2409" s="23" t="s">
        <v>6229</v>
      </c>
      <c r="H2409" s="3">
        <f t="shared" si="76"/>
        <v>241</v>
      </c>
      <c r="I2409" s="3">
        <f>IF(VLOOKUP(H2408,city!$J$4:$K$352,2,FALSE)&gt;I2408,I2408+1,1)</f>
        <v>6</v>
      </c>
      <c r="J2409" s="3">
        <v>1</v>
      </c>
      <c r="K2409" s="3" t="s">
        <v>521</v>
      </c>
      <c r="L2409" s="3">
        <v>10</v>
      </c>
    </row>
    <row r="2410" spans="1:12">
      <c r="A2410" s="3">
        <f t="shared" si="75"/>
        <v>124107</v>
      </c>
      <c r="B2410" s="5" t="str">
        <f>VLOOKUP(H2410,city!$A$4:$C$352,2,FALSE)</f>
        <v>云南</v>
      </c>
      <c r="C2410" s="5" t="str">
        <f>VLOOKUP(H2410,city!$A$4:$C$352,3,FALSE)</f>
        <v>玉溪</v>
      </c>
      <c r="D2410" s="3" t="s">
        <v>6230</v>
      </c>
      <c r="E2410" s="3" t="s">
        <v>6227</v>
      </c>
      <c r="F2410" s="22" t="s">
        <v>6231</v>
      </c>
      <c r="G2410" s="23" t="s">
        <v>6232</v>
      </c>
      <c r="H2410" s="3">
        <f t="shared" si="76"/>
        <v>241</v>
      </c>
      <c r="I2410" s="3">
        <f>IF(VLOOKUP(H2409,city!$J$4:$K$352,2,FALSE)&gt;I2409,I2409+1,1)</f>
        <v>7</v>
      </c>
      <c r="J2410" s="3">
        <v>1</v>
      </c>
      <c r="K2410" s="3" t="s">
        <v>521</v>
      </c>
      <c r="L2410" s="3">
        <v>12</v>
      </c>
    </row>
    <row r="2411" spans="1:12">
      <c r="A2411" s="3">
        <f t="shared" si="75"/>
        <v>124108</v>
      </c>
      <c r="B2411" s="5" t="str">
        <f>VLOOKUP(H2411,city!$A$4:$C$352,2,FALSE)</f>
        <v>云南</v>
      </c>
      <c r="C2411" s="5" t="str">
        <f>VLOOKUP(H2411,city!$A$4:$C$352,3,FALSE)</f>
        <v>玉溪</v>
      </c>
      <c r="D2411" s="3" t="s">
        <v>6233</v>
      </c>
      <c r="E2411" s="3" t="s">
        <v>6234</v>
      </c>
      <c r="F2411" s="22" t="s">
        <v>6235</v>
      </c>
      <c r="G2411" s="23" t="s">
        <v>6236</v>
      </c>
      <c r="H2411" s="3">
        <f t="shared" si="76"/>
        <v>241</v>
      </c>
      <c r="I2411" s="3">
        <f>IF(VLOOKUP(H2410,city!$J$4:$K$352,2,FALSE)&gt;I2410,I2410+1,1)</f>
        <v>8</v>
      </c>
      <c r="J2411" s="3">
        <v>1</v>
      </c>
      <c r="K2411" s="3" t="s">
        <v>521</v>
      </c>
      <c r="L2411" s="3" t="e">
        <v>#N/A</v>
      </c>
    </row>
    <row r="2412" spans="1:12">
      <c r="A2412" s="3">
        <f t="shared" si="75"/>
        <v>124109</v>
      </c>
      <c r="B2412" s="5" t="str">
        <f>VLOOKUP(H2412,city!$A$4:$C$352,2,FALSE)</f>
        <v>云南</v>
      </c>
      <c r="C2412" s="5" t="str">
        <f>VLOOKUP(H2412,city!$A$4:$C$352,3,FALSE)</f>
        <v>玉溪</v>
      </c>
      <c r="D2412" s="3" t="s">
        <v>6237</v>
      </c>
      <c r="E2412" s="3" t="s">
        <v>6238</v>
      </c>
      <c r="F2412" s="22" t="s">
        <v>6239</v>
      </c>
      <c r="G2412" s="23" t="s">
        <v>6240</v>
      </c>
      <c r="H2412" s="3">
        <f t="shared" si="76"/>
        <v>241</v>
      </c>
      <c r="I2412" s="3">
        <f>IF(VLOOKUP(H2411,city!$J$4:$K$352,2,FALSE)&gt;I2411,I2411+1,1)</f>
        <v>9</v>
      </c>
      <c r="J2412" s="3">
        <v>1</v>
      </c>
      <c r="K2412" s="3" t="s">
        <v>521</v>
      </c>
      <c r="L2412" s="3">
        <v>12</v>
      </c>
    </row>
    <row r="2413" spans="1:12">
      <c r="A2413" s="3">
        <f t="shared" si="75"/>
        <v>124110</v>
      </c>
      <c r="B2413" s="5" t="str">
        <f>VLOOKUP(H2413,city!$A$4:$C$352,2,FALSE)</f>
        <v>云南</v>
      </c>
      <c r="C2413" s="5" t="str">
        <f>VLOOKUP(H2413,city!$A$4:$C$352,3,FALSE)</f>
        <v>玉溪</v>
      </c>
      <c r="D2413" s="3" t="s">
        <v>6241</v>
      </c>
      <c r="E2413" s="3" t="s">
        <v>6242</v>
      </c>
      <c r="F2413" s="22" t="s">
        <v>6243</v>
      </c>
      <c r="G2413" s="23" t="s">
        <v>6244</v>
      </c>
      <c r="H2413" s="3">
        <f t="shared" si="76"/>
        <v>241</v>
      </c>
      <c r="I2413" s="3">
        <f>IF(VLOOKUP(H2412,city!$J$4:$K$352,2,FALSE)&gt;I2412,I2412+1,1)</f>
        <v>10</v>
      </c>
      <c r="J2413" s="3">
        <v>1</v>
      </c>
      <c r="K2413" s="3" t="s">
        <v>521</v>
      </c>
      <c r="L2413" s="3">
        <v>12</v>
      </c>
    </row>
    <row r="2414" spans="1:12">
      <c r="A2414" s="3">
        <f t="shared" si="75"/>
        <v>124201</v>
      </c>
      <c r="B2414" s="5" t="str">
        <f>VLOOKUP(H2414,city!$A$4:$C$352,2,FALSE)</f>
        <v>云南</v>
      </c>
      <c r="C2414" s="5" t="str">
        <f>VLOOKUP(H2414,city!$A$4:$C$352,3,FALSE)</f>
        <v>昭通</v>
      </c>
      <c r="D2414" s="3" t="s">
        <v>6245</v>
      </c>
      <c r="E2414" s="3" t="s">
        <v>6246</v>
      </c>
      <c r="F2414" s="24" t="s">
        <v>6247</v>
      </c>
      <c r="G2414" s="23" t="s">
        <v>6248</v>
      </c>
      <c r="H2414" s="3">
        <f t="shared" si="76"/>
        <v>242</v>
      </c>
      <c r="I2414" s="3">
        <f>IF(VLOOKUP(H2413,city!$J$4:$K$352,2,FALSE)&gt;I2413,I2413+1,1)</f>
        <v>1</v>
      </c>
      <c r="J2414" s="3">
        <v>1</v>
      </c>
      <c r="K2414" s="3" t="s">
        <v>523</v>
      </c>
      <c r="L2414" s="3">
        <v>12</v>
      </c>
    </row>
    <row r="2415" spans="1:12">
      <c r="A2415" s="3">
        <f t="shared" si="75"/>
        <v>124202</v>
      </c>
      <c r="B2415" s="5" t="str">
        <f>VLOOKUP(H2415,city!$A$4:$C$352,2,FALSE)</f>
        <v>云南</v>
      </c>
      <c r="C2415" s="5" t="str">
        <f>VLOOKUP(H2415,city!$A$4:$C$352,3,FALSE)</f>
        <v>昭通</v>
      </c>
      <c r="D2415" s="3" t="s">
        <v>6249</v>
      </c>
      <c r="E2415" s="3" t="s">
        <v>6250</v>
      </c>
      <c r="F2415" s="22" t="s">
        <v>6251</v>
      </c>
      <c r="G2415" s="23" t="s">
        <v>6252</v>
      </c>
      <c r="H2415" s="3">
        <f t="shared" si="76"/>
        <v>242</v>
      </c>
      <c r="I2415" s="3">
        <f>IF(VLOOKUP(H2414,city!$J$4:$K$352,2,FALSE)&gt;I2414,I2414+1,1)</f>
        <v>2</v>
      </c>
      <c r="J2415" s="3">
        <v>1</v>
      </c>
      <c r="K2415" s="3" t="s">
        <v>523</v>
      </c>
      <c r="L2415" s="3" t="e">
        <v>#N/A</v>
      </c>
    </row>
    <row r="2416" spans="1:12">
      <c r="A2416" s="3">
        <f t="shared" si="75"/>
        <v>124203</v>
      </c>
      <c r="B2416" s="5" t="str">
        <f>VLOOKUP(H2416,city!$A$4:$C$352,2,FALSE)</f>
        <v>云南</v>
      </c>
      <c r="C2416" s="5" t="str">
        <f>VLOOKUP(H2416,city!$A$4:$C$352,3,FALSE)</f>
        <v>昭通</v>
      </c>
      <c r="D2416" s="3" t="s">
        <v>6253</v>
      </c>
      <c r="E2416" s="3" t="s">
        <v>6254</v>
      </c>
      <c r="F2416" s="22" t="s">
        <v>6255</v>
      </c>
      <c r="G2416" s="23" t="s">
        <v>6256</v>
      </c>
      <c r="H2416" s="3">
        <f t="shared" si="76"/>
        <v>242</v>
      </c>
      <c r="I2416" s="3">
        <f>IF(VLOOKUP(H2415,city!$J$4:$K$352,2,FALSE)&gt;I2415,I2415+1,1)</f>
        <v>3</v>
      </c>
      <c r="J2416" s="3">
        <v>1</v>
      </c>
      <c r="K2416" s="3" t="s">
        <v>523</v>
      </c>
      <c r="L2416" s="3">
        <v>8</v>
      </c>
    </row>
    <row r="2417" spans="1:12">
      <c r="A2417" s="3">
        <f t="shared" si="75"/>
        <v>124204</v>
      </c>
      <c r="B2417" s="5" t="str">
        <f>VLOOKUP(H2417,city!$A$4:$C$352,2,FALSE)</f>
        <v>云南</v>
      </c>
      <c r="C2417" s="5" t="str">
        <f>VLOOKUP(H2417,city!$A$4:$C$352,3,FALSE)</f>
        <v>昭通</v>
      </c>
      <c r="D2417" s="3" t="s">
        <v>6257</v>
      </c>
      <c r="E2417" s="3" t="s">
        <v>6258</v>
      </c>
      <c r="F2417" s="22" t="s">
        <v>6259</v>
      </c>
      <c r="G2417" s="23" t="s">
        <v>6260</v>
      </c>
      <c r="H2417" s="3">
        <f t="shared" si="76"/>
        <v>242</v>
      </c>
      <c r="I2417" s="3">
        <f>IF(VLOOKUP(H2416,city!$J$4:$K$352,2,FALSE)&gt;I2416,I2416+1,1)</f>
        <v>4</v>
      </c>
      <c r="J2417" s="3">
        <v>1</v>
      </c>
      <c r="K2417" s="3" t="s">
        <v>523</v>
      </c>
      <c r="L2417" s="3" t="e">
        <v>#N/A</v>
      </c>
    </row>
    <row r="2418" spans="1:12">
      <c r="A2418" s="3">
        <f t="shared" si="75"/>
        <v>124205</v>
      </c>
      <c r="B2418" s="5" t="str">
        <f>VLOOKUP(H2418,city!$A$4:$C$352,2,FALSE)</f>
        <v>云南</v>
      </c>
      <c r="C2418" s="5" t="str">
        <f>VLOOKUP(H2418,city!$A$4:$C$352,3,FALSE)</f>
        <v>昭通</v>
      </c>
      <c r="D2418" s="3" t="s">
        <v>6261</v>
      </c>
      <c r="E2418" s="3" t="s">
        <v>6262</v>
      </c>
      <c r="F2418" s="22" t="s">
        <v>6263</v>
      </c>
      <c r="G2418" s="23" t="s">
        <v>6264</v>
      </c>
      <c r="H2418" s="3">
        <f t="shared" si="76"/>
        <v>242</v>
      </c>
      <c r="I2418" s="3">
        <f>IF(VLOOKUP(H2417,city!$J$4:$K$352,2,FALSE)&gt;I2417,I2417+1,1)</f>
        <v>5</v>
      </c>
      <c r="J2418" s="3">
        <v>1</v>
      </c>
      <c r="K2418" s="3" t="s">
        <v>523</v>
      </c>
      <c r="L2418" s="3">
        <v>8</v>
      </c>
    </row>
    <row r="2419" spans="1:12">
      <c r="A2419" s="3">
        <f t="shared" si="75"/>
        <v>124206</v>
      </c>
      <c r="B2419" s="5" t="str">
        <f>VLOOKUP(H2419,city!$A$4:$C$352,2,FALSE)</f>
        <v>云南</v>
      </c>
      <c r="C2419" s="5" t="str">
        <f>VLOOKUP(H2419,city!$A$4:$C$352,3,FALSE)</f>
        <v>昭通</v>
      </c>
      <c r="D2419" s="3" t="s">
        <v>6265</v>
      </c>
      <c r="E2419" s="3" t="s">
        <v>6266</v>
      </c>
      <c r="F2419" s="22" t="s">
        <v>6267</v>
      </c>
      <c r="G2419" s="23" t="s">
        <v>6268</v>
      </c>
      <c r="H2419" s="3">
        <f t="shared" si="76"/>
        <v>242</v>
      </c>
      <c r="I2419" s="3">
        <f>IF(VLOOKUP(H2418,city!$J$4:$K$352,2,FALSE)&gt;I2418,I2418+1,1)</f>
        <v>6</v>
      </c>
      <c r="J2419" s="3">
        <v>1</v>
      </c>
      <c r="K2419" s="3" t="s">
        <v>523</v>
      </c>
      <c r="L2419" s="3">
        <v>10</v>
      </c>
    </row>
    <row r="2420" spans="1:12">
      <c r="A2420" s="3">
        <f t="shared" si="75"/>
        <v>124207</v>
      </c>
      <c r="B2420" s="5" t="str">
        <f>VLOOKUP(H2420,city!$A$4:$C$352,2,FALSE)</f>
        <v>云南</v>
      </c>
      <c r="C2420" s="5" t="str">
        <f>VLOOKUP(H2420,city!$A$4:$C$352,3,FALSE)</f>
        <v>昭通</v>
      </c>
      <c r="D2420" s="3" t="s">
        <v>6269</v>
      </c>
      <c r="E2420" s="3" t="s">
        <v>6270</v>
      </c>
      <c r="F2420" s="22" t="s">
        <v>6271</v>
      </c>
      <c r="G2420" s="23" t="s">
        <v>6272</v>
      </c>
      <c r="H2420" s="3">
        <f t="shared" si="76"/>
        <v>242</v>
      </c>
      <c r="I2420" s="3">
        <f>IF(VLOOKUP(H2419,city!$J$4:$K$352,2,FALSE)&gt;I2419,I2419+1,1)</f>
        <v>7</v>
      </c>
      <c r="J2420" s="3">
        <v>1</v>
      </c>
      <c r="K2420" s="3" t="s">
        <v>523</v>
      </c>
      <c r="L2420" s="3">
        <v>11</v>
      </c>
    </row>
    <row r="2421" spans="1:12">
      <c r="A2421" s="3">
        <f t="shared" si="75"/>
        <v>124208</v>
      </c>
      <c r="B2421" s="5" t="str">
        <f>VLOOKUP(H2421,city!$A$4:$C$352,2,FALSE)</f>
        <v>云南</v>
      </c>
      <c r="C2421" s="5" t="str">
        <f>VLOOKUP(H2421,city!$A$4:$C$352,3,FALSE)</f>
        <v>昭通</v>
      </c>
      <c r="D2421" s="3" t="s">
        <v>6273</v>
      </c>
      <c r="E2421" s="3" t="s">
        <v>6274</v>
      </c>
      <c r="F2421" s="22" t="s">
        <v>6275</v>
      </c>
      <c r="G2421" s="23" t="s">
        <v>6276</v>
      </c>
      <c r="H2421" s="3">
        <f t="shared" si="76"/>
        <v>242</v>
      </c>
      <c r="I2421" s="3">
        <f>IF(VLOOKUP(H2420,city!$J$4:$K$352,2,FALSE)&gt;I2420,I2420+1,1)</f>
        <v>8</v>
      </c>
      <c r="J2421" s="3">
        <v>1</v>
      </c>
      <c r="K2421" s="3" t="s">
        <v>523</v>
      </c>
      <c r="L2421" s="3">
        <v>12</v>
      </c>
    </row>
    <row r="2422" spans="1:12">
      <c r="A2422" s="3">
        <f t="shared" si="75"/>
        <v>124209</v>
      </c>
      <c r="B2422" s="5" t="str">
        <f>VLOOKUP(H2422,city!$A$4:$C$352,2,FALSE)</f>
        <v>云南</v>
      </c>
      <c r="C2422" s="5" t="str">
        <f>VLOOKUP(H2422,city!$A$4:$C$352,3,FALSE)</f>
        <v>昭通</v>
      </c>
      <c r="D2422" s="3" t="s">
        <v>6277</v>
      </c>
      <c r="E2422" s="3" t="s">
        <v>6278</v>
      </c>
      <c r="F2422" s="22" t="s">
        <v>6279</v>
      </c>
      <c r="G2422" s="23" t="s">
        <v>6280</v>
      </c>
      <c r="H2422" s="3">
        <f t="shared" si="76"/>
        <v>242</v>
      </c>
      <c r="I2422" s="3">
        <f>IF(VLOOKUP(H2421,city!$J$4:$K$352,2,FALSE)&gt;I2421,I2421+1,1)</f>
        <v>9</v>
      </c>
      <c r="J2422" s="3">
        <v>1</v>
      </c>
      <c r="K2422" s="3" t="s">
        <v>523</v>
      </c>
      <c r="L2422" s="3">
        <v>5</v>
      </c>
    </row>
    <row r="2423" spans="1:12">
      <c r="A2423" s="3">
        <f t="shared" si="75"/>
        <v>124210</v>
      </c>
      <c r="B2423" s="5" t="str">
        <f>VLOOKUP(H2423,city!$A$4:$C$352,2,FALSE)</f>
        <v>云南</v>
      </c>
      <c r="C2423" s="5" t="str">
        <f>VLOOKUP(H2423,city!$A$4:$C$352,3,FALSE)</f>
        <v>昭通</v>
      </c>
      <c r="D2423" s="3" t="s">
        <v>6281</v>
      </c>
      <c r="E2423" s="3" t="s">
        <v>6282</v>
      </c>
      <c r="F2423" s="22" t="s">
        <v>6283</v>
      </c>
      <c r="G2423" s="23" t="s">
        <v>6284</v>
      </c>
      <c r="H2423" s="3">
        <f t="shared" si="76"/>
        <v>242</v>
      </c>
      <c r="I2423" s="3">
        <f>IF(VLOOKUP(H2422,city!$J$4:$K$352,2,FALSE)&gt;I2422,I2422+1,1)</f>
        <v>10</v>
      </c>
      <c r="J2423" s="3">
        <v>1</v>
      </c>
      <c r="K2423" s="3" t="s">
        <v>523</v>
      </c>
      <c r="L2423" s="3">
        <v>12</v>
      </c>
    </row>
    <row r="2424" spans="1:12">
      <c r="A2424" s="3">
        <f t="shared" si="75"/>
        <v>124301</v>
      </c>
      <c r="B2424" s="5" t="str">
        <f>VLOOKUP(H2424,city!$A$4:$C$352,2,FALSE)</f>
        <v>云南</v>
      </c>
      <c r="C2424" s="5" t="str">
        <f>VLOOKUP(H2424,city!$A$4:$C$352,3,FALSE)</f>
        <v>保山</v>
      </c>
      <c r="D2424" s="3" t="s">
        <v>6285</v>
      </c>
      <c r="E2424" s="3" t="s">
        <v>6286</v>
      </c>
      <c r="F2424" s="22" t="s">
        <v>6287</v>
      </c>
      <c r="G2424" s="23" t="s">
        <v>6288</v>
      </c>
      <c r="H2424" s="3">
        <f t="shared" si="76"/>
        <v>243</v>
      </c>
      <c r="I2424" s="3">
        <f>IF(VLOOKUP(H2423,city!$J$4:$K$352,2,FALSE)&gt;I2423,I2423+1,1)</f>
        <v>1</v>
      </c>
      <c r="J2424" s="3">
        <v>1</v>
      </c>
      <c r="K2424" s="3" t="s">
        <v>525</v>
      </c>
      <c r="L2424" s="3">
        <v>8</v>
      </c>
    </row>
    <row r="2425" spans="1:12">
      <c r="A2425" s="3">
        <f t="shared" si="75"/>
        <v>124302</v>
      </c>
      <c r="B2425" s="5" t="str">
        <f>VLOOKUP(H2425,city!$A$4:$C$352,2,FALSE)</f>
        <v>云南</v>
      </c>
      <c r="C2425" s="5" t="str">
        <f>VLOOKUP(H2425,city!$A$4:$C$352,3,FALSE)</f>
        <v>保山</v>
      </c>
      <c r="D2425" s="3" t="s">
        <v>6289</v>
      </c>
      <c r="E2425" s="3" t="s">
        <v>6290</v>
      </c>
      <c r="F2425" s="22" t="s">
        <v>6291</v>
      </c>
      <c r="G2425" s="23" t="s">
        <v>6292</v>
      </c>
      <c r="H2425" s="3">
        <f t="shared" si="76"/>
        <v>243</v>
      </c>
      <c r="I2425" s="3">
        <f>IF(VLOOKUP(H2424,city!$J$4:$K$352,2,FALSE)&gt;I2424,I2424+1,1)</f>
        <v>2</v>
      </c>
      <c r="J2425" s="3">
        <v>1</v>
      </c>
      <c r="K2425" s="3" t="s">
        <v>525</v>
      </c>
      <c r="L2425" s="3">
        <v>6</v>
      </c>
    </row>
    <row r="2426" spans="1:12">
      <c r="A2426" s="3">
        <f t="shared" si="75"/>
        <v>124303</v>
      </c>
      <c r="B2426" s="5" t="str">
        <f>VLOOKUP(H2426,city!$A$4:$C$352,2,FALSE)</f>
        <v>云南</v>
      </c>
      <c r="C2426" s="5" t="str">
        <f>VLOOKUP(H2426,city!$A$4:$C$352,3,FALSE)</f>
        <v>保山</v>
      </c>
      <c r="D2426" s="3" t="s">
        <v>6293</v>
      </c>
      <c r="E2426" s="3" t="s">
        <v>6294</v>
      </c>
      <c r="F2426" s="22" t="s">
        <v>6295</v>
      </c>
      <c r="G2426" s="23" t="s">
        <v>6296</v>
      </c>
      <c r="H2426" s="3">
        <f t="shared" si="76"/>
        <v>243</v>
      </c>
      <c r="I2426" s="3">
        <f>IF(VLOOKUP(H2425,city!$J$4:$K$352,2,FALSE)&gt;I2425,I2425+1,1)</f>
        <v>3</v>
      </c>
      <c r="J2426" s="3">
        <v>1</v>
      </c>
      <c r="K2426" s="3" t="s">
        <v>525</v>
      </c>
      <c r="L2426" s="3">
        <v>14</v>
      </c>
    </row>
    <row r="2427" spans="1:12">
      <c r="A2427" s="3">
        <f t="shared" si="75"/>
        <v>124304</v>
      </c>
      <c r="B2427" s="5" t="str">
        <f>VLOOKUP(H2427,city!$A$4:$C$352,2,FALSE)</f>
        <v>云南</v>
      </c>
      <c r="C2427" s="5" t="str">
        <f>VLOOKUP(H2427,city!$A$4:$C$352,3,FALSE)</f>
        <v>保山</v>
      </c>
      <c r="D2427" s="3" t="s">
        <v>6297</v>
      </c>
      <c r="E2427" s="3" t="s">
        <v>6298</v>
      </c>
      <c r="F2427" s="22" t="s">
        <v>6299</v>
      </c>
      <c r="G2427" s="23" t="s">
        <v>6300</v>
      </c>
      <c r="H2427" s="3">
        <f t="shared" si="76"/>
        <v>243</v>
      </c>
      <c r="I2427" s="3">
        <f>IF(VLOOKUP(H2426,city!$J$4:$K$352,2,FALSE)&gt;I2426,I2426+1,1)</f>
        <v>4</v>
      </c>
      <c r="J2427" s="3">
        <v>1</v>
      </c>
      <c r="K2427" s="3" t="s">
        <v>525</v>
      </c>
      <c r="L2427" s="3">
        <v>11</v>
      </c>
    </row>
    <row r="2428" spans="1:12">
      <c r="A2428" s="3">
        <f t="shared" si="75"/>
        <v>124305</v>
      </c>
      <c r="B2428" s="5" t="str">
        <f>VLOOKUP(H2428,city!$A$4:$C$352,2,FALSE)</f>
        <v>云南</v>
      </c>
      <c r="C2428" s="5" t="str">
        <f>VLOOKUP(H2428,city!$A$4:$C$352,3,FALSE)</f>
        <v>保山</v>
      </c>
      <c r="D2428" s="3" t="s">
        <v>6301</v>
      </c>
      <c r="E2428" s="3" t="s">
        <v>6302</v>
      </c>
      <c r="F2428" s="22" t="s">
        <v>6303</v>
      </c>
      <c r="G2428" s="23" t="s">
        <v>6304</v>
      </c>
      <c r="H2428" s="3">
        <f t="shared" si="76"/>
        <v>243</v>
      </c>
      <c r="I2428" s="3">
        <f>IF(VLOOKUP(H2427,city!$J$4:$K$352,2,FALSE)&gt;I2427,I2427+1,1)</f>
        <v>5</v>
      </c>
      <c r="J2428" s="3">
        <v>1</v>
      </c>
      <c r="K2428" s="3" t="s">
        <v>525</v>
      </c>
      <c r="L2428" s="3" t="e">
        <v>#N/A</v>
      </c>
    </row>
    <row r="2429" spans="1:12">
      <c r="A2429" s="3">
        <f t="shared" si="75"/>
        <v>124306</v>
      </c>
      <c r="B2429" s="5" t="str">
        <f>VLOOKUP(H2429,city!$A$4:$C$352,2,FALSE)</f>
        <v>云南</v>
      </c>
      <c r="C2429" s="5" t="str">
        <f>VLOOKUP(H2429,city!$A$4:$C$352,3,FALSE)</f>
        <v>保山</v>
      </c>
      <c r="D2429" s="3" t="s">
        <v>6305</v>
      </c>
      <c r="E2429" s="3" t="s">
        <v>6306</v>
      </c>
      <c r="F2429" s="22" t="s">
        <v>6307</v>
      </c>
      <c r="G2429" s="23" t="s">
        <v>6308</v>
      </c>
      <c r="H2429" s="3">
        <f t="shared" si="76"/>
        <v>243</v>
      </c>
      <c r="I2429" s="3">
        <f>IF(VLOOKUP(H2428,city!$J$4:$K$352,2,FALSE)&gt;I2428,I2428+1,1)</f>
        <v>6</v>
      </c>
      <c r="J2429" s="3">
        <v>1</v>
      </c>
      <c r="K2429" s="3" t="s">
        <v>525</v>
      </c>
      <c r="L2429" s="3" t="e">
        <v>#N/A</v>
      </c>
    </row>
    <row r="2430" spans="1:12">
      <c r="A2430" s="3">
        <f t="shared" si="75"/>
        <v>124307</v>
      </c>
      <c r="B2430" s="5" t="str">
        <f>VLOOKUP(H2430,city!$A$4:$C$352,2,FALSE)</f>
        <v>云南</v>
      </c>
      <c r="C2430" s="5" t="str">
        <f>VLOOKUP(H2430,city!$A$4:$C$352,3,FALSE)</f>
        <v>保山</v>
      </c>
      <c r="D2430" s="3" t="s">
        <v>6309</v>
      </c>
      <c r="E2430" s="3" t="s">
        <v>6310</v>
      </c>
      <c r="F2430" s="22" t="s">
        <v>6311</v>
      </c>
      <c r="G2430" s="23" t="s">
        <v>6312</v>
      </c>
      <c r="H2430" s="3">
        <f t="shared" si="76"/>
        <v>243</v>
      </c>
      <c r="I2430" s="3">
        <f>IF(VLOOKUP(H2429,city!$J$4:$K$352,2,FALSE)&gt;I2429,I2429+1,1)</f>
        <v>7</v>
      </c>
      <c r="J2430" s="3">
        <v>1</v>
      </c>
      <c r="K2430" s="3" t="s">
        <v>525</v>
      </c>
      <c r="L2430" s="3">
        <v>12</v>
      </c>
    </row>
    <row r="2431" spans="1:12">
      <c r="A2431" s="3">
        <f t="shared" si="75"/>
        <v>124308</v>
      </c>
      <c r="B2431" s="5" t="str">
        <f>VLOOKUP(H2431,city!$A$4:$C$352,2,FALSE)</f>
        <v>云南</v>
      </c>
      <c r="C2431" s="5" t="str">
        <f>VLOOKUP(H2431,city!$A$4:$C$352,3,FALSE)</f>
        <v>保山</v>
      </c>
      <c r="D2431" s="3" t="s">
        <v>6313</v>
      </c>
      <c r="E2431" s="3" t="s">
        <v>6314</v>
      </c>
      <c r="F2431" s="22" t="s">
        <v>6315</v>
      </c>
      <c r="G2431" s="23" t="s">
        <v>6316</v>
      </c>
      <c r="H2431" s="3">
        <f t="shared" si="76"/>
        <v>243</v>
      </c>
      <c r="I2431" s="3">
        <f>IF(VLOOKUP(H2430,city!$J$4:$K$352,2,FALSE)&gt;I2430,I2430+1,1)</f>
        <v>8</v>
      </c>
      <c r="J2431" s="3">
        <v>1</v>
      </c>
      <c r="K2431" s="3" t="s">
        <v>525</v>
      </c>
      <c r="L2431" s="3" t="e">
        <v>#N/A</v>
      </c>
    </row>
    <row r="2432" spans="1:12">
      <c r="A2432" s="3">
        <f t="shared" si="75"/>
        <v>124309</v>
      </c>
      <c r="B2432" s="5" t="str">
        <f>VLOOKUP(H2432,city!$A$4:$C$352,2,FALSE)</f>
        <v>云南</v>
      </c>
      <c r="C2432" s="5" t="str">
        <f>VLOOKUP(H2432,city!$A$4:$C$352,3,FALSE)</f>
        <v>保山</v>
      </c>
      <c r="D2432" s="3" t="s">
        <v>6317</v>
      </c>
      <c r="E2432" s="3" t="s">
        <v>6318</v>
      </c>
      <c r="F2432" s="22" t="s">
        <v>6319</v>
      </c>
      <c r="G2432" s="23" t="s">
        <v>6320</v>
      </c>
      <c r="H2432" s="3">
        <f t="shared" si="76"/>
        <v>243</v>
      </c>
      <c r="I2432" s="3">
        <f>IF(VLOOKUP(H2431,city!$J$4:$K$352,2,FALSE)&gt;I2431,I2431+1,1)</f>
        <v>9</v>
      </c>
      <c r="J2432" s="3">
        <v>1</v>
      </c>
      <c r="K2432" s="3" t="s">
        <v>525</v>
      </c>
      <c r="L2432" s="3">
        <v>8</v>
      </c>
    </row>
    <row r="2433" spans="1:12">
      <c r="A2433" s="3">
        <f t="shared" si="75"/>
        <v>124310</v>
      </c>
      <c r="B2433" s="5" t="str">
        <f>VLOOKUP(H2433,city!$A$4:$C$352,2,FALSE)</f>
        <v>云南</v>
      </c>
      <c r="C2433" s="5" t="str">
        <f>VLOOKUP(H2433,city!$A$4:$C$352,3,FALSE)</f>
        <v>保山</v>
      </c>
      <c r="D2433" s="3" t="s">
        <v>6321</v>
      </c>
      <c r="E2433" s="3" t="s">
        <v>6322</v>
      </c>
      <c r="F2433" s="22" t="s">
        <v>6307</v>
      </c>
      <c r="G2433" s="23" t="s">
        <v>6323</v>
      </c>
      <c r="H2433" s="3">
        <f t="shared" si="76"/>
        <v>243</v>
      </c>
      <c r="I2433" s="3">
        <f>IF(VLOOKUP(H2432,city!$J$4:$K$352,2,FALSE)&gt;I2432,I2432+1,1)</f>
        <v>10</v>
      </c>
      <c r="J2433" s="3">
        <v>1</v>
      </c>
      <c r="K2433" s="3" t="s">
        <v>525</v>
      </c>
      <c r="L2433" s="3">
        <v>11</v>
      </c>
    </row>
    <row r="2434" spans="1:12">
      <c r="A2434" s="3">
        <f t="shared" si="75"/>
        <v>124401</v>
      </c>
      <c r="B2434" s="5" t="str">
        <f>VLOOKUP(H2434,city!$A$4:$C$352,2,FALSE)</f>
        <v>云南</v>
      </c>
      <c r="C2434" s="5" t="str">
        <f>VLOOKUP(H2434,city!$A$4:$C$352,3,FALSE)</f>
        <v>丽江</v>
      </c>
      <c r="D2434" s="3" t="s">
        <v>6324</v>
      </c>
      <c r="E2434" s="3" t="s">
        <v>6325</v>
      </c>
      <c r="F2434" s="22" t="s">
        <v>6326</v>
      </c>
      <c r="G2434" s="23" t="s">
        <v>6327</v>
      </c>
      <c r="H2434" s="3">
        <f t="shared" si="76"/>
        <v>244</v>
      </c>
      <c r="I2434" s="3">
        <f>IF(VLOOKUP(H2433,city!$J$4:$K$352,2,FALSE)&gt;I2433,I2433+1,1)</f>
        <v>1</v>
      </c>
      <c r="J2434" s="3">
        <v>1</v>
      </c>
      <c r="K2434" s="3" t="s">
        <v>527</v>
      </c>
      <c r="L2434" s="3">
        <v>8</v>
      </c>
    </row>
    <row r="2435" spans="1:12">
      <c r="A2435" s="3">
        <f t="shared" si="75"/>
        <v>124402</v>
      </c>
      <c r="B2435" s="5" t="str">
        <f>VLOOKUP(H2435,city!$A$4:$C$352,2,FALSE)</f>
        <v>云南</v>
      </c>
      <c r="C2435" s="5" t="str">
        <f>VLOOKUP(H2435,city!$A$4:$C$352,3,FALSE)</f>
        <v>丽江</v>
      </c>
      <c r="D2435" s="3" t="s">
        <v>6328</v>
      </c>
      <c r="E2435" s="3" t="s">
        <v>6329</v>
      </c>
      <c r="F2435" s="22" t="s">
        <v>6330</v>
      </c>
      <c r="G2435" s="23" t="s">
        <v>6331</v>
      </c>
      <c r="H2435" s="3">
        <f t="shared" si="76"/>
        <v>244</v>
      </c>
      <c r="I2435" s="3">
        <f>IF(VLOOKUP(H2434,city!$J$4:$K$352,2,FALSE)&gt;I2434,I2434+1,1)</f>
        <v>2</v>
      </c>
      <c r="J2435" s="3">
        <v>1</v>
      </c>
      <c r="K2435" s="3" t="s">
        <v>527</v>
      </c>
      <c r="L2435" s="3">
        <v>8</v>
      </c>
    </row>
    <row r="2436" spans="1:12">
      <c r="A2436" s="3">
        <f t="shared" si="75"/>
        <v>124403</v>
      </c>
      <c r="B2436" s="5" t="str">
        <f>VLOOKUP(H2436,city!$A$4:$C$352,2,FALSE)</f>
        <v>云南</v>
      </c>
      <c r="C2436" s="5" t="str">
        <f>VLOOKUP(H2436,city!$A$4:$C$352,3,FALSE)</f>
        <v>丽江</v>
      </c>
      <c r="D2436" s="3" t="s">
        <v>6332</v>
      </c>
      <c r="E2436" s="3" t="s">
        <v>6333</v>
      </c>
      <c r="F2436" s="22" t="s">
        <v>6334</v>
      </c>
      <c r="G2436" s="23" t="s">
        <v>6335</v>
      </c>
      <c r="H2436" s="3">
        <f t="shared" si="76"/>
        <v>244</v>
      </c>
      <c r="I2436" s="3">
        <f>IF(VLOOKUP(H2435,city!$J$4:$K$352,2,FALSE)&gt;I2435,I2435+1,1)</f>
        <v>3</v>
      </c>
      <c r="J2436" s="3">
        <v>1</v>
      </c>
      <c r="K2436" s="3" t="s">
        <v>527</v>
      </c>
      <c r="L2436" s="3">
        <v>12</v>
      </c>
    </row>
    <row r="2437" spans="1:12">
      <c r="A2437" s="3">
        <f t="shared" ref="A2437:A2500" si="77">100000+H2437*100+I2437</f>
        <v>124404</v>
      </c>
      <c r="B2437" s="5" t="str">
        <f>VLOOKUP(H2437,city!$A$4:$C$352,2,FALSE)</f>
        <v>云南</v>
      </c>
      <c r="C2437" s="5" t="str">
        <f>VLOOKUP(H2437,city!$A$4:$C$352,3,FALSE)</f>
        <v>丽江</v>
      </c>
      <c r="D2437" s="3" t="s">
        <v>6336</v>
      </c>
      <c r="E2437" s="3" t="s">
        <v>6337</v>
      </c>
      <c r="F2437" s="22" t="s">
        <v>6338</v>
      </c>
      <c r="G2437" s="23" t="s">
        <v>6339</v>
      </c>
      <c r="H2437" s="3">
        <f t="shared" si="76"/>
        <v>244</v>
      </c>
      <c r="I2437" s="3">
        <f>IF(VLOOKUP(H2436,city!$J$4:$K$352,2,FALSE)&gt;I2436,I2436+1,1)</f>
        <v>4</v>
      </c>
      <c r="J2437" s="3">
        <v>1</v>
      </c>
      <c r="K2437" s="3" t="s">
        <v>527</v>
      </c>
      <c r="L2437" s="3">
        <v>8</v>
      </c>
    </row>
    <row r="2438" spans="1:12">
      <c r="A2438" s="3">
        <f t="shared" si="77"/>
        <v>124405</v>
      </c>
      <c r="B2438" s="5" t="str">
        <f>VLOOKUP(H2438,city!$A$4:$C$352,2,FALSE)</f>
        <v>云南</v>
      </c>
      <c r="C2438" s="5" t="str">
        <f>VLOOKUP(H2438,city!$A$4:$C$352,3,FALSE)</f>
        <v>丽江</v>
      </c>
      <c r="D2438" s="3" t="s">
        <v>5734</v>
      </c>
      <c r="E2438" s="3" t="s">
        <v>6340</v>
      </c>
      <c r="F2438" s="22" t="s">
        <v>6341</v>
      </c>
      <c r="G2438" s="23" t="s">
        <v>6342</v>
      </c>
      <c r="H2438" s="3">
        <f t="shared" si="76"/>
        <v>244</v>
      </c>
      <c r="I2438" s="3">
        <f>IF(VLOOKUP(H2437,city!$J$4:$K$352,2,FALSE)&gt;I2437,I2437+1,1)</f>
        <v>5</v>
      </c>
      <c r="J2438" s="3">
        <v>1</v>
      </c>
      <c r="K2438" s="3" t="s">
        <v>527</v>
      </c>
      <c r="L2438" s="3">
        <v>8</v>
      </c>
    </row>
    <row r="2439" spans="1:12">
      <c r="A2439" s="3">
        <f t="shared" si="77"/>
        <v>124406</v>
      </c>
      <c r="B2439" s="5" t="str">
        <f>VLOOKUP(H2439,city!$A$4:$C$352,2,FALSE)</f>
        <v>云南</v>
      </c>
      <c r="C2439" s="5" t="str">
        <f>VLOOKUP(H2439,city!$A$4:$C$352,3,FALSE)</f>
        <v>丽江</v>
      </c>
      <c r="D2439" s="3" t="s">
        <v>6343</v>
      </c>
      <c r="E2439" s="3" t="s">
        <v>6344</v>
      </c>
      <c r="F2439" s="22" t="s">
        <v>6345</v>
      </c>
      <c r="G2439" s="23" t="s">
        <v>6346</v>
      </c>
      <c r="H2439" s="3">
        <f t="shared" si="76"/>
        <v>244</v>
      </c>
      <c r="I2439" s="3">
        <f>IF(VLOOKUP(H2438,city!$J$4:$K$352,2,FALSE)&gt;I2438,I2438+1,1)</f>
        <v>6</v>
      </c>
      <c r="J2439" s="3">
        <v>1</v>
      </c>
      <c r="K2439" s="3" t="s">
        <v>527</v>
      </c>
      <c r="L2439" s="3" t="e">
        <v>#N/A</v>
      </c>
    </row>
    <row r="2440" spans="1:12">
      <c r="A2440" s="3">
        <f t="shared" si="77"/>
        <v>124407</v>
      </c>
      <c r="B2440" s="5" t="str">
        <f>VLOOKUP(H2440,city!$A$4:$C$352,2,FALSE)</f>
        <v>云南</v>
      </c>
      <c r="C2440" s="5" t="str">
        <f>VLOOKUP(H2440,city!$A$4:$C$352,3,FALSE)</f>
        <v>丽江</v>
      </c>
      <c r="D2440" s="3" t="s">
        <v>6347</v>
      </c>
      <c r="E2440" s="3" t="s">
        <v>6348</v>
      </c>
      <c r="F2440" s="22" t="s">
        <v>6349</v>
      </c>
      <c r="G2440" s="23" t="s">
        <v>6350</v>
      </c>
      <c r="H2440" s="3">
        <f t="shared" si="76"/>
        <v>244</v>
      </c>
      <c r="I2440" s="3">
        <f>IF(VLOOKUP(H2439,city!$J$4:$K$352,2,FALSE)&gt;I2439,I2439+1,1)</f>
        <v>7</v>
      </c>
      <c r="J2440" s="3">
        <v>1</v>
      </c>
      <c r="K2440" s="3" t="s">
        <v>527</v>
      </c>
      <c r="L2440" s="3">
        <v>15</v>
      </c>
    </row>
    <row r="2441" spans="1:12">
      <c r="A2441" s="3">
        <f t="shared" si="77"/>
        <v>124408</v>
      </c>
      <c r="B2441" s="5" t="str">
        <f>VLOOKUP(H2441,city!$A$4:$C$352,2,FALSE)</f>
        <v>云南</v>
      </c>
      <c r="C2441" s="5" t="str">
        <f>VLOOKUP(H2441,city!$A$4:$C$352,3,FALSE)</f>
        <v>丽江</v>
      </c>
      <c r="D2441" s="3" t="s">
        <v>6351</v>
      </c>
      <c r="E2441" s="3" t="s">
        <v>6352</v>
      </c>
      <c r="F2441" s="22" t="s">
        <v>6353</v>
      </c>
      <c r="G2441" s="23" t="s">
        <v>6354</v>
      </c>
      <c r="H2441" s="3">
        <f t="shared" si="76"/>
        <v>244</v>
      </c>
      <c r="I2441" s="3">
        <f>IF(VLOOKUP(H2440,city!$J$4:$K$352,2,FALSE)&gt;I2440,I2440+1,1)</f>
        <v>8</v>
      </c>
      <c r="J2441" s="3">
        <v>1</v>
      </c>
      <c r="K2441" s="3" t="s">
        <v>527</v>
      </c>
      <c r="L2441" s="3">
        <v>16</v>
      </c>
    </row>
    <row r="2442" spans="1:12">
      <c r="A2442" s="3">
        <f t="shared" si="77"/>
        <v>124409</v>
      </c>
      <c r="B2442" s="5" t="str">
        <f>VLOOKUP(H2442,city!$A$4:$C$352,2,FALSE)</f>
        <v>云南</v>
      </c>
      <c r="C2442" s="5" t="str">
        <f>VLOOKUP(H2442,city!$A$4:$C$352,3,FALSE)</f>
        <v>丽江</v>
      </c>
      <c r="D2442" s="3" t="s">
        <v>6355</v>
      </c>
      <c r="E2442" s="3" t="s">
        <v>6356</v>
      </c>
      <c r="F2442" s="22" t="s">
        <v>6357</v>
      </c>
      <c r="G2442" s="23" t="s">
        <v>6358</v>
      </c>
      <c r="H2442" s="3">
        <f t="shared" si="76"/>
        <v>244</v>
      </c>
      <c r="I2442" s="3">
        <f>IF(VLOOKUP(H2441,city!$J$4:$K$352,2,FALSE)&gt;I2441,I2441+1,1)</f>
        <v>9</v>
      </c>
      <c r="J2442" s="3">
        <v>1</v>
      </c>
      <c r="K2442" s="3" t="s">
        <v>527</v>
      </c>
      <c r="L2442" s="3">
        <v>14</v>
      </c>
    </row>
    <row r="2443" spans="1:12">
      <c r="A2443" s="3">
        <f t="shared" si="77"/>
        <v>124410</v>
      </c>
      <c r="B2443" s="5" t="str">
        <f>VLOOKUP(H2443,city!$A$4:$C$352,2,FALSE)</f>
        <v>云南</v>
      </c>
      <c r="C2443" s="5" t="str">
        <f>VLOOKUP(H2443,city!$A$4:$C$352,3,FALSE)</f>
        <v>丽江</v>
      </c>
      <c r="D2443" s="3" t="s">
        <v>6359</v>
      </c>
      <c r="E2443" s="3" t="s">
        <v>6360</v>
      </c>
      <c r="F2443" s="22" t="s">
        <v>6361</v>
      </c>
      <c r="G2443" s="23" t="s">
        <v>6362</v>
      </c>
      <c r="H2443" s="3">
        <f t="shared" si="76"/>
        <v>244</v>
      </c>
      <c r="I2443" s="3">
        <f>IF(VLOOKUP(H2442,city!$J$4:$K$352,2,FALSE)&gt;I2442,I2442+1,1)</f>
        <v>10</v>
      </c>
      <c r="J2443" s="3">
        <v>1</v>
      </c>
      <c r="K2443" s="3" t="s">
        <v>527</v>
      </c>
      <c r="L2443" s="3">
        <v>3</v>
      </c>
    </row>
    <row r="2444" spans="1:12">
      <c r="A2444" s="3">
        <f t="shared" si="77"/>
        <v>124501</v>
      </c>
      <c r="B2444" s="5" t="str">
        <f>VLOOKUP(H2444,city!$A$4:$C$352,2,FALSE)</f>
        <v>云南</v>
      </c>
      <c r="C2444" s="5" t="str">
        <f>VLOOKUP(H2444,city!$A$4:$C$352,3,FALSE)</f>
        <v>普洱</v>
      </c>
      <c r="D2444" s="3" t="s">
        <v>6363</v>
      </c>
      <c r="E2444" s="3" t="s">
        <v>6364</v>
      </c>
      <c r="F2444" s="22" t="s">
        <v>6365</v>
      </c>
      <c r="G2444" s="23" t="s">
        <v>6366</v>
      </c>
      <c r="H2444" s="3">
        <f t="shared" si="76"/>
        <v>245</v>
      </c>
      <c r="I2444" s="3">
        <f>IF(VLOOKUP(H2443,city!$J$4:$K$352,2,FALSE)&gt;I2443,I2443+1,1)</f>
        <v>1</v>
      </c>
      <c r="J2444" s="3">
        <v>1</v>
      </c>
      <c r="K2444" s="3" t="s">
        <v>529</v>
      </c>
      <c r="L2444" s="3" t="e">
        <v>#N/A</v>
      </c>
    </row>
    <row r="2445" spans="1:12">
      <c r="A2445" s="3">
        <f t="shared" si="77"/>
        <v>124502</v>
      </c>
      <c r="B2445" s="5" t="str">
        <f>VLOOKUP(H2445,city!$A$4:$C$352,2,FALSE)</f>
        <v>云南</v>
      </c>
      <c r="C2445" s="5" t="str">
        <f>VLOOKUP(H2445,city!$A$4:$C$352,3,FALSE)</f>
        <v>普洱</v>
      </c>
      <c r="D2445" s="3" t="s">
        <v>6367</v>
      </c>
      <c r="E2445" s="3" t="s">
        <v>6368</v>
      </c>
      <c r="F2445" s="22" t="s">
        <v>6369</v>
      </c>
      <c r="G2445" s="23" t="s">
        <v>6370</v>
      </c>
      <c r="H2445" s="3">
        <f t="shared" si="76"/>
        <v>245</v>
      </c>
      <c r="I2445" s="3">
        <f>IF(VLOOKUP(H2444,city!$J$4:$K$352,2,FALSE)&gt;I2444,I2444+1,1)</f>
        <v>2</v>
      </c>
      <c r="J2445" s="3">
        <v>1</v>
      </c>
      <c r="K2445" s="3" t="s">
        <v>529</v>
      </c>
      <c r="L2445" s="3" t="e">
        <v>#N/A</v>
      </c>
    </row>
    <row r="2446" spans="1:12">
      <c r="A2446" s="3">
        <f t="shared" si="77"/>
        <v>124503</v>
      </c>
      <c r="B2446" s="5" t="str">
        <f>VLOOKUP(H2446,city!$A$4:$C$352,2,FALSE)</f>
        <v>云南</v>
      </c>
      <c r="C2446" s="5" t="str">
        <f>VLOOKUP(H2446,city!$A$4:$C$352,3,FALSE)</f>
        <v>普洱</v>
      </c>
      <c r="D2446" s="3" t="s">
        <v>6371</v>
      </c>
      <c r="E2446" s="3" t="s">
        <v>6372</v>
      </c>
      <c r="F2446" s="22" t="s">
        <v>6373</v>
      </c>
      <c r="G2446" s="23" t="s">
        <v>6374</v>
      </c>
      <c r="H2446" s="3">
        <f t="shared" si="76"/>
        <v>245</v>
      </c>
      <c r="I2446" s="3">
        <f>IF(VLOOKUP(H2445,city!$J$4:$K$352,2,FALSE)&gt;I2445,I2445+1,1)</f>
        <v>3</v>
      </c>
      <c r="J2446" s="3">
        <v>1</v>
      </c>
      <c r="K2446" s="3" t="s">
        <v>529</v>
      </c>
      <c r="L2446" s="3" t="e">
        <v>#N/A</v>
      </c>
    </row>
    <row r="2447" spans="1:12">
      <c r="A2447" s="3">
        <f t="shared" si="77"/>
        <v>124504</v>
      </c>
      <c r="B2447" s="5" t="str">
        <f>VLOOKUP(H2447,city!$A$4:$C$352,2,FALSE)</f>
        <v>云南</v>
      </c>
      <c r="C2447" s="5" t="str">
        <f>VLOOKUP(H2447,city!$A$4:$C$352,3,FALSE)</f>
        <v>普洱</v>
      </c>
      <c r="D2447" s="3" t="s">
        <v>6375</v>
      </c>
      <c r="E2447" s="3" t="s">
        <v>6376</v>
      </c>
      <c r="F2447" s="22" t="s">
        <v>6377</v>
      </c>
      <c r="G2447" s="23" t="s">
        <v>6378</v>
      </c>
      <c r="H2447" s="3">
        <f t="shared" si="76"/>
        <v>245</v>
      </c>
      <c r="I2447" s="3">
        <f>IF(VLOOKUP(H2446,city!$J$4:$K$352,2,FALSE)&gt;I2446,I2446+1,1)</f>
        <v>4</v>
      </c>
      <c r="J2447" s="3">
        <v>1</v>
      </c>
      <c r="K2447" s="3" t="s">
        <v>529</v>
      </c>
      <c r="L2447" s="3">
        <v>4</v>
      </c>
    </row>
    <row r="2448" spans="1:12">
      <c r="A2448" s="3">
        <f t="shared" si="77"/>
        <v>124505</v>
      </c>
      <c r="B2448" s="5" t="str">
        <f>VLOOKUP(H2448,city!$A$4:$C$352,2,FALSE)</f>
        <v>云南</v>
      </c>
      <c r="C2448" s="5" t="str">
        <f>VLOOKUP(H2448,city!$A$4:$C$352,3,FALSE)</f>
        <v>普洱</v>
      </c>
      <c r="D2448" s="3" t="s">
        <v>6379</v>
      </c>
      <c r="E2448" s="3" t="s">
        <v>6380</v>
      </c>
      <c r="F2448" s="22" t="s">
        <v>6381</v>
      </c>
      <c r="G2448" s="23" t="s">
        <v>6382</v>
      </c>
      <c r="H2448" s="3">
        <f t="shared" si="76"/>
        <v>245</v>
      </c>
      <c r="I2448" s="3">
        <f>IF(VLOOKUP(H2447,city!$J$4:$K$352,2,FALSE)&gt;I2447,I2447+1,1)</f>
        <v>5</v>
      </c>
      <c r="J2448" s="3">
        <v>1</v>
      </c>
      <c r="K2448" s="3" t="s">
        <v>529</v>
      </c>
      <c r="L2448" s="3" t="e">
        <v>#N/A</v>
      </c>
    </row>
    <row r="2449" spans="1:12">
      <c r="A2449" s="3">
        <f t="shared" si="77"/>
        <v>124506</v>
      </c>
      <c r="B2449" s="5" t="str">
        <f>VLOOKUP(H2449,city!$A$4:$C$352,2,FALSE)</f>
        <v>云南</v>
      </c>
      <c r="C2449" s="5" t="str">
        <f>VLOOKUP(H2449,city!$A$4:$C$352,3,FALSE)</f>
        <v>普洱</v>
      </c>
      <c r="D2449" s="3" t="s">
        <v>6383</v>
      </c>
      <c r="E2449" s="3" t="s">
        <v>6384</v>
      </c>
      <c r="F2449" s="22" t="s">
        <v>6385</v>
      </c>
      <c r="G2449" s="23" t="s">
        <v>6386</v>
      </c>
      <c r="H2449" s="3">
        <f t="shared" si="76"/>
        <v>245</v>
      </c>
      <c r="I2449" s="3">
        <f>IF(VLOOKUP(H2448,city!$J$4:$K$352,2,FALSE)&gt;I2448,I2448+1,1)</f>
        <v>6</v>
      </c>
      <c r="J2449" s="3">
        <v>1</v>
      </c>
      <c r="K2449" s="3" t="s">
        <v>529</v>
      </c>
      <c r="L2449" s="3" t="e">
        <v>#N/A</v>
      </c>
    </row>
    <row r="2450" spans="1:12">
      <c r="A2450" s="3">
        <f t="shared" si="77"/>
        <v>124507</v>
      </c>
      <c r="B2450" s="5" t="str">
        <f>VLOOKUP(H2450,city!$A$4:$C$352,2,FALSE)</f>
        <v>云南</v>
      </c>
      <c r="C2450" s="5" t="str">
        <f>VLOOKUP(H2450,city!$A$4:$C$352,3,FALSE)</f>
        <v>普洱</v>
      </c>
      <c r="D2450" s="3" t="s">
        <v>6387</v>
      </c>
      <c r="E2450" s="3" t="s">
        <v>6388</v>
      </c>
      <c r="F2450" s="22" t="s">
        <v>6389</v>
      </c>
      <c r="G2450" s="23" t="s">
        <v>6390</v>
      </c>
      <c r="H2450" s="3">
        <f t="shared" si="76"/>
        <v>245</v>
      </c>
      <c r="I2450" s="3">
        <f>IF(VLOOKUP(H2449,city!$J$4:$K$352,2,FALSE)&gt;I2449,I2449+1,1)</f>
        <v>7</v>
      </c>
      <c r="J2450" s="3">
        <v>1</v>
      </c>
      <c r="K2450" s="3" t="s">
        <v>529</v>
      </c>
      <c r="L2450" s="3" t="e">
        <v>#N/A</v>
      </c>
    </row>
    <row r="2451" spans="1:12">
      <c r="A2451" s="3">
        <f t="shared" si="77"/>
        <v>124508</v>
      </c>
      <c r="B2451" s="5" t="str">
        <f>VLOOKUP(H2451,city!$A$4:$C$352,2,FALSE)</f>
        <v>云南</v>
      </c>
      <c r="C2451" s="5" t="str">
        <f>VLOOKUP(H2451,city!$A$4:$C$352,3,FALSE)</f>
        <v>普洱</v>
      </c>
      <c r="D2451" s="3" t="s">
        <v>6391</v>
      </c>
      <c r="E2451" s="3" t="s">
        <v>6392</v>
      </c>
      <c r="F2451" s="22" t="s">
        <v>6393</v>
      </c>
      <c r="G2451" s="23" t="s">
        <v>6394</v>
      </c>
      <c r="H2451" s="3">
        <f t="shared" si="76"/>
        <v>245</v>
      </c>
      <c r="I2451" s="3">
        <f>IF(VLOOKUP(H2450,city!$J$4:$K$352,2,FALSE)&gt;I2450,I2450+1,1)</f>
        <v>8</v>
      </c>
      <c r="J2451" s="3">
        <v>1</v>
      </c>
      <c r="K2451" s="3" t="s">
        <v>529</v>
      </c>
      <c r="L2451" s="3">
        <v>14</v>
      </c>
    </row>
    <row r="2452" spans="1:12">
      <c r="A2452" s="3">
        <f t="shared" si="77"/>
        <v>124509</v>
      </c>
      <c r="B2452" s="5" t="str">
        <f>VLOOKUP(H2452,city!$A$4:$C$352,2,FALSE)</f>
        <v>云南</v>
      </c>
      <c r="C2452" s="5" t="str">
        <f>VLOOKUP(H2452,city!$A$4:$C$352,3,FALSE)</f>
        <v>普洱</v>
      </c>
      <c r="D2452" s="3" t="s">
        <v>6395</v>
      </c>
      <c r="E2452" s="3" t="s">
        <v>6396</v>
      </c>
      <c r="F2452" s="22" t="s">
        <v>6397</v>
      </c>
      <c r="G2452" s="23" t="s">
        <v>6398</v>
      </c>
      <c r="H2452" s="3">
        <f t="shared" si="76"/>
        <v>245</v>
      </c>
      <c r="I2452" s="3">
        <f>IF(VLOOKUP(H2451,city!$J$4:$K$352,2,FALSE)&gt;I2451,I2451+1,1)</f>
        <v>9</v>
      </c>
      <c r="J2452" s="3">
        <v>1</v>
      </c>
      <c r="K2452" s="3" t="s">
        <v>529</v>
      </c>
      <c r="L2452" s="3">
        <v>2</v>
      </c>
    </row>
    <row r="2453" spans="1:12">
      <c r="A2453" s="3">
        <f t="shared" si="77"/>
        <v>124510</v>
      </c>
      <c r="B2453" s="5" t="str">
        <f>VLOOKUP(H2453,city!$A$4:$C$352,2,FALSE)</f>
        <v>云南</v>
      </c>
      <c r="C2453" s="5" t="str">
        <f>VLOOKUP(H2453,city!$A$4:$C$352,3,FALSE)</f>
        <v>普洱</v>
      </c>
      <c r="D2453" s="3" t="s">
        <v>6399</v>
      </c>
      <c r="E2453" s="3" t="s">
        <v>6396</v>
      </c>
      <c r="F2453" s="22" t="s">
        <v>6400</v>
      </c>
      <c r="G2453" s="23" t="s">
        <v>6401</v>
      </c>
      <c r="H2453" s="3">
        <f t="shared" si="76"/>
        <v>245</v>
      </c>
      <c r="I2453" s="3">
        <f>IF(VLOOKUP(H2452,city!$J$4:$K$352,2,FALSE)&gt;I2452,I2452+1,1)</f>
        <v>10</v>
      </c>
      <c r="J2453" s="3">
        <v>1</v>
      </c>
      <c r="K2453" s="3" t="s">
        <v>529</v>
      </c>
      <c r="L2453" s="3">
        <v>8</v>
      </c>
    </row>
    <row r="2454" spans="1:12">
      <c r="A2454" s="3">
        <f t="shared" si="77"/>
        <v>124601</v>
      </c>
      <c r="B2454" s="5" t="str">
        <f>VLOOKUP(H2454,city!$A$4:$C$352,2,FALSE)</f>
        <v>云南</v>
      </c>
      <c r="C2454" s="5" t="str">
        <f>VLOOKUP(H2454,city!$A$4:$C$352,3,FALSE)</f>
        <v>临沧</v>
      </c>
      <c r="D2454" s="3" t="s">
        <v>6402</v>
      </c>
      <c r="E2454" s="3" t="s">
        <v>6403</v>
      </c>
      <c r="F2454" s="22" t="s">
        <v>6404</v>
      </c>
      <c r="G2454" s="23" t="s">
        <v>6405</v>
      </c>
      <c r="H2454" s="3">
        <f t="shared" si="76"/>
        <v>246</v>
      </c>
      <c r="I2454" s="3">
        <f>IF(VLOOKUP(H2453,city!$J$4:$K$352,2,FALSE)&gt;I2453,I2453+1,1)</f>
        <v>1</v>
      </c>
      <c r="J2454" s="3">
        <v>1</v>
      </c>
      <c r="K2454" s="3" t="s">
        <v>531</v>
      </c>
      <c r="L2454" s="3" t="e">
        <v>#N/A</v>
      </c>
    </row>
    <row r="2455" spans="1:12">
      <c r="A2455" s="3">
        <f t="shared" si="77"/>
        <v>124602</v>
      </c>
      <c r="B2455" s="5" t="str">
        <f>VLOOKUP(H2455,city!$A$4:$C$352,2,FALSE)</f>
        <v>云南</v>
      </c>
      <c r="C2455" s="5" t="str">
        <f>VLOOKUP(H2455,city!$A$4:$C$352,3,FALSE)</f>
        <v>临沧</v>
      </c>
      <c r="D2455" s="3" t="s">
        <v>6406</v>
      </c>
      <c r="E2455" s="3" t="s">
        <v>6407</v>
      </c>
      <c r="F2455" s="22" t="s">
        <v>6408</v>
      </c>
      <c r="G2455" s="23" t="s">
        <v>6409</v>
      </c>
      <c r="H2455" s="3">
        <f t="shared" si="76"/>
        <v>246</v>
      </c>
      <c r="I2455" s="3">
        <f>IF(VLOOKUP(H2454,city!$J$4:$K$352,2,FALSE)&gt;I2454,I2454+1,1)</f>
        <v>2</v>
      </c>
      <c r="J2455" s="3">
        <v>1</v>
      </c>
      <c r="K2455" s="3" t="s">
        <v>531</v>
      </c>
      <c r="L2455" s="3">
        <v>5</v>
      </c>
    </row>
    <row r="2456" spans="1:12">
      <c r="A2456" s="3">
        <f t="shared" si="77"/>
        <v>124603</v>
      </c>
      <c r="B2456" s="5" t="str">
        <f>VLOOKUP(H2456,city!$A$4:$C$352,2,FALSE)</f>
        <v>云南</v>
      </c>
      <c r="C2456" s="5" t="str">
        <f>VLOOKUP(H2456,city!$A$4:$C$352,3,FALSE)</f>
        <v>临沧</v>
      </c>
      <c r="D2456" s="3" t="s">
        <v>6410</v>
      </c>
      <c r="E2456" s="3" t="s">
        <v>6411</v>
      </c>
      <c r="F2456" s="22" t="s">
        <v>6412</v>
      </c>
      <c r="G2456" s="23" t="s">
        <v>6413</v>
      </c>
      <c r="H2456" s="3">
        <f t="shared" si="76"/>
        <v>246</v>
      </c>
      <c r="I2456" s="3">
        <f>IF(VLOOKUP(H2455,city!$J$4:$K$352,2,FALSE)&gt;I2455,I2455+1,1)</f>
        <v>3</v>
      </c>
      <c r="J2456" s="3">
        <v>1</v>
      </c>
      <c r="K2456" s="3" t="s">
        <v>531</v>
      </c>
      <c r="L2456" s="3" t="e">
        <v>#N/A</v>
      </c>
    </row>
    <row r="2457" spans="1:12">
      <c r="A2457" s="3">
        <f t="shared" si="77"/>
        <v>124604</v>
      </c>
      <c r="B2457" s="5" t="str">
        <f>VLOOKUP(H2457,city!$A$4:$C$352,2,FALSE)</f>
        <v>云南</v>
      </c>
      <c r="C2457" s="5" t="str">
        <f>VLOOKUP(H2457,city!$A$4:$C$352,3,FALSE)</f>
        <v>临沧</v>
      </c>
      <c r="D2457" s="3" t="s">
        <v>6414</v>
      </c>
      <c r="E2457" s="3" t="s">
        <v>6415</v>
      </c>
      <c r="F2457" s="22" t="s">
        <v>6416</v>
      </c>
      <c r="G2457" s="23" t="s">
        <v>6417</v>
      </c>
      <c r="H2457" s="3">
        <f t="shared" si="76"/>
        <v>246</v>
      </c>
      <c r="I2457" s="3">
        <f>IF(VLOOKUP(H2456,city!$J$4:$K$352,2,FALSE)&gt;I2456,I2456+1,1)</f>
        <v>4</v>
      </c>
      <c r="J2457" s="3">
        <v>1</v>
      </c>
      <c r="K2457" s="3" t="s">
        <v>531</v>
      </c>
      <c r="L2457" s="3">
        <v>13</v>
      </c>
    </row>
    <row r="2458" spans="1:12">
      <c r="A2458" s="3">
        <f t="shared" si="77"/>
        <v>124605</v>
      </c>
      <c r="B2458" s="5" t="str">
        <f>VLOOKUP(H2458,city!$A$4:$C$352,2,FALSE)</f>
        <v>云南</v>
      </c>
      <c r="C2458" s="5" t="str">
        <f>VLOOKUP(H2458,city!$A$4:$C$352,3,FALSE)</f>
        <v>临沧</v>
      </c>
      <c r="D2458" s="3" t="s">
        <v>6418</v>
      </c>
      <c r="E2458" s="3" t="s">
        <v>6419</v>
      </c>
      <c r="F2458" s="22" t="s">
        <v>6420</v>
      </c>
      <c r="G2458" s="23" t="s">
        <v>6421</v>
      </c>
      <c r="H2458" s="3">
        <f t="shared" si="76"/>
        <v>246</v>
      </c>
      <c r="I2458" s="3">
        <f>IF(VLOOKUP(H2457,city!$J$4:$K$352,2,FALSE)&gt;I2457,I2457+1,1)</f>
        <v>5</v>
      </c>
      <c r="J2458" s="3">
        <v>1</v>
      </c>
      <c r="K2458" s="3" t="s">
        <v>531</v>
      </c>
      <c r="L2458" s="3" t="e">
        <v>#N/A</v>
      </c>
    </row>
    <row r="2459" spans="1:12">
      <c r="A2459" s="3">
        <f t="shared" si="77"/>
        <v>124606</v>
      </c>
      <c r="B2459" s="5" t="str">
        <f>VLOOKUP(H2459,city!$A$4:$C$352,2,FALSE)</f>
        <v>云南</v>
      </c>
      <c r="C2459" s="5" t="str">
        <f>VLOOKUP(H2459,city!$A$4:$C$352,3,FALSE)</f>
        <v>临沧</v>
      </c>
      <c r="D2459" s="3" t="s">
        <v>6422</v>
      </c>
      <c r="E2459" s="3" t="s">
        <v>6423</v>
      </c>
      <c r="F2459" s="22" t="s">
        <v>6424</v>
      </c>
      <c r="G2459" s="23" t="s">
        <v>6425</v>
      </c>
      <c r="H2459" s="3">
        <f t="shared" ref="H2459:H2522" si="78">IF(I2459&gt;I2458,H2458,H2458+1)</f>
        <v>246</v>
      </c>
      <c r="I2459" s="3">
        <f>IF(VLOOKUP(H2458,city!$J$4:$K$352,2,FALSE)&gt;I2458,I2458+1,1)</f>
        <v>6</v>
      </c>
      <c r="J2459" s="3">
        <v>1</v>
      </c>
      <c r="K2459" s="3" t="s">
        <v>531</v>
      </c>
      <c r="L2459" s="3">
        <v>10</v>
      </c>
    </row>
    <row r="2460" spans="1:12">
      <c r="A2460" s="3">
        <f t="shared" si="77"/>
        <v>124607</v>
      </c>
      <c r="B2460" s="5" t="str">
        <f>VLOOKUP(H2460,city!$A$4:$C$352,2,FALSE)</f>
        <v>云南</v>
      </c>
      <c r="C2460" s="5" t="str">
        <f>VLOOKUP(H2460,city!$A$4:$C$352,3,FALSE)</f>
        <v>临沧</v>
      </c>
      <c r="D2460" s="3" t="s">
        <v>6426</v>
      </c>
      <c r="E2460" s="3" t="s">
        <v>6427</v>
      </c>
      <c r="F2460" s="22" t="s">
        <v>6428</v>
      </c>
      <c r="G2460" s="23" t="s">
        <v>6429</v>
      </c>
      <c r="H2460" s="3">
        <f t="shared" si="78"/>
        <v>246</v>
      </c>
      <c r="I2460" s="3">
        <f>IF(VLOOKUP(H2459,city!$J$4:$K$352,2,FALSE)&gt;I2459,I2459+1,1)</f>
        <v>7</v>
      </c>
      <c r="J2460" s="3">
        <v>1</v>
      </c>
      <c r="K2460" s="3" t="s">
        <v>531</v>
      </c>
      <c r="L2460" s="3">
        <v>14</v>
      </c>
    </row>
    <row r="2461" spans="1:12">
      <c r="A2461" s="3">
        <f t="shared" si="77"/>
        <v>124608</v>
      </c>
      <c r="B2461" s="5" t="str">
        <f>VLOOKUP(H2461,city!$A$4:$C$352,2,FALSE)</f>
        <v>云南</v>
      </c>
      <c r="C2461" s="5" t="str">
        <f>VLOOKUP(H2461,city!$A$4:$C$352,3,FALSE)</f>
        <v>临沧</v>
      </c>
      <c r="D2461" s="3" t="s">
        <v>6430</v>
      </c>
      <c r="E2461" s="3" t="s">
        <v>6431</v>
      </c>
      <c r="F2461" s="22" t="s">
        <v>6432</v>
      </c>
      <c r="G2461" s="23" t="s">
        <v>6433</v>
      </c>
      <c r="H2461" s="3">
        <f t="shared" si="78"/>
        <v>246</v>
      </c>
      <c r="I2461" s="3">
        <f>IF(VLOOKUP(H2460,city!$J$4:$K$352,2,FALSE)&gt;I2460,I2460+1,1)</f>
        <v>8</v>
      </c>
      <c r="J2461" s="3">
        <v>1</v>
      </c>
      <c r="K2461" s="3" t="s">
        <v>531</v>
      </c>
      <c r="L2461" s="3">
        <v>13</v>
      </c>
    </row>
    <row r="2462" spans="1:12">
      <c r="A2462" s="3">
        <f t="shared" si="77"/>
        <v>124609</v>
      </c>
      <c r="B2462" s="5" t="str">
        <f>VLOOKUP(H2462,city!$A$4:$C$352,2,FALSE)</f>
        <v>云南</v>
      </c>
      <c r="C2462" s="5" t="str">
        <f>VLOOKUP(H2462,city!$A$4:$C$352,3,FALSE)</f>
        <v>临沧</v>
      </c>
      <c r="D2462" s="3" t="s">
        <v>6434</v>
      </c>
      <c r="E2462" s="3" t="s">
        <v>6435</v>
      </c>
      <c r="F2462" s="22" t="s">
        <v>6436</v>
      </c>
      <c r="G2462" s="23" t="s">
        <v>6437</v>
      </c>
      <c r="H2462" s="3">
        <f t="shared" si="78"/>
        <v>246</v>
      </c>
      <c r="I2462" s="3">
        <f>IF(VLOOKUP(H2461,city!$J$4:$K$352,2,FALSE)&gt;I2461,I2461+1,1)</f>
        <v>9</v>
      </c>
      <c r="J2462" s="3">
        <v>1</v>
      </c>
      <c r="K2462" s="3" t="s">
        <v>531</v>
      </c>
      <c r="L2462" s="3">
        <v>17</v>
      </c>
    </row>
    <row r="2463" spans="1:12">
      <c r="A2463" s="3">
        <f t="shared" si="77"/>
        <v>124610</v>
      </c>
      <c r="B2463" s="5" t="str">
        <f>VLOOKUP(H2463,city!$A$4:$C$352,2,FALSE)</f>
        <v>云南</v>
      </c>
      <c r="C2463" s="5" t="str">
        <f>VLOOKUP(H2463,city!$A$4:$C$352,3,FALSE)</f>
        <v>临沧</v>
      </c>
      <c r="D2463" s="3" t="s">
        <v>6438</v>
      </c>
      <c r="E2463" s="3" t="s">
        <v>6439</v>
      </c>
      <c r="F2463" s="22" t="s">
        <v>6440</v>
      </c>
      <c r="G2463" s="23" t="s">
        <v>6441</v>
      </c>
      <c r="H2463" s="3">
        <f t="shared" si="78"/>
        <v>246</v>
      </c>
      <c r="I2463" s="3">
        <f>IF(VLOOKUP(H2462,city!$J$4:$K$352,2,FALSE)&gt;I2462,I2462+1,1)</f>
        <v>10</v>
      </c>
      <c r="J2463" s="3">
        <v>1</v>
      </c>
      <c r="K2463" s="3" t="s">
        <v>531</v>
      </c>
      <c r="L2463" s="3" t="e">
        <v>#N/A</v>
      </c>
    </row>
    <row r="2464" spans="1:12">
      <c r="A2464" s="3">
        <f t="shared" si="77"/>
        <v>124701</v>
      </c>
      <c r="B2464" s="5" t="str">
        <f>VLOOKUP(H2464,city!$A$4:$C$352,2,FALSE)</f>
        <v>云南</v>
      </c>
      <c r="C2464" s="5" t="str">
        <f>VLOOKUP(H2464,city!$A$4:$C$352,3,FALSE)</f>
        <v>德宏</v>
      </c>
      <c r="D2464" s="3" t="s">
        <v>6442</v>
      </c>
      <c r="E2464" s="3" t="s">
        <v>6443</v>
      </c>
      <c r="F2464" s="22" t="s">
        <v>6444</v>
      </c>
      <c r="G2464" s="23" t="s">
        <v>6445</v>
      </c>
      <c r="H2464" s="3">
        <f t="shared" si="78"/>
        <v>247</v>
      </c>
      <c r="I2464" s="3">
        <f>IF(VLOOKUP(H2463,city!$J$4:$K$352,2,FALSE)&gt;I2463,I2463+1,1)</f>
        <v>1</v>
      </c>
      <c r="J2464" s="3">
        <v>1</v>
      </c>
      <c r="K2464" s="3" t="s">
        <v>533</v>
      </c>
      <c r="L2464" s="3" t="e">
        <v>#N/A</v>
      </c>
    </row>
    <row r="2465" spans="1:12">
      <c r="A2465" s="3">
        <f t="shared" si="77"/>
        <v>124702</v>
      </c>
      <c r="B2465" s="5" t="str">
        <f>VLOOKUP(H2465,city!$A$4:$C$352,2,FALSE)</f>
        <v>云南</v>
      </c>
      <c r="C2465" s="5" t="str">
        <f>VLOOKUP(H2465,city!$A$4:$C$352,3,FALSE)</f>
        <v>德宏</v>
      </c>
      <c r="D2465" s="3" t="s">
        <v>6446</v>
      </c>
      <c r="E2465" s="3" t="s">
        <v>6447</v>
      </c>
      <c r="F2465" s="22" t="s">
        <v>6448</v>
      </c>
      <c r="G2465" s="23" t="s">
        <v>6449</v>
      </c>
      <c r="H2465" s="3">
        <f t="shared" si="78"/>
        <v>247</v>
      </c>
      <c r="I2465" s="3">
        <f>IF(VLOOKUP(H2464,city!$J$4:$K$352,2,FALSE)&gt;I2464,I2464+1,1)</f>
        <v>2</v>
      </c>
      <c r="J2465" s="3">
        <v>1</v>
      </c>
      <c r="K2465" s="3" t="s">
        <v>533</v>
      </c>
      <c r="L2465" s="3" t="e">
        <v>#N/A</v>
      </c>
    </row>
    <row r="2466" spans="1:12">
      <c r="A2466" s="3">
        <f t="shared" si="77"/>
        <v>124703</v>
      </c>
      <c r="B2466" s="5" t="str">
        <f>VLOOKUP(H2466,city!$A$4:$C$352,2,FALSE)</f>
        <v>云南</v>
      </c>
      <c r="C2466" s="5" t="str">
        <f>VLOOKUP(H2466,city!$A$4:$C$352,3,FALSE)</f>
        <v>德宏</v>
      </c>
      <c r="D2466" s="3" t="s">
        <v>6450</v>
      </c>
      <c r="E2466" s="3" t="s">
        <v>6451</v>
      </c>
      <c r="F2466" s="22" t="s">
        <v>6452</v>
      </c>
      <c r="G2466" s="23" t="s">
        <v>6453</v>
      </c>
      <c r="H2466" s="3">
        <f t="shared" si="78"/>
        <v>247</v>
      </c>
      <c r="I2466" s="3">
        <f>IF(VLOOKUP(H2465,city!$J$4:$K$352,2,FALSE)&gt;I2465,I2465+1,1)</f>
        <v>3</v>
      </c>
      <c r="J2466" s="3">
        <v>1</v>
      </c>
      <c r="K2466" s="3" t="s">
        <v>533</v>
      </c>
      <c r="L2466" s="3">
        <v>2</v>
      </c>
    </row>
    <row r="2467" spans="1:12">
      <c r="A2467" s="3">
        <f t="shared" si="77"/>
        <v>124704</v>
      </c>
      <c r="B2467" s="5" t="str">
        <f>VLOOKUP(H2467,city!$A$4:$C$352,2,FALSE)</f>
        <v>云南</v>
      </c>
      <c r="C2467" s="5" t="str">
        <f>VLOOKUP(H2467,city!$A$4:$C$352,3,FALSE)</f>
        <v>德宏</v>
      </c>
      <c r="D2467" s="3" t="s">
        <v>6454</v>
      </c>
      <c r="E2467" s="3" t="s">
        <v>6455</v>
      </c>
      <c r="F2467" s="22" t="s">
        <v>6456</v>
      </c>
      <c r="G2467" s="23" t="s">
        <v>6457</v>
      </c>
      <c r="H2467" s="3">
        <f t="shared" si="78"/>
        <v>247</v>
      </c>
      <c r="I2467" s="3">
        <f>IF(VLOOKUP(H2466,city!$J$4:$K$352,2,FALSE)&gt;I2466,I2466+1,1)</f>
        <v>4</v>
      </c>
      <c r="J2467" s="3">
        <v>1</v>
      </c>
      <c r="K2467" s="3" t="s">
        <v>533</v>
      </c>
      <c r="L2467" s="3" t="e">
        <v>#N/A</v>
      </c>
    </row>
    <row r="2468" spans="1:12">
      <c r="A2468" s="3">
        <f t="shared" si="77"/>
        <v>124705</v>
      </c>
      <c r="B2468" s="5" t="str">
        <f>VLOOKUP(H2468,city!$A$4:$C$352,2,FALSE)</f>
        <v>云南</v>
      </c>
      <c r="C2468" s="5" t="str">
        <f>VLOOKUP(H2468,city!$A$4:$C$352,3,FALSE)</f>
        <v>德宏</v>
      </c>
      <c r="D2468" s="3" t="s">
        <v>6458</v>
      </c>
      <c r="E2468" s="3" t="s">
        <v>6459</v>
      </c>
      <c r="F2468" s="22" t="s">
        <v>6460</v>
      </c>
      <c r="G2468" s="23" t="s">
        <v>6461</v>
      </c>
      <c r="H2468" s="3">
        <f t="shared" si="78"/>
        <v>247</v>
      </c>
      <c r="I2468" s="3">
        <f>IF(VLOOKUP(H2467,city!$J$4:$K$352,2,FALSE)&gt;I2467,I2467+1,1)</f>
        <v>5</v>
      </c>
      <c r="J2468" s="3">
        <v>1</v>
      </c>
      <c r="K2468" s="3" t="s">
        <v>533</v>
      </c>
      <c r="L2468" s="3">
        <v>8</v>
      </c>
    </row>
    <row r="2469" spans="1:12">
      <c r="A2469" s="3">
        <f t="shared" si="77"/>
        <v>124706</v>
      </c>
      <c r="B2469" s="5" t="str">
        <f>VLOOKUP(H2469,city!$A$4:$C$352,2,FALSE)</f>
        <v>云南</v>
      </c>
      <c r="C2469" s="5" t="str">
        <f>VLOOKUP(H2469,city!$A$4:$C$352,3,FALSE)</f>
        <v>德宏</v>
      </c>
      <c r="D2469" s="3" t="s">
        <v>6462</v>
      </c>
      <c r="E2469" s="3" t="s">
        <v>6463</v>
      </c>
      <c r="F2469" s="22" t="s">
        <v>6464</v>
      </c>
      <c r="G2469" s="23" t="s">
        <v>6465</v>
      </c>
      <c r="H2469" s="3">
        <f t="shared" si="78"/>
        <v>247</v>
      </c>
      <c r="I2469" s="3">
        <f>IF(VLOOKUP(H2468,city!$J$4:$K$352,2,FALSE)&gt;I2468,I2468+1,1)</f>
        <v>6</v>
      </c>
      <c r="J2469" s="3">
        <v>1</v>
      </c>
      <c r="K2469" s="3" t="s">
        <v>533</v>
      </c>
      <c r="L2469" s="3">
        <v>17</v>
      </c>
    </row>
    <row r="2470" spans="1:12">
      <c r="A2470" s="3">
        <f t="shared" si="77"/>
        <v>124707</v>
      </c>
      <c r="B2470" s="5" t="str">
        <f>VLOOKUP(H2470,city!$A$4:$C$352,2,FALSE)</f>
        <v>云南</v>
      </c>
      <c r="C2470" s="5" t="str">
        <f>VLOOKUP(H2470,city!$A$4:$C$352,3,FALSE)</f>
        <v>德宏</v>
      </c>
      <c r="D2470" s="3" t="s">
        <v>6466</v>
      </c>
      <c r="E2470" s="3" t="s">
        <v>6467</v>
      </c>
      <c r="F2470" s="22" t="s">
        <v>6468</v>
      </c>
      <c r="G2470" s="23" t="s">
        <v>6469</v>
      </c>
      <c r="H2470" s="3">
        <f t="shared" si="78"/>
        <v>247</v>
      </c>
      <c r="I2470" s="3">
        <f>IF(VLOOKUP(H2469,city!$J$4:$K$352,2,FALSE)&gt;I2469,I2469+1,1)</f>
        <v>7</v>
      </c>
      <c r="J2470" s="3">
        <v>1</v>
      </c>
      <c r="K2470" s="3" t="s">
        <v>533</v>
      </c>
      <c r="L2470" s="3">
        <v>2</v>
      </c>
    </row>
    <row r="2471" spans="1:12">
      <c r="A2471" s="3">
        <f t="shared" si="77"/>
        <v>124708</v>
      </c>
      <c r="B2471" s="5" t="str">
        <f>VLOOKUP(H2471,city!$A$4:$C$352,2,FALSE)</f>
        <v>云南</v>
      </c>
      <c r="C2471" s="5" t="str">
        <f>VLOOKUP(H2471,city!$A$4:$C$352,3,FALSE)</f>
        <v>德宏</v>
      </c>
      <c r="D2471" s="3" t="s">
        <v>6470</v>
      </c>
      <c r="E2471" s="3" t="s">
        <v>6471</v>
      </c>
      <c r="F2471" s="22" t="s">
        <v>6472</v>
      </c>
      <c r="G2471" s="23" t="s">
        <v>6473</v>
      </c>
      <c r="H2471" s="3">
        <f t="shared" si="78"/>
        <v>247</v>
      </c>
      <c r="I2471" s="3">
        <f>IF(VLOOKUP(H2470,city!$J$4:$K$352,2,FALSE)&gt;I2470,I2470+1,1)</f>
        <v>8</v>
      </c>
      <c r="J2471" s="3">
        <v>1</v>
      </c>
      <c r="K2471" s="3" t="s">
        <v>533</v>
      </c>
      <c r="L2471" s="3">
        <v>16</v>
      </c>
    </row>
    <row r="2472" spans="1:12">
      <c r="A2472" s="3">
        <f t="shared" si="77"/>
        <v>124709</v>
      </c>
      <c r="B2472" s="5" t="str">
        <f>VLOOKUP(H2472,city!$A$4:$C$352,2,FALSE)</f>
        <v>云南</v>
      </c>
      <c r="C2472" s="5" t="str">
        <f>VLOOKUP(H2472,city!$A$4:$C$352,3,FALSE)</f>
        <v>德宏</v>
      </c>
      <c r="D2472" s="3" t="s">
        <v>6474</v>
      </c>
      <c r="E2472" s="3" t="s">
        <v>6475</v>
      </c>
      <c r="F2472" s="22" t="s">
        <v>6476</v>
      </c>
      <c r="G2472" s="23" t="s">
        <v>6477</v>
      </c>
      <c r="H2472" s="3">
        <f t="shared" si="78"/>
        <v>247</v>
      </c>
      <c r="I2472" s="3">
        <f>IF(VLOOKUP(H2471,city!$J$4:$K$352,2,FALSE)&gt;I2471,I2471+1,1)</f>
        <v>9</v>
      </c>
      <c r="J2472" s="3">
        <v>1</v>
      </c>
      <c r="K2472" s="3" t="s">
        <v>533</v>
      </c>
      <c r="L2472" s="3">
        <v>2</v>
      </c>
    </row>
    <row r="2473" spans="1:12">
      <c r="A2473" s="3">
        <f t="shared" si="77"/>
        <v>124710</v>
      </c>
      <c r="B2473" s="5" t="str">
        <f>VLOOKUP(H2473,city!$A$4:$C$352,2,FALSE)</f>
        <v>云南</v>
      </c>
      <c r="C2473" s="5" t="str">
        <f>VLOOKUP(H2473,city!$A$4:$C$352,3,FALSE)</f>
        <v>德宏</v>
      </c>
      <c r="D2473" s="3" t="s">
        <v>6478</v>
      </c>
      <c r="E2473" s="3" t="s">
        <v>6479</v>
      </c>
      <c r="F2473" s="22" t="s">
        <v>6480</v>
      </c>
      <c r="G2473" s="23" t="s">
        <v>6481</v>
      </c>
      <c r="H2473" s="3">
        <f t="shared" si="78"/>
        <v>247</v>
      </c>
      <c r="I2473" s="3">
        <f>IF(VLOOKUP(H2472,city!$J$4:$K$352,2,FALSE)&gt;I2472,I2472+1,1)</f>
        <v>10</v>
      </c>
      <c r="J2473" s="3">
        <v>1</v>
      </c>
      <c r="K2473" s="3" t="s">
        <v>533</v>
      </c>
      <c r="L2473" s="3">
        <v>10</v>
      </c>
    </row>
    <row r="2474" spans="1:12">
      <c r="A2474" s="3">
        <f t="shared" si="77"/>
        <v>124801</v>
      </c>
      <c r="B2474" s="5" t="str">
        <f>VLOOKUP(H2474,city!$A$4:$C$352,2,FALSE)</f>
        <v>云南</v>
      </c>
      <c r="C2474" s="5" t="str">
        <f>VLOOKUP(H2474,city!$A$4:$C$352,3,FALSE)</f>
        <v>怒江</v>
      </c>
      <c r="D2474" s="3" t="s">
        <v>6482</v>
      </c>
      <c r="E2474" s="3" t="s">
        <v>6483</v>
      </c>
      <c r="F2474" s="22" t="s">
        <v>6484</v>
      </c>
      <c r="G2474" s="23" t="s">
        <v>6485</v>
      </c>
      <c r="H2474" s="3">
        <f t="shared" si="78"/>
        <v>248</v>
      </c>
      <c r="I2474" s="3">
        <f>IF(VLOOKUP(H2473,city!$J$4:$K$352,2,FALSE)&gt;I2473,I2473+1,1)</f>
        <v>1</v>
      </c>
      <c r="J2474" s="3">
        <v>1</v>
      </c>
      <c r="K2474" s="3" t="s">
        <v>535</v>
      </c>
      <c r="L2474" s="3" t="e">
        <v>#N/A</v>
      </c>
    </row>
    <row r="2475" spans="1:12">
      <c r="A2475" s="3">
        <f t="shared" si="77"/>
        <v>124802</v>
      </c>
      <c r="B2475" s="5" t="str">
        <f>VLOOKUP(H2475,city!$A$4:$C$352,2,FALSE)</f>
        <v>云南</v>
      </c>
      <c r="C2475" s="5" t="str">
        <f>VLOOKUP(H2475,city!$A$4:$C$352,3,FALSE)</f>
        <v>怒江</v>
      </c>
      <c r="D2475" s="3" t="s">
        <v>6486</v>
      </c>
      <c r="E2475" s="3" t="s">
        <v>6487</v>
      </c>
      <c r="F2475" s="22" t="s">
        <v>6488</v>
      </c>
      <c r="G2475" s="23" t="s">
        <v>6489</v>
      </c>
      <c r="H2475" s="3">
        <f t="shared" si="78"/>
        <v>248</v>
      </c>
      <c r="I2475" s="3">
        <f>IF(VLOOKUP(H2474,city!$J$4:$K$352,2,FALSE)&gt;I2474,I2474+1,1)</f>
        <v>2</v>
      </c>
      <c r="J2475" s="3">
        <v>1</v>
      </c>
      <c r="K2475" s="3" t="s">
        <v>535</v>
      </c>
      <c r="L2475" s="3">
        <v>8</v>
      </c>
    </row>
    <row r="2476" spans="1:12">
      <c r="A2476" s="3">
        <f t="shared" si="77"/>
        <v>124803</v>
      </c>
      <c r="B2476" s="5" t="str">
        <f>VLOOKUP(H2476,city!$A$4:$C$352,2,FALSE)</f>
        <v>云南</v>
      </c>
      <c r="C2476" s="5" t="str">
        <f>VLOOKUP(H2476,city!$A$4:$C$352,3,FALSE)</f>
        <v>怒江</v>
      </c>
      <c r="D2476" s="3" t="s">
        <v>6490</v>
      </c>
      <c r="E2476" s="3" t="s">
        <v>6491</v>
      </c>
      <c r="F2476" s="22" t="s">
        <v>6492</v>
      </c>
      <c r="G2476" s="23" t="s">
        <v>6493</v>
      </c>
      <c r="H2476" s="3">
        <f t="shared" si="78"/>
        <v>248</v>
      </c>
      <c r="I2476" s="3">
        <f>IF(VLOOKUP(H2475,city!$J$4:$K$352,2,FALSE)&gt;I2475,I2475+1,1)</f>
        <v>3</v>
      </c>
      <c r="J2476" s="3">
        <v>1</v>
      </c>
      <c r="K2476" s="3" t="s">
        <v>535</v>
      </c>
      <c r="L2476" s="3" t="e">
        <v>#N/A</v>
      </c>
    </row>
    <row r="2477" spans="1:12">
      <c r="A2477" s="3">
        <f t="shared" si="77"/>
        <v>124804</v>
      </c>
      <c r="B2477" s="5" t="str">
        <f>VLOOKUP(H2477,city!$A$4:$C$352,2,FALSE)</f>
        <v>云南</v>
      </c>
      <c r="C2477" s="5" t="str">
        <f>VLOOKUP(H2477,city!$A$4:$C$352,3,FALSE)</f>
        <v>怒江</v>
      </c>
      <c r="D2477" s="3" t="s">
        <v>6494</v>
      </c>
      <c r="E2477" s="3" t="s">
        <v>6495</v>
      </c>
      <c r="F2477" s="22" t="s">
        <v>6496</v>
      </c>
      <c r="G2477" s="23" t="s">
        <v>6497</v>
      </c>
      <c r="H2477" s="3">
        <f t="shared" si="78"/>
        <v>248</v>
      </c>
      <c r="I2477" s="3">
        <f>IF(VLOOKUP(H2476,city!$J$4:$K$352,2,FALSE)&gt;I2476,I2476+1,1)</f>
        <v>4</v>
      </c>
      <c r="J2477" s="3">
        <v>1</v>
      </c>
      <c r="K2477" s="3" t="s">
        <v>535</v>
      </c>
      <c r="L2477" s="3">
        <v>8</v>
      </c>
    </row>
    <row r="2478" spans="1:12">
      <c r="A2478" s="3">
        <f t="shared" si="77"/>
        <v>124805</v>
      </c>
      <c r="B2478" s="5" t="str">
        <f>VLOOKUP(H2478,city!$A$4:$C$352,2,FALSE)</f>
        <v>云南</v>
      </c>
      <c r="C2478" s="5" t="str">
        <f>VLOOKUP(H2478,city!$A$4:$C$352,3,FALSE)</f>
        <v>怒江</v>
      </c>
      <c r="D2478" s="3" t="s">
        <v>2679</v>
      </c>
      <c r="E2478" s="3" t="s">
        <v>6498</v>
      </c>
      <c r="F2478" s="22" t="s">
        <v>6499</v>
      </c>
      <c r="G2478" s="23" t="s">
        <v>6500</v>
      </c>
      <c r="H2478" s="3">
        <f t="shared" si="78"/>
        <v>248</v>
      </c>
      <c r="I2478" s="3">
        <f>IF(VLOOKUP(H2477,city!$J$4:$K$352,2,FALSE)&gt;I2477,I2477+1,1)</f>
        <v>5</v>
      </c>
      <c r="J2478" s="3">
        <v>1</v>
      </c>
      <c r="K2478" s="3" t="s">
        <v>535</v>
      </c>
      <c r="L2478" s="3">
        <v>3</v>
      </c>
    </row>
    <row r="2479" spans="1:12">
      <c r="A2479" s="3">
        <f t="shared" si="77"/>
        <v>124806</v>
      </c>
      <c r="B2479" s="5" t="str">
        <f>VLOOKUP(H2479,city!$A$4:$C$352,2,FALSE)</f>
        <v>云南</v>
      </c>
      <c r="C2479" s="5" t="str">
        <f>VLOOKUP(H2479,city!$A$4:$C$352,3,FALSE)</f>
        <v>怒江</v>
      </c>
      <c r="D2479" s="3" t="s">
        <v>6501</v>
      </c>
      <c r="E2479" s="3" t="s">
        <v>6502</v>
      </c>
      <c r="F2479" s="22" t="s">
        <v>6503</v>
      </c>
      <c r="G2479" s="23" t="s">
        <v>6504</v>
      </c>
      <c r="H2479" s="3">
        <f t="shared" si="78"/>
        <v>248</v>
      </c>
      <c r="I2479" s="3">
        <f>IF(VLOOKUP(H2478,city!$J$4:$K$352,2,FALSE)&gt;I2478,I2478+1,1)</f>
        <v>6</v>
      </c>
      <c r="J2479" s="3">
        <v>1</v>
      </c>
      <c r="K2479" s="3" t="s">
        <v>535</v>
      </c>
      <c r="L2479" s="3">
        <v>12</v>
      </c>
    </row>
    <row r="2480" spans="1:12">
      <c r="A2480" s="3">
        <f t="shared" si="77"/>
        <v>124807</v>
      </c>
      <c r="B2480" s="5" t="str">
        <f>VLOOKUP(H2480,city!$A$4:$C$352,2,FALSE)</f>
        <v>云南</v>
      </c>
      <c r="C2480" s="5" t="str">
        <f>VLOOKUP(H2480,city!$A$4:$C$352,3,FALSE)</f>
        <v>怒江</v>
      </c>
      <c r="D2480" s="3" t="s">
        <v>6505</v>
      </c>
      <c r="E2480" s="3" t="s">
        <v>6506</v>
      </c>
      <c r="F2480" s="22" t="s">
        <v>6507</v>
      </c>
      <c r="G2480" s="23" t="s">
        <v>6508</v>
      </c>
      <c r="H2480" s="3">
        <f t="shared" si="78"/>
        <v>248</v>
      </c>
      <c r="I2480" s="3">
        <f>IF(VLOOKUP(H2479,city!$J$4:$K$352,2,FALSE)&gt;I2479,I2479+1,1)</f>
        <v>7</v>
      </c>
      <c r="J2480" s="3">
        <v>1</v>
      </c>
      <c r="K2480" s="3" t="s">
        <v>535</v>
      </c>
      <c r="L2480" s="3">
        <v>12</v>
      </c>
    </row>
    <row r="2481" spans="1:12">
      <c r="A2481" s="3">
        <f t="shared" si="77"/>
        <v>124808</v>
      </c>
      <c r="B2481" s="5" t="str">
        <f>VLOOKUP(H2481,city!$A$4:$C$352,2,FALSE)</f>
        <v>云南</v>
      </c>
      <c r="C2481" s="5" t="str">
        <f>VLOOKUP(H2481,city!$A$4:$C$352,3,FALSE)</f>
        <v>怒江</v>
      </c>
      <c r="D2481" s="3" t="s">
        <v>6509</v>
      </c>
      <c r="E2481" s="3" t="s">
        <v>6510</v>
      </c>
      <c r="F2481" s="22" t="s">
        <v>6511</v>
      </c>
      <c r="G2481" s="23" t="s">
        <v>6512</v>
      </c>
      <c r="H2481" s="3">
        <f t="shared" si="78"/>
        <v>248</v>
      </c>
      <c r="I2481" s="3">
        <f>IF(VLOOKUP(H2480,city!$J$4:$K$352,2,FALSE)&gt;I2480,I2480+1,1)</f>
        <v>8</v>
      </c>
      <c r="J2481" s="3">
        <v>1</v>
      </c>
      <c r="K2481" s="3" t="s">
        <v>535</v>
      </c>
      <c r="L2481" s="3">
        <v>8</v>
      </c>
    </row>
    <row r="2482" spans="1:12">
      <c r="A2482" s="3">
        <f t="shared" si="77"/>
        <v>124809</v>
      </c>
      <c r="B2482" s="5" t="str">
        <f>VLOOKUP(H2482,city!$A$4:$C$352,2,FALSE)</f>
        <v>云南</v>
      </c>
      <c r="C2482" s="5" t="str">
        <f>VLOOKUP(H2482,city!$A$4:$C$352,3,FALSE)</f>
        <v>怒江</v>
      </c>
      <c r="D2482" s="3" t="s">
        <v>6513</v>
      </c>
      <c r="E2482" s="3" t="s">
        <v>6514</v>
      </c>
      <c r="F2482" s="22" t="s">
        <v>6515</v>
      </c>
      <c r="G2482" s="23" t="s">
        <v>6516</v>
      </c>
      <c r="H2482" s="3">
        <f t="shared" si="78"/>
        <v>248</v>
      </c>
      <c r="I2482" s="3">
        <f>IF(VLOOKUP(H2481,city!$J$4:$K$352,2,FALSE)&gt;I2481,I2481+1,1)</f>
        <v>9</v>
      </c>
      <c r="J2482" s="3">
        <v>1</v>
      </c>
      <c r="K2482" s="3" t="s">
        <v>535</v>
      </c>
      <c r="L2482" s="3">
        <v>7</v>
      </c>
    </row>
    <row r="2483" spans="1:12">
      <c r="A2483" s="3">
        <f t="shared" si="77"/>
        <v>124810</v>
      </c>
      <c r="B2483" s="5" t="str">
        <f>VLOOKUP(H2483,city!$A$4:$C$352,2,FALSE)</f>
        <v>云南</v>
      </c>
      <c r="C2483" s="5" t="str">
        <f>VLOOKUP(H2483,city!$A$4:$C$352,3,FALSE)</f>
        <v>怒江</v>
      </c>
      <c r="D2483" s="3" t="s">
        <v>6517</v>
      </c>
      <c r="E2483" s="3" t="s">
        <v>6518</v>
      </c>
      <c r="F2483" s="22" t="s">
        <v>6519</v>
      </c>
      <c r="G2483" s="23" t="s">
        <v>6520</v>
      </c>
      <c r="H2483" s="3">
        <f t="shared" si="78"/>
        <v>248</v>
      </c>
      <c r="I2483" s="3">
        <f>IF(VLOOKUP(H2482,city!$J$4:$K$352,2,FALSE)&gt;I2482,I2482+1,1)</f>
        <v>10</v>
      </c>
      <c r="J2483" s="3">
        <v>1</v>
      </c>
      <c r="K2483" s="3" t="s">
        <v>535</v>
      </c>
      <c r="L2483" s="3" t="e">
        <v>#N/A</v>
      </c>
    </row>
    <row r="2484" spans="1:12">
      <c r="A2484" s="3">
        <f t="shared" si="77"/>
        <v>124901</v>
      </c>
      <c r="B2484" s="5" t="str">
        <f>VLOOKUP(H2484,city!$A$4:$C$352,2,FALSE)</f>
        <v>云南</v>
      </c>
      <c r="C2484" s="5" t="str">
        <f>VLOOKUP(H2484,city!$A$4:$C$352,3,FALSE)</f>
        <v>迪庆</v>
      </c>
      <c r="D2484" s="3" t="s">
        <v>6521</v>
      </c>
      <c r="E2484" s="3" t="s">
        <v>6522</v>
      </c>
      <c r="F2484" s="22" t="s">
        <v>6523</v>
      </c>
      <c r="G2484" s="23" t="s">
        <v>6524</v>
      </c>
      <c r="H2484" s="3">
        <f t="shared" si="78"/>
        <v>249</v>
      </c>
      <c r="I2484" s="3">
        <f>IF(VLOOKUP(H2483,city!$J$4:$K$352,2,FALSE)&gt;I2483,I2483+1,1)</f>
        <v>1</v>
      </c>
      <c r="J2484" s="3">
        <v>1</v>
      </c>
      <c r="K2484" s="3" t="s">
        <v>537</v>
      </c>
      <c r="L2484" s="3">
        <v>4</v>
      </c>
    </row>
    <row r="2485" spans="1:12">
      <c r="A2485" s="3">
        <f t="shared" si="77"/>
        <v>124902</v>
      </c>
      <c r="B2485" s="5" t="str">
        <f>VLOOKUP(H2485,city!$A$4:$C$352,2,FALSE)</f>
        <v>云南</v>
      </c>
      <c r="C2485" s="5" t="str">
        <f>VLOOKUP(H2485,city!$A$4:$C$352,3,FALSE)</f>
        <v>迪庆</v>
      </c>
      <c r="D2485" s="3" t="s">
        <v>6525</v>
      </c>
      <c r="E2485" s="3" t="s">
        <v>6526</v>
      </c>
      <c r="F2485" s="22" t="s">
        <v>6527</v>
      </c>
      <c r="G2485" s="23" t="s">
        <v>6528</v>
      </c>
      <c r="H2485" s="3">
        <f t="shared" si="78"/>
        <v>249</v>
      </c>
      <c r="I2485" s="3">
        <f>IF(VLOOKUP(H2484,city!$J$4:$K$352,2,FALSE)&gt;I2484,I2484+1,1)</f>
        <v>2</v>
      </c>
      <c r="J2485" s="3">
        <v>1</v>
      </c>
      <c r="K2485" s="3" t="s">
        <v>537</v>
      </c>
      <c r="L2485" s="3" t="e">
        <v>#N/A</v>
      </c>
    </row>
    <row r="2486" spans="1:12">
      <c r="A2486" s="3">
        <f t="shared" si="77"/>
        <v>124903</v>
      </c>
      <c r="B2486" s="5" t="str">
        <f>VLOOKUP(H2486,city!$A$4:$C$352,2,FALSE)</f>
        <v>云南</v>
      </c>
      <c r="C2486" s="5" t="str">
        <f>VLOOKUP(H2486,city!$A$4:$C$352,3,FALSE)</f>
        <v>迪庆</v>
      </c>
      <c r="D2486" s="3" t="s">
        <v>6529</v>
      </c>
      <c r="E2486" s="3" t="s">
        <v>6530</v>
      </c>
      <c r="F2486" s="22" t="s">
        <v>6531</v>
      </c>
      <c r="G2486" s="23" t="s">
        <v>6532</v>
      </c>
      <c r="H2486" s="3">
        <f t="shared" si="78"/>
        <v>249</v>
      </c>
      <c r="I2486" s="3">
        <f>IF(VLOOKUP(H2485,city!$J$4:$K$352,2,FALSE)&gt;I2485,I2485+1,1)</f>
        <v>3</v>
      </c>
      <c r="J2486" s="3">
        <v>1</v>
      </c>
      <c r="K2486" s="3" t="s">
        <v>537</v>
      </c>
      <c r="L2486" s="3" t="e">
        <v>#N/A</v>
      </c>
    </row>
    <row r="2487" spans="1:12">
      <c r="A2487" s="3">
        <f t="shared" si="77"/>
        <v>124904</v>
      </c>
      <c r="B2487" s="5" t="str">
        <f>VLOOKUP(H2487,city!$A$4:$C$352,2,FALSE)</f>
        <v>云南</v>
      </c>
      <c r="C2487" s="5" t="str">
        <f>VLOOKUP(H2487,city!$A$4:$C$352,3,FALSE)</f>
        <v>迪庆</v>
      </c>
      <c r="D2487" s="3" t="s">
        <v>6533</v>
      </c>
      <c r="E2487" s="3" t="s">
        <v>6534</v>
      </c>
      <c r="F2487" s="22" t="s">
        <v>6535</v>
      </c>
      <c r="G2487" s="23" t="s">
        <v>6536</v>
      </c>
      <c r="H2487" s="3">
        <f t="shared" si="78"/>
        <v>249</v>
      </c>
      <c r="I2487" s="3">
        <f>IF(VLOOKUP(H2486,city!$J$4:$K$352,2,FALSE)&gt;I2486,I2486+1,1)</f>
        <v>4</v>
      </c>
      <c r="J2487" s="3">
        <v>1</v>
      </c>
      <c r="K2487" s="3" t="s">
        <v>537</v>
      </c>
      <c r="L2487" s="3">
        <v>12</v>
      </c>
    </row>
    <row r="2488" spans="1:12">
      <c r="A2488" s="3">
        <f t="shared" si="77"/>
        <v>124905</v>
      </c>
      <c r="B2488" s="5" t="str">
        <f>VLOOKUP(H2488,city!$A$4:$C$352,2,FALSE)</f>
        <v>云南</v>
      </c>
      <c r="C2488" s="5" t="str">
        <f>VLOOKUP(H2488,city!$A$4:$C$352,3,FALSE)</f>
        <v>迪庆</v>
      </c>
      <c r="D2488" s="3" t="s">
        <v>6537</v>
      </c>
      <c r="E2488" s="3" t="s">
        <v>6538</v>
      </c>
      <c r="F2488" s="22" t="s">
        <v>6539</v>
      </c>
      <c r="G2488" s="23" t="s">
        <v>6540</v>
      </c>
      <c r="H2488" s="3">
        <f t="shared" si="78"/>
        <v>249</v>
      </c>
      <c r="I2488" s="3">
        <f>IF(VLOOKUP(H2487,city!$J$4:$K$352,2,FALSE)&gt;I2487,I2487+1,1)</f>
        <v>5</v>
      </c>
      <c r="J2488" s="3">
        <v>1</v>
      </c>
      <c r="K2488" s="3" t="s">
        <v>537</v>
      </c>
      <c r="L2488" s="3">
        <v>13</v>
      </c>
    </row>
    <row r="2489" spans="1:12">
      <c r="A2489" s="3">
        <f t="shared" si="77"/>
        <v>124906</v>
      </c>
      <c r="B2489" s="5" t="str">
        <f>VLOOKUP(H2489,city!$A$4:$C$352,2,FALSE)</f>
        <v>云南</v>
      </c>
      <c r="C2489" s="5" t="str">
        <f>VLOOKUP(H2489,city!$A$4:$C$352,3,FALSE)</f>
        <v>迪庆</v>
      </c>
      <c r="D2489" s="3" t="s">
        <v>6541</v>
      </c>
      <c r="E2489" s="3" t="s">
        <v>6542</v>
      </c>
      <c r="F2489" s="22" t="s">
        <v>6543</v>
      </c>
      <c r="G2489" s="23" t="s">
        <v>6544</v>
      </c>
      <c r="H2489" s="3">
        <f t="shared" si="78"/>
        <v>249</v>
      </c>
      <c r="I2489" s="3">
        <f>IF(VLOOKUP(H2488,city!$J$4:$K$352,2,FALSE)&gt;I2488,I2488+1,1)</f>
        <v>6</v>
      </c>
      <c r="J2489" s="3">
        <v>1</v>
      </c>
      <c r="K2489" s="3" t="s">
        <v>537</v>
      </c>
      <c r="L2489" s="3">
        <v>13</v>
      </c>
    </row>
    <row r="2490" spans="1:12">
      <c r="A2490" s="3">
        <f t="shared" si="77"/>
        <v>124907</v>
      </c>
      <c r="B2490" s="5" t="str">
        <f>VLOOKUP(H2490,city!$A$4:$C$352,2,FALSE)</f>
        <v>云南</v>
      </c>
      <c r="C2490" s="5" t="str">
        <f>VLOOKUP(H2490,city!$A$4:$C$352,3,FALSE)</f>
        <v>迪庆</v>
      </c>
      <c r="D2490" s="3" t="s">
        <v>6545</v>
      </c>
      <c r="E2490" s="3" t="s">
        <v>6546</v>
      </c>
      <c r="F2490" s="22" t="s">
        <v>6547</v>
      </c>
      <c r="G2490" s="23" t="s">
        <v>6548</v>
      </c>
      <c r="H2490" s="3">
        <f t="shared" si="78"/>
        <v>249</v>
      </c>
      <c r="I2490" s="3">
        <f>IF(VLOOKUP(H2489,city!$J$4:$K$352,2,FALSE)&gt;I2489,I2489+1,1)</f>
        <v>7</v>
      </c>
      <c r="J2490" s="3">
        <v>1</v>
      </c>
      <c r="K2490" s="3" t="s">
        <v>537</v>
      </c>
      <c r="L2490" s="3" t="e">
        <v>#N/A</v>
      </c>
    </row>
    <row r="2491" spans="1:12">
      <c r="A2491" s="3">
        <f t="shared" si="77"/>
        <v>124908</v>
      </c>
      <c r="B2491" s="5" t="str">
        <f>VLOOKUP(H2491,city!$A$4:$C$352,2,FALSE)</f>
        <v>云南</v>
      </c>
      <c r="C2491" s="5" t="str">
        <f>VLOOKUP(H2491,city!$A$4:$C$352,3,FALSE)</f>
        <v>迪庆</v>
      </c>
      <c r="D2491" s="3" t="s">
        <v>6549</v>
      </c>
      <c r="E2491" s="3" t="s">
        <v>6550</v>
      </c>
      <c r="F2491" s="22" t="s">
        <v>6551</v>
      </c>
      <c r="G2491" s="23" t="s">
        <v>6552</v>
      </c>
      <c r="H2491" s="3">
        <f t="shared" si="78"/>
        <v>249</v>
      </c>
      <c r="I2491" s="3">
        <f>IF(VLOOKUP(H2490,city!$J$4:$K$352,2,FALSE)&gt;I2490,I2490+1,1)</f>
        <v>8</v>
      </c>
      <c r="J2491" s="3">
        <v>1</v>
      </c>
      <c r="K2491" s="3" t="s">
        <v>537</v>
      </c>
      <c r="L2491" s="3">
        <v>12</v>
      </c>
    </row>
    <row r="2492" spans="1:12">
      <c r="A2492" s="3">
        <f t="shared" si="77"/>
        <v>124909</v>
      </c>
      <c r="B2492" s="5" t="str">
        <f>VLOOKUP(H2492,city!$A$4:$C$352,2,FALSE)</f>
        <v>云南</v>
      </c>
      <c r="C2492" s="5" t="str">
        <f>VLOOKUP(H2492,city!$A$4:$C$352,3,FALSE)</f>
        <v>迪庆</v>
      </c>
      <c r="D2492" s="3" t="s">
        <v>6553</v>
      </c>
      <c r="E2492" s="3" t="s">
        <v>6554</v>
      </c>
      <c r="F2492" s="22" t="s">
        <v>6555</v>
      </c>
      <c r="G2492" s="23" t="s">
        <v>6556</v>
      </c>
      <c r="H2492" s="3">
        <f t="shared" si="78"/>
        <v>249</v>
      </c>
      <c r="I2492" s="3">
        <f>IF(VLOOKUP(H2491,city!$J$4:$K$352,2,FALSE)&gt;I2491,I2491+1,1)</f>
        <v>9</v>
      </c>
      <c r="J2492" s="3">
        <v>1</v>
      </c>
      <c r="K2492" s="3" t="s">
        <v>537</v>
      </c>
      <c r="L2492" s="3" t="e">
        <v>#N/A</v>
      </c>
    </row>
    <row r="2493" spans="1:12">
      <c r="A2493" s="3">
        <f t="shared" si="77"/>
        <v>124910</v>
      </c>
      <c r="B2493" s="5" t="str">
        <f>VLOOKUP(H2493,city!$A$4:$C$352,2,FALSE)</f>
        <v>云南</v>
      </c>
      <c r="C2493" s="5" t="str">
        <f>VLOOKUP(H2493,city!$A$4:$C$352,3,FALSE)</f>
        <v>迪庆</v>
      </c>
      <c r="D2493" s="3" t="s">
        <v>6557</v>
      </c>
      <c r="E2493" s="3" t="s">
        <v>6558</v>
      </c>
      <c r="F2493" s="22" t="s">
        <v>6559</v>
      </c>
      <c r="G2493" s="23" t="s">
        <v>6560</v>
      </c>
      <c r="H2493" s="3">
        <f t="shared" si="78"/>
        <v>249</v>
      </c>
      <c r="I2493" s="3">
        <f>IF(VLOOKUP(H2492,city!$J$4:$K$352,2,FALSE)&gt;I2492,I2492+1,1)</f>
        <v>10</v>
      </c>
      <c r="J2493" s="3">
        <v>1</v>
      </c>
      <c r="K2493" s="3" t="s">
        <v>537</v>
      </c>
      <c r="L2493" s="3" t="e">
        <v>#N/A</v>
      </c>
    </row>
    <row r="2494" spans="1:12">
      <c r="A2494" s="3">
        <f t="shared" si="77"/>
        <v>125001</v>
      </c>
      <c r="B2494" s="5" t="str">
        <f>VLOOKUP(H2494,city!$A$4:$C$352,2,FALSE)</f>
        <v>云南</v>
      </c>
      <c r="C2494" s="5" t="str">
        <f>VLOOKUP(H2494,city!$A$4:$C$352,3,FALSE)</f>
        <v>大理</v>
      </c>
      <c r="D2494" s="3" t="s">
        <v>6561</v>
      </c>
      <c r="E2494" s="3" t="s">
        <v>6562</v>
      </c>
      <c r="F2494" s="22" t="s">
        <v>6563</v>
      </c>
      <c r="G2494" s="23" t="s">
        <v>6564</v>
      </c>
      <c r="H2494" s="3">
        <f t="shared" si="78"/>
        <v>250</v>
      </c>
      <c r="I2494" s="3">
        <f>IF(VLOOKUP(H2493,city!$J$4:$K$352,2,FALSE)&gt;I2493,I2493+1,1)</f>
        <v>1</v>
      </c>
      <c r="J2494" s="3">
        <v>1</v>
      </c>
      <c r="K2494" s="3" t="s">
        <v>539</v>
      </c>
      <c r="L2494" s="3" t="e">
        <v>#N/A</v>
      </c>
    </row>
    <row r="2495" spans="1:12">
      <c r="A2495" s="3">
        <f t="shared" si="77"/>
        <v>125002</v>
      </c>
      <c r="B2495" s="5" t="str">
        <f>VLOOKUP(H2495,city!$A$4:$C$352,2,FALSE)</f>
        <v>云南</v>
      </c>
      <c r="C2495" s="5" t="str">
        <f>VLOOKUP(H2495,city!$A$4:$C$352,3,FALSE)</f>
        <v>大理</v>
      </c>
      <c r="D2495" s="3" t="s">
        <v>6565</v>
      </c>
      <c r="E2495" s="3" t="s">
        <v>6566</v>
      </c>
      <c r="F2495" s="22" t="s">
        <v>6567</v>
      </c>
      <c r="G2495" s="23" t="s">
        <v>6568</v>
      </c>
      <c r="H2495" s="3">
        <f t="shared" si="78"/>
        <v>250</v>
      </c>
      <c r="I2495" s="3">
        <f>IF(VLOOKUP(H2494,city!$J$4:$K$352,2,FALSE)&gt;I2494,I2494+1,1)</f>
        <v>2</v>
      </c>
      <c r="J2495" s="3">
        <v>1</v>
      </c>
      <c r="K2495" s="3" t="s">
        <v>539</v>
      </c>
      <c r="L2495" s="3">
        <v>8</v>
      </c>
    </row>
    <row r="2496" spans="1:12">
      <c r="A2496" s="3">
        <f t="shared" si="77"/>
        <v>125003</v>
      </c>
      <c r="B2496" s="5" t="str">
        <f>VLOOKUP(H2496,city!$A$4:$C$352,2,FALSE)</f>
        <v>云南</v>
      </c>
      <c r="C2496" s="5" t="str">
        <f>VLOOKUP(H2496,city!$A$4:$C$352,3,FALSE)</f>
        <v>大理</v>
      </c>
      <c r="D2496" s="3" t="s">
        <v>6569</v>
      </c>
      <c r="E2496" s="3" t="s">
        <v>6570</v>
      </c>
      <c r="F2496" s="22" t="s">
        <v>6571</v>
      </c>
      <c r="G2496" s="23" t="s">
        <v>6572</v>
      </c>
      <c r="H2496" s="3">
        <f t="shared" si="78"/>
        <v>250</v>
      </c>
      <c r="I2496" s="3">
        <f>IF(VLOOKUP(H2495,city!$J$4:$K$352,2,FALSE)&gt;I2495,I2495+1,1)</f>
        <v>3</v>
      </c>
      <c r="J2496" s="3">
        <v>1</v>
      </c>
      <c r="K2496" s="3" t="s">
        <v>539</v>
      </c>
      <c r="L2496" s="3">
        <v>13</v>
      </c>
    </row>
    <row r="2497" spans="1:12">
      <c r="A2497" s="3">
        <f t="shared" si="77"/>
        <v>125004</v>
      </c>
      <c r="B2497" s="5" t="str">
        <f>VLOOKUP(H2497,city!$A$4:$C$352,2,FALSE)</f>
        <v>云南</v>
      </c>
      <c r="C2497" s="5" t="str">
        <f>VLOOKUP(H2497,city!$A$4:$C$352,3,FALSE)</f>
        <v>大理</v>
      </c>
      <c r="D2497" s="3" t="s">
        <v>6573</v>
      </c>
      <c r="E2497" s="3" t="s">
        <v>6574</v>
      </c>
      <c r="F2497" s="22" t="s">
        <v>6575</v>
      </c>
      <c r="G2497" s="23" t="s">
        <v>6576</v>
      </c>
      <c r="H2497" s="3">
        <f t="shared" si="78"/>
        <v>250</v>
      </c>
      <c r="I2497" s="3">
        <f>IF(VLOOKUP(H2496,city!$J$4:$K$352,2,FALSE)&gt;I2496,I2496+1,1)</f>
        <v>4</v>
      </c>
      <c r="J2497" s="3">
        <v>1</v>
      </c>
      <c r="K2497" s="3" t="s">
        <v>539</v>
      </c>
      <c r="L2497" s="3">
        <v>12</v>
      </c>
    </row>
    <row r="2498" spans="1:12">
      <c r="A2498" s="3">
        <f t="shared" si="77"/>
        <v>125005</v>
      </c>
      <c r="B2498" s="5" t="str">
        <f>VLOOKUP(H2498,city!$A$4:$C$352,2,FALSE)</f>
        <v>云南</v>
      </c>
      <c r="C2498" s="5" t="str">
        <f>VLOOKUP(H2498,city!$A$4:$C$352,3,FALSE)</f>
        <v>大理</v>
      </c>
      <c r="D2498" s="3" t="s">
        <v>6577</v>
      </c>
      <c r="E2498" s="3" t="s">
        <v>6578</v>
      </c>
      <c r="F2498" s="22" t="s">
        <v>6579</v>
      </c>
      <c r="G2498" s="23" t="s">
        <v>6580</v>
      </c>
      <c r="H2498" s="3">
        <f t="shared" si="78"/>
        <v>250</v>
      </c>
      <c r="I2498" s="3">
        <f>IF(VLOOKUP(H2497,city!$J$4:$K$352,2,FALSE)&gt;I2497,I2497+1,1)</f>
        <v>5</v>
      </c>
      <c r="J2498" s="3">
        <v>1</v>
      </c>
      <c r="K2498" s="3" t="s">
        <v>539</v>
      </c>
      <c r="L2498" s="3" t="e">
        <v>#N/A</v>
      </c>
    </row>
    <row r="2499" spans="1:12">
      <c r="A2499" s="3">
        <f t="shared" si="77"/>
        <v>125006</v>
      </c>
      <c r="B2499" s="5" t="str">
        <f>VLOOKUP(H2499,city!$A$4:$C$352,2,FALSE)</f>
        <v>云南</v>
      </c>
      <c r="C2499" s="5" t="str">
        <f>VLOOKUP(H2499,city!$A$4:$C$352,3,FALSE)</f>
        <v>大理</v>
      </c>
      <c r="D2499" s="3" t="s">
        <v>6581</v>
      </c>
      <c r="E2499" s="3" t="s">
        <v>6582</v>
      </c>
      <c r="F2499" s="22" t="s">
        <v>6583</v>
      </c>
      <c r="G2499" s="23" t="s">
        <v>6584</v>
      </c>
      <c r="H2499" s="3">
        <f t="shared" si="78"/>
        <v>250</v>
      </c>
      <c r="I2499" s="3">
        <f>IF(VLOOKUP(H2498,city!$J$4:$K$352,2,FALSE)&gt;I2498,I2498+1,1)</f>
        <v>6</v>
      </c>
      <c r="J2499" s="3">
        <v>1</v>
      </c>
      <c r="K2499" s="3" t="s">
        <v>539</v>
      </c>
      <c r="L2499" s="3" t="e">
        <v>#N/A</v>
      </c>
    </row>
    <row r="2500" spans="1:12">
      <c r="A2500" s="3">
        <f t="shared" si="77"/>
        <v>125007</v>
      </c>
      <c r="B2500" s="5" t="str">
        <f>VLOOKUP(H2500,city!$A$4:$C$352,2,FALSE)</f>
        <v>云南</v>
      </c>
      <c r="C2500" s="5" t="str">
        <f>VLOOKUP(H2500,city!$A$4:$C$352,3,FALSE)</f>
        <v>大理</v>
      </c>
      <c r="D2500" s="3" t="s">
        <v>6585</v>
      </c>
      <c r="E2500" s="3" t="s">
        <v>6586</v>
      </c>
      <c r="F2500" s="22" t="s">
        <v>6587</v>
      </c>
      <c r="G2500" s="23" t="s">
        <v>6588</v>
      </c>
      <c r="H2500" s="3">
        <f t="shared" si="78"/>
        <v>250</v>
      </c>
      <c r="I2500" s="3">
        <f>IF(VLOOKUP(H2499,city!$J$4:$K$352,2,FALSE)&gt;I2499,I2499+1,1)</f>
        <v>7</v>
      </c>
      <c r="J2500" s="3">
        <v>1</v>
      </c>
      <c r="K2500" s="3" t="s">
        <v>539</v>
      </c>
      <c r="L2500" s="3" t="e">
        <v>#N/A</v>
      </c>
    </row>
    <row r="2501" spans="1:12">
      <c r="A2501" s="3">
        <f t="shared" ref="A2501:A2564" si="79">100000+H2501*100+I2501</f>
        <v>125008</v>
      </c>
      <c r="B2501" s="5" t="str">
        <f>VLOOKUP(H2501,city!$A$4:$C$352,2,FALSE)</f>
        <v>云南</v>
      </c>
      <c r="C2501" s="5" t="str">
        <f>VLOOKUP(H2501,city!$A$4:$C$352,3,FALSE)</f>
        <v>大理</v>
      </c>
      <c r="D2501" s="3" t="s">
        <v>6589</v>
      </c>
      <c r="E2501" s="3" t="s">
        <v>6590</v>
      </c>
      <c r="F2501" s="22" t="s">
        <v>6591</v>
      </c>
      <c r="G2501" s="23" t="s">
        <v>6592</v>
      </c>
      <c r="H2501" s="3">
        <f t="shared" si="78"/>
        <v>250</v>
      </c>
      <c r="I2501" s="3">
        <f>IF(VLOOKUP(H2500,city!$J$4:$K$352,2,FALSE)&gt;I2500,I2500+1,1)</f>
        <v>8</v>
      </c>
      <c r="J2501" s="3">
        <v>1</v>
      </c>
      <c r="K2501" s="3" t="s">
        <v>539</v>
      </c>
      <c r="L2501" s="3" t="e">
        <v>#N/A</v>
      </c>
    </row>
    <row r="2502" spans="1:12">
      <c r="A2502" s="3">
        <f t="shared" si="79"/>
        <v>125009</v>
      </c>
      <c r="B2502" s="5" t="str">
        <f>VLOOKUP(H2502,city!$A$4:$C$352,2,FALSE)</f>
        <v>云南</v>
      </c>
      <c r="C2502" s="5" t="str">
        <f>VLOOKUP(H2502,city!$A$4:$C$352,3,FALSE)</f>
        <v>大理</v>
      </c>
      <c r="D2502" s="3" t="s">
        <v>6593</v>
      </c>
      <c r="E2502" s="3" t="s">
        <v>6594</v>
      </c>
      <c r="F2502" s="3" t="s">
        <v>6595</v>
      </c>
      <c r="G2502" s="23" t="s">
        <v>6596</v>
      </c>
      <c r="H2502" s="3">
        <f t="shared" si="78"/>
        <v>250</v>
      </c>
      <c r="I2502" s="3">
        <f>IF(VLOOKUP(H2501,city!$J$4:$K$352,2,FALSE)&gt;I2501,I2501+1,1)</f>
        <v>9</v>
      </c>
      <c r="J2502" s="3">
        <v>1</v>
      </c>
      <c r="K2502" s="3" t="s">
        <v>539</v>
      </c>
      <c r="L2502" s="3">
        <v>3</v>
      </c>
    </row>
    <row r="2503" spans="1:12">
      <c r="A2503" s="3">
        <f t="shared" si="79"/>
        <v>125010</v>
      </c>
      <c r="B2503" s="5" t="str">
        <f>VLOOKUP(H2503,city!$A$4:$C$352,2,FALSE)</f>
        <v>云南</v>
      </c>
      <c r="C2503" s="5" t="str">
        <f>VLOOKUP(H2503,city!$A$4:$C$352,3,FALSE)</f>
        <v>大理</v>
      </c>
      <c r="D2503" s="3" t="s">
        <v>6597</v>
      </c>
      <c r="E2503" s="3" t="s">
        <v>6598</v>
      </c>
      <c r="F2503" s="3" t="s">
        <v>6599</v>
      </c>
      <c r="G2503" s="23" t="s">
        <v>6600</v>
      </c>
      <c r="H2503" s="3">
        <f t="shared" si="78"/>
        <v>250</v>
      </c>
      <c r="I2503" s="3">
        <f>IF(VLOOKUP(H2502,city!$J$4:$K$352,2,FALSE)&gt;I2502,I2502+1,1)</f>
        <v>10</v>
      </c>
      <c r="J2503" s="3">
        <v>1</v>
      </c>
      <c r="K2503" s="3" t="s">
        <v>539</v>
      </c>
      <c r="L2503" s="3" t="e">
        <v>#N/A</v>
      </c>
    </row>
    <row r="2504" spans="1:12">
      <c r="A2504" s="3">
        <f t="shared" si="79"/>
        <v>125101</v>
      </c>
      <c r="B2504" s="5" t="str">
        <f>VLOOKUP(H2504,city!$A$4:$C$352,2,FALSE)</f>
        <v>云南</v>
      </c>
      <c r="C2504" s="5" t="str">
        <f>VLOOKUP(H2504,city!$A$4:$C$352,3,FALSE)</f>
        <v>楚雄</v>
      </c>
      <c r="D2504" s="3" t="s">
        <v>6601</v>
      </c>
      <c r="E2504" s="3" t="s">
        <v>6602</v>
      </c>
      <c r="F2504" s="22" t="s">
        <v>6603</v>
      </c>
      <c r="G2504" s="23" t="s">
        <v>6604</v>
      </c>
      <c r="H2504" s="3">
        <f t="shared" si="78"/>
        <v>251</v>
      </c>
      <c r="I2504" s="3">
        <f>IF(VLOOKUP(H2503,city!$J$4:$K$352,2,FALSE)&gt;I2503,I2503+1,1)</f>
        <v>1</v>
      </c>
      <c r="J2504" s="3">
        <v>1</v>
      </c>
      <c r="K2504" s="3" t="s">
        <v>541</v>
      </c>
      <c r="L2504" s="3" t="e">
        <v>#N/A</v>
      </c>
    </row>
    <row r="2505" spans="1:12">
      <c r="A2505" s="3">
        <f t="shared" si="79"/>
        <v>125102</v>
      </c>
      <c r="B2505" s="5" t="str">
        <f>VLOOKUP(H2505,city!$A$4:$C$352,2,FALSE)</f>
        <v>云南</v>
      </c>
      <c r="C2505" s="5" t="str">
        <f>VLOOKUP(H2505,city!$A$4:$C$352,3,FALSE)</f>
        <v>楚雄</v>
      </c>
      <c r="D2505" s="3" t="s">
        <v>6605</v>
      </c>
      <c r="E2505" s="3" t="s">
        <v>6606</v>
      </c>
      <c r="F2505" s="22" t="s">
        <v>6607</v>
      </c>
      <c r="G2505" s="23" t="s">
        <v>6608</v>
      </c>
      <c r="H2505" s="3">
        <f t="shared" si="78"/>
        <v>251</v>
      </c>
      <c r="I2505" s="3">
        <f>IF(VLOOKUP(H2504,city!$J$4:$K$352,2,FALSE)&gt;I2504,I2504+1,1)</f>
        <v>2</v>
      </c>
      <c r="J2505" s="3">
        <v>1</v>
      </c>
      <c r="K2505" s="3" t="s">
        <v>541</v>
      </c>
      <c r="L2505" s="3" t="e">
        <v>#N/A</v>
      </c>
    </row>
    <row r="2506" spans="1:12">
      <c r="A2506" s="3">
        <f t="shared" si="79"/>
        <v>125103</v>
      </c>
      <c r="B2506" s="5" t="str">
        <f>VLOOKUP(H2506,city!$A$4:$C$352,2,FALSE)</f>
        <v>云南</v>
      </c>
      <c r="C2506" s="5" t="str">
        <f>VLOOKUP(H2506,city!$A$4:$C$352,3,FALSE)</f>
        <v>楚雄</v>
      </c>
      <c r="D2506" s="3" t="s">
        <v>6609</v>
      </c>
      <c r="E2506" s="3" t="s">
        <v>6610</v>
      </c>
      <c r="F2506" s="22" t="s">
        <v>6611</v>
      </c>
      <c r="G2506" s="23" t="s">
        <v>6612</v>
      </c>
      <c r="H2506" s="3">
        <f t="shared" si="78"/>
        <v>251</v>
      </c>
      <c r="I2506" s="3">
        <f>IF(VLOOKUP(H2505,city!$J$4:$K$352,2,FALSE)&gt;I2505,I2505+1,1)</f>
        <v>3</v>
      </c>
      <c r="J2506" s="3">
        <v>1</v>
      </c>
      <c r="K2506" s="3" t="s">
        <v>541</v>
      </c>
      <c r="L2506" s="3">
        <v>14</v>
      </c>
    </row>
    <row r="2507" spans="1:12">
      <c r="A2507" s="3">
        <f t="shared" si="79"/>
        <v>125104</v>
      </c>
      <c r="B2507" s="5" t="str">
        <f>VLOOKUP(H2507,city!$A$4:$C$352,2,FALSE)</f>
        <v>云南</v>
      </c>
      <c r="C2507" s="5" t="str">
        <f>VLOOKUP(H2507,city!$A$4:$C$352,3,FALSE)</f>
        <v>楚雄</v>
      </c>
      <c r="D2507" s="3" t="s">
        <v>6613</v>
      </c>
      <c r="E2507" s="3" t="s">
        <v>6614</v>
      </c>
      <c r="F2507" s="22" t="s">
        <v>6615</v>
      </c>
      <c r="G2507" s="23" t="s">
        <v>6616</v>
      </c>
      <c r="H2507" s="3">
        <f t="shared" si="78"/>
        <v>251</v>
      </c>
      <c r="I2507" s="3">
        <f>IF(VLOOKUP(H2506,city!$J$4:$K$352,2,FALSE)&gt;I2506,I2506+1,1)</f>
        <v>4</v>
      </c>
      <c r="J2507" s="3">
        <v>1</v>
      </c>
      <c r="K2507" s="3" t="s">
        <v>541</v>
      </c>
      <c r="L2507" s="3">
        <v>12</v>
      </c>
    </row>
    <row r="2508" spans="1:12">
      <c r="A2508" s="3">
        <f t="shared" si="79"/>
        <v>125105</v>
      </c>
      <c r="B2508" s="5" t="str">
        <f>VLOOKUP(H2508,city!$A$4:$C$352,2,FALSE)</f>
        <v>云南</v>
      </c>
      <c r="C2508" s="5" t="str">
        <f>VLOOKUP(H2508,city!$A$4:$C$352,3,FALSE)</f>
        <v>楚雄</v>
      </c>
      <c r="D2508" s="3" t="s">
        <v>6617</v>
      </c>
      <c r="E2508" s="3" t="s">
        <v>6618</v>
      </c>
      <c r="F2508" s="22" t="s">
        <v>6619</v>
      </c>
      <c r="G2508" s="23" t="s">
        <v>6620</v>
      </c>
      <c r="H2508" s="3">
        <f t="shared" si="78"/>
        <v>251</v>
      </c>
      <c r="I2508" s="3">
        <f>IF(VLOOKUP(H2507,city!$J$4:$K$352,2,FALSE)&gt;I2507,I2507+1,1)</f>
        <v>5</v>
      </c>
      <c r="J2508" s="3">
        <v>1</v>
      </c>
      <c r="K2508" s="3" t="s">
        <v>541</v>
      </c>
      <c r="L2508" s="3">
        <v>14</v>
      </c>
    </row>
    <row r="2509" spans="1:12">
      <c r="A2509" s="3">
        <f t="shared" si="79"/>
        <v>125106</v>
      </c>
      <c r="B2509" s="5" t="str">
        <f>VLOOKUP(H2509,city!$A$4:$C$352,2,FALSE)</f>
        <v>云南</v>
      </c>
      <c r="C2509" s="5" t="str">
        <f>VLOOKUP(H2509,city!$A$4:$C$352,3,FALSE)</f>
        <v>楚雄</v>
      </c>
      <c r="D2509" s="3" t="s">
        <v>6621</v>
      </c>
      <c r="E2509" s="3" t="s">
        <v>6622</v>
      </c>
      <c r="F2509" s="22" t="s">
        <v>6607</v>
      </c>
      <c r="G2509" s="23" t="s">
        <v>6623</v>
      </c>
      <c r="H2509" s="3">
        <f t="shared" si="78"/>
        <v>251</v>
      </c>
      <c r="I2509" s="3">
        <f>IF(VLOOKUP(H2508,city!$J$4:$K$352,2,FALSE)&gt;I2508,I2508+1,1)</f>
        <v>6</v>
      </c>
      <c r="J2509" s="3">
        <v>1</v>
      </c>
      <c r="K2509" s="3" t="s">
        <v>541</v>
      </c>
      <c r="L2509" s="3" t="e">
        <v>#N/A</v>
      </c>
    </row>
    <row r="2510" spans="1:12">
      <c r="A2510" s="3">
        <f t="shared" si="79"/>
        <v>125107</v>
      </c>
      <c r="B2510" s="5" t="str">
        <f>VLOOKUP(H2510,city!$A$4:$C$352,2,FALSE)</f>
        <v>云南</v>
      </c>
      <c r="C2510" s="5" t="str">
        <f>VLOOKUP(H2510,city!$A$4:$C$352,3,FALSE)</f>
        <v>楚雄</v>
      </c>
      <c r="D2510" s="3" t="s">
        <v>6624</v>
      </c>
      <c r="E2510" s="3" t="s">
        <v>6625</v>
      </c>
      <c r="F2510" s="22" t="s">
        <v>6626</v>
      </c>
      <c r="G2510" s="23" t="s">
        <v>6627</v>
      </c>
      <c r="H2510" s="3">
        <f t="shared" si="78"/>
        <v>251</v>
      </c>
      <c r="I2510" s="3">
        <f>IF(VLOOKUP(H2509,city!$J$4:$K$352,2,FALSE)&gt;I2509,I2509+1,1)</f>
        <v>7</v>
      </c>
      <c r="J2510" s="3">
        <v>1</v>
      </c>
      <c r="K2510" s="3" t="s">
        <v>541</v>
      </c>
      <c r="L2510" s="3" t="e">
        <v>#N/A</v>
      </c>
    </row>
    <row r="2511" spans="1:12">
      <c r="A2511" s="3">
        <f t="shared" si="79"/>
        <v>125108</v>
      </c>
      <c r="B2511" s="5" t="str">
        <f>VLOOKUP(H2511,city!$A$4:$C$352,2,FALSE)</f>
        <v>云南</v>
      </c>
      <c r="C2511" s="5" t="str">
        <f>VLOOKUP(H2511,city!$A$4:$C$352,3,FALSE)</f>
        <v>楚雄</v>
      </c>
      <c r="D2511" s="3" t="s">
        <v>6628</v>
      </c>
      <c r="E2511" s="3" t="s">
        <v>6629</v>
      </c>
      <c r="F2511" s="22" t="s">
        <v>6630</v>
      </c>
      <c r="G2511" s="23" t="s">
        <v>6631</v>
      </c>
      <c r="H2511" s="3">
        <f t="shared" si="78"/>
        <v>251</v>
      </c>
      <c r="I2511" s="3">
        <f>IF(VLOOKUP(H2510,city!$J$4:$K$352,2,FALSE)&gt;I2510,I2510+1,1)</f>
        <v>8</v>
      </c>
      <c r="J2511" s="3">
        <v>1</v>
      </c>
      <c r="K2511" s="3" t="s">
        <v>541</v>
      </c>
      <c r="L2511" s="3">
        <v>5</v>
      </c>
    </row>
    <row r="2512" spans="1:12">
      <c r="A2512" s="3">
        <f t="shared" si="79"/>
        <v>125109</v>
      </c>
      <c r="B2512" s="5" t="str">
        <f>VLOOKUP(H2512,city!$A$4:$C$352,2,FALSE)</f>
        <v>云南</v>
      </c>
      <c r="C2512" s="5" t="str">
        <f>VLOOKUP(H2512,city!$A$4:$C$352,3,FALSE)</f>
        <v>楚雄</v>
      </c>
      <c r="D2512" s="3" t="s">
        <v>6632</v>
      </c>
      <c r="E2512" s="3" t="s">
        <v>6633</v>
      </c>
      <c r="F2512" s="22" t="s">
        <v>6634</v>
      </c>
      <c r="G2512" s="23" t="s">
        <v>6635</v>
      </c>
      <c r="H2512" s="3">
        <f t="shared" si="78"/>
        <v>251</v>
      </c>
      <c r="I2512" s="3">
        <f>IF(VLOOKUP(H2511,city!$J$4:$K$352,2,FALSE)&gt;I2511,I2511+1,1)</f>
        <v>9</v>
      </c>
      <c r="J2512" s="3">
        <v>1</v>
      </c>
      <c r="K2512" s="3" t="s">
        <v>541</v>
      </c>
      <c r="L2512" s="3" t="e">
        <v>#N/A</v>
      </c>
    </row>
    <row r="2513" spans="1:12">
      <c r="A2513" s="3">
        <f t="shared" si="79"/>
        <v>125110</v>
      </c>
      <c r="B2513" s="5" t="str">
        <f>VLOOKUP(H2513,city!$A$4:$C$352,2,FALSE)</f>
        <v>云南</v>
      </c>
      <c r="C2513" s="5" t="str">
        <f>VLOOKUP(H2513,city!$A$4:$C$352,3,FALSE)</f>
        <v>楚雄</v>
      </c>
      <c r="D2513" s="3" t="s">
        <v>6636</v>
      </c>
      <c r="E2513" s="3" t="s">
        <v>6637</v>
      </c>
      <c r="F2513" s="22" t="s">
        <v>6638</v>
      </c>
      <c r="G2513" s="23" t="s">
        <v>6639</v>
      </c>
      <c r="H2513" s="3">
        <f t="shared" si="78"/>
        <v>251</v>
      </c>
      <c r="I2513" s="3">
        <f>IF(VLOOKUP(H2512,city!$J$4:$K$352,2,FALSE)&gt;I2512,I2512+1,1)</f>
        <v>10</v>
      </c>
      <c r="J2513" s="3">
        <v>1</v>
      </c>
      <c r="K2513" s="3" t="s">
        <v>541</v>
      </c>
      <c r="L2513" s="3">
        <v>14</v>
      </c>
    </row>
    <row r="2514" spans="1:12">
      <c r="A2514" s="3">
        <f t="shared" si="79"/>
        <v>125201</v>
      </c>
      <c r="B2514" s="5" t="str">
        <f>VLOOKUP(H2514,city!$A$4:$C$352,2,FALSE)</f>
        <v>云南</v>
      </c>
      <c r="C2514" s="5" t="str">
        <f>VLOOKUP(H2514,city!$A$4:$C$352,3,FALSE)</f>
        <v>红河</v>
      </c>
      <c r="D2514" s="3" t="s">
        <v>6640</v>
      </c>
      <c r="E2514" s="3" t="s">
        <v>6641</v>
      </c>
      <c r="F2514" s="24" t="s">
        <v>6642</v>
      </c>
      <c r="G2514" s="23" t="s">
        <v>6643</v>
      </c>
      <c r="H2514" s="3">
        <f t="shared" si="78"/>
        <v>252</v>
      </c>
      <c r="I2514" s="3">
        <f>IF(VLOOKUP(H2513,city!$J$4:$K$352,2,FALSE)&gt;I2513,I2513+1,1)</f>
        <v>1</v>
      </c>
      <c r="J2514" s="3">
        <v>1</v>
      </c>
      <c r="K2514" s="3" t="s">
        <v>543</v>
      </c>
      <c r="L2514" s="3" t="e">
        <v>#N/A</v>
      </c>
    </row>
    <row r="2515" spans="1:12">
      <c r="A2515" s="3">
        <f t="shared" si="79"/>
        <v>125202</v>
      </c>
      <c r="B2515" s="5" t="str">
        <f>VLOOKUP(H2515,city!$A$4:$C$352,2,FALSE)</f>
        <v>云南</v>
      </c>
      <c r="C2515" s="5" t="str">
        <f>VLOOKUP(H2515,city!$A$4:$C$352,3,FALSE)</f>
        <v>红河</v>
      </c>
      <c r="D2515" s="3" t="s">
        <v>6644</v>
      </c>
      <c r="E2515" s="3" t="s">
        <v>6645</v>
      </c>
      <c r="F2515" s="22" t="s">
        <v>6646</v>
      </c>
      <c r="G2515" s="23" t="s">
        <v>6647</v>
      </c>
      <c r="H2515" s="3">
        <f t="shared" si="78"/>
        <v>252</v>
      </c>
      <c r="I2515" s="3">
        <f>IF(VLOOKUP(H2514,city!$J$4:$K$352,2,FALSE)&gt;I2514,I2514+1,1)</f>
        <v>2</v>
      </c>
      <c r="J2515" s="3">
        <v>1</v>
      </c>
      <c r="K2515" s="3" t="s">
        <v>543</v>
      </c>
      <c r="L2515" s="3" t="e">
        <v>#N/A</v>
      </c>
    </row>
    <row r="2516" spans="1:12">
      <c r="A2516" s="3">
        <f t="shared" si="79"/>
        <v>125203</v>
      </c>
      <c r="B2516" s="5" t="str">
        <f>VLOOKUP(H2516,city!$A$4:$C$352,2,FALSE)</f>
        <v>云南</v>
      </c>
      <c r="C2516" s="5" t="str">
        <f>VLOOKUP(H2516,city!$A$4:$C$352,3,FALSE)</f>
        <v>红河</v>
      </c>
      <c r="D2516" s="3" t="s">
        <v>6648</v>
      </c>
      <c r="E2516" s="3" t="s">
        <v>6649</v>
      </c>
      <c r="F2516" s="22" t="s">
        <v>6650</v>
      </c>
      <c r="G2516" s="23" t="s">
        <v>6651</v>
      </c>
      <c r="H2516" s="3">
        <f t="shared" si="78"/>
        <v>252</v>
      </c>
      <c r="I2516" s="3">
        <f>IF(VLOOKUP(H2515,city!$J$4:$K$352,2,FALSE)&gt;I2515,I2515+1,1)</f>
        <v>3</v>
      </c>
      <c r="J2516" s="3">
        <v>1</v>
      </c>
      <c r="K2516" s="3" t="s">
        <v>543</v>
      </c>
      <c r="L2516" s="3" t="e">
        <v>#N/A</v>
      </c>
    </row>
    <row r="2517" spans="1:12">
      <c r="A2517" s="3">
        <f t="shared" si="79"/>
        <v>125204</v>
      </c>
      <c r="B2517" s="5" t="str">
        <f>VLOOKUP(H2517,city!$A$4:$C$352,2,FALSE)</f>
        <v>云南</v>
      </c>
      <c r="C2517" s="5" t="str">
        <f>VLOOKUP(H2517,city!$A$4:$C$352,3,FALSE)</f>
        <v>红河</v>
      </c>
      <c r="D2517" s="3" t="s">
        <v>6652</v>
      </c>
      <c r="E2517" s="3" t="s">
        <v>6653</v>
      </c>
      <c r="F2517" s="22" t="s">
        <v>6654</v>
      </c>
      <c r="G2517" s="23" t="s">
        <v>6655</v>
      </c>
      <c r="H2517" s="3">
        <f t="shared" si="78"/>
        <v>252</v>
      </c>
      <c r="I2517" s="3">
        <f>IF(VLOOKUP(H2516,city!$J$4:$K$352,2,FALSE)&gt;I2516,I2516+1,1)</f>
        <v>4</v>
      </c>
      <c r="J2517" s="3">
        <v>1</v>
      </c>
      <c r="K2517" s="3" t="s">
        <v>543</v>
      </c>
      <c r="L2517" s="3">
        <v>13</v>
      </c>
    </row>
    <row r="2518" spans="1:12">
      <c r="A2518" s="3">
        <f t="shared" si="79"/>
        <v>125205</v>
      </c>
      <c r="B2518" s="5" t="str">
        <f>VLOOKUP(H2518,city!$A$4:$C$352,2,FALSE)</f>
        <v>云南</v>
      </c>
      <c r="C2518" s="5" t="str">
        <f>VLOOKUP(H2518,city!$A$4:$C$352,3,FALSE)</f>
        <v>红河</v>
      </c>
      <c r="D2518" s="3" t="s">
        <v>6656</v>
      </c>
      <c r="E2518" s="3" t="s">
        <v>6657</v>
      </c>
      <c r="F2518" s="22" t="s">
        <v>6658</v>
      </c>
      <c r="G2518" s="23" t="s">
        <v>6659</v>
      </c>
      <c r="H2518" s="3">
        <f t="shared" si="78"/>
        <v>252</v>
      </c>
      <c r="I2518" s="3">
        <f>IF(VLOOKUP(H2517,city!$J$4:$K$352,2,FALSE)&gt;I2517,I2517+1,1)</f>
        <v>5</v>
      </c>
      <c r="J2518" s="3">
        <v>1</v>
      </c>
      <c r="K2518" s="3" t="s">
        <v>543</v>
      </c>
      <c r="L2518" s="3">
        <v>10</v>
      </c>
    </row>
    <row r="2519" spans="1:12">
      <c r="A2519" s="3">
        <f t="shared" si="79"/>
        <v>125206</v>
      </c>
      <c r="B2519" s="5" t="str">
        <f>VLOOKUP(H2519,city!$A$4:$C$352,2,FALSE)</f>
        <v>云南</v>
      </c>
      <c r="C2519" s="5" t="str">
        <f>VLOOKUP(H2519,city!$A$4:$C$352,3,FALSE)</f>
        <v>红河</v>
      </c>
      <c r="D2519" s="3" t="s">
        <v>6660</v>
      </c>
      <c r="E2519" s="3" t="s">
        <v>6661</v>
      </c>
      <c r="F2519" s="22" t="s">
        <v>6662</v>
      </c>
      <c r="G2519" s="23" t="s">
        <v>6663</v>
      </c>
      <c r="H2519" s="3">
        <f t="shared" si="78"/>
        <v>252</v>
      </c>
      <c r="I2519" s="3">
        <f>IF(VLOOKUP(H2518,city!$J$4:$K$352,2,FALSE)&gt;I2518,I2518+1,1)</f>
        <v>6</v>
      </c>
      <c r="J2519" s="3">
        <v>1</v>
      </c>
      <c r="K2519" s="3" t="s">
        <v>543</v>
      </c>
      <c r="L2519" s="3" t="e">
        <v>#N/A</v>
      </c>
    </row>
    <row r="2520" spans="1:12">
      <c r="A2520" s="3">
        <f t="shared" si="79"/>
        <v>125207</v>
      </c>
      <c r="B2520" s="5" t="str">
        <f>VLOOKUP(H2520,city!$A$4:$C$352,2,FALSE)</f>
        <v>云南</v>
      </c>
      <c r="C2520" s="5" t="str">
        <f>VLOOKUP(H2520,city!$A$4:$C$352,3,FALSE)</f>
        <v>红河</v>
      </c>
      <c r="D2520" s="3" t="s">
        <v>6664</v>
      </c>
      <c r="E2520" s="3" t="s">
        <v>6665</v>
      </c>
      <c r="F2520" s="22" t="s">
        <v>6666</v>
      </c>
      <c r="G2520" s="23" t="s">
        <v>6667</v>
      </c>
      <c r="H2520" s="3">
        <f t="shared" si="78"/>
        <v>252</v>
      </c>
      <c r="I2520" s="3">
        <f>IF(VLOOKUP(H2519,city!$J$4:$K$352,2,FALSE)&gt;I2519,I2519+1,1)</f>
        <v>7</v>
      </c>
      <c r="J2520" s="3">
        <v>1</v>
      </c>
      <c r="K2520" s="3" t="s">
        <v>543</v>
      </c>
      <c r="L2520" s="3" t="e">
        <v>#N/A</v>
      </c>
    </row>
    <row r="2521" spans="1:12">
      <c r="A2521" s="3">
        <f t="shared" si="79"/>
        <v>125208</v>
      </c>
      <c r="B2521" s="5" t="str">
        <f>VLOOKUP(H2521,city!$A$4:$C$352,2,FALSE)</f>
        <v>云南</v>
      </c>
      <c r="C2521" s="5" t="str">
        <f>VLOOKUP(H2521,city!$A$4:$C$352,3,FALSE)</f>
        <v>红河</v>
      </c>
      <c r="D2521" s="3" t="s">
        <v>6668</v>
      </c>
      <c r="E2521" s="3" t="s">
        <v>6669</v>
      </c>
      <c r="F2521" s="22" t="s">
        <v>6670</v>
      </c>
      <c r="G2521" s="23" t="s">
        <v>6671</v>
      </c>
      <c r="H2521" s="3">
        <f t="shared" si="78"/>
        <v>252</v>
      </c>
      <c r="I2521" s="3">
        <f>IF(VLOOKUP(H2520,city!$J$4:$K$352,2,FALSE)&gt;I2520,I2520+1,1)</f>
        <v>8</v>
      </c>
      <c r="J2521" s="3">
        <v>1</v>
      </c>
      <c r="K2521" s="3" t="s">
        <v>543</v>
      </c>
      <c r="L2521" s="3">
        <v>10</v>
      </c>
    </row>
    <row r="2522" spans="1:12">
      <c r="A2522" s="3">
        <f t="shared" si="79"/>
        <v>125209</v>
      </c>
      <c r="B2522" s="5" t="str">
        <f>VLOOKUP(H2522,city!$A$4:$C$352,2,FALSE)</f>
        <v>云南</v>
      </c>
      <c r="C2522" s="5" t="str">
        <f>VLOOKUP(H2522,city!$A$4:$C$352,3,FALSE)</f>
        <v>红河</v>
      </c>
      <c r="D2522" s="3" t="s">
        <v>6672</v>
      </c>
      <c r="E2522" s="3" t="s">
        <v>6673</v>
      </c>
      <c r="F2522" s="22" t="s">
        <v>6674</v>
      </c>
      <c r="G2522" s="23" t="s">
        <v>6675</v>
      </c>
      <c r="H2522" s="3">
        <f t="shared" si="78"/>
        <v>252</v>
      </c>
      <c r="I2522" s="3">
        <f>IF(VLOOKUP(H2521,city!$J$4:$K$352,2,FALSE)&gt;I2521,I2521+1,1)</f>
        <v>9</v>
      </c>
      <c r="J2522" s="3">
        <v>1</v>
      </c>
      <c r="K2522" s="3" t="s">
        <v>543</v>
      </c>
      <c r="L2522" s="3" t="e">
        <v>#N/A</v>
      </c>
    </row>
    <row r="2523" spans="1:12">
      <c r="A2523" s="3">
        <f t="shared" si="79"/>
        <v>125210</v>
      </c>
      <c r="B2523" s="5" t="str">
        <f>VLOOKUP(H2523,city!$A$4:$C$352,2,FALSE)</f>
        <v>云南</v>
      </c>
      <c r="C2523" s="5" t="str">
        <f>VLOOKUP(H2523,city!$A$4:$C$352,3,FALSE)</f>
        <v>红河</v>
      </c>
      <c r="D2523" s="3" t="s">
        <v>6676</v>
      </c>
      <c r="E2523" s="3" t="s">
        <v>6677</v>
      </c>
      <c r="F2523" s="22" t="s">
        <v>6678</v>
      </c>
      <c r="G2523" s="23" t="s">
        <v>6679</v>
      </c>
      <c r="H2523" s="3">
        <f t="shared" ref="H2523:H2586" si="80">IF(I2523&gt;I2522,H2522,H2522+1)</f>
        <v>252</v>
      </c>
      <c r="I2523" s="3">
        <f>IF(VLOOKUP(H2522,city!$J$4:$K$352,2,FALSE)&gt;I2522,I2522+1,1)</f>
        <v>10</v>
      </c>
      <c r="J2523" s="3">
        <v>1</v>
      </c>
      <c r="K2523" s="3" t="s">
        <v>543</v>
      </c>
      <c r="L2523" s="3">
        <v>12</v>
      </c>
    </row>
    <row r="2524" spans="1:12">
      <c r="A2524" s="3">
        <f t="shared" si="79"/>
        <v>125301</v>
      </c>
      <c r="B2524" s="5" t="str">
        <f>VLOOKUP(H2524,city!$A$4:$C$352,2,FALSE)</f>
        <v>云南</v>
      </c>
      <c r="C2524" s="5" t="str">
        <f>VLOOKUP(H2524,city!$A$4:$C$352,3,FALSE)</f>
        <v>文山</v>
      </c>
      <c r="D2524" s="3" t="s">
        <v>6680</v>
      </c>
      <c r="E2524" s="3" t="s">
        <v>6681</v>
      </c>
      <c r="F2524" s="22" t="s">
        <v>6682</v>
      </c>
      <c r="G2524" s="23" t="s">
        <v>6683</v>
      </c>
      <c r="H2524" s="3">
        <f t="shared" si="80"/>
        <v>253</v>
      </c>
      <c r="I2524" s="3">
        <f>IF(VLOOKUP(H2523,city!$J$4:$K$352,2,FALSE)&gt;I2523,I2523+1,1)</f>
        <v>1</v>
      </c>
      <c r="J2524" s="3">
        <v>1</v>
      </c>
      <c r="K2524" s="3" t="s">
        <v>545</v>
      </c>
      <c r="L2524" s="3" t="e">
        <v>#N/A</v>
      </c>
    </row>
    <row r="2525" spans="1:12">
      <c r="A2525" s="3">
        <f t="shared" si="79"/>
        <v>125302</v>
      </c>
      <c r="B2525" s="5" t="str">
        <f>VLOOKUP(H2525,city!$A$4:$C$352,2,FALSE)</f>
        <v>云南</v>
      </c>
      <c r="C2525" s="5" t="str">
        <f>VLOOKUP(H2525,city!$A$4:$C$352,3,FALSE)</f>
        <v>文山</v>
      </c>
      <c r="D2525" s="3" t="s">
        <v>6684</v>
      </c>
      <c r="E2525" s="3" t="s">
        <v>6685</v>
      </c>
      <c r="F2525" s="22" t="s">
        <v>6686</v>
      </c>
      <c r="G2525" s="23" t="s">
        <v>6687</v>
      </c>
      <c r="H2525" s="3">
        <f t="shared" si="80"/>
        <v>253</v>
      </c>
      <c r="I2525" s="3">
        <f>IF(VLOOKUP(H2524,city!$J$4:$K$352,2,FALSE)&gt;I2524,I2524+1,1)</f>
        <v>2</v>
      </c>
      <c r="J2525" s="3">
        <v>1</v>
      </c>
      <c r="K2525" s="3" t="s">
        <v>545</v>
      </c>
      <c r="L2525" s="3" t="e">
        <v>#N/A</v>
      </c>
    </row>
    <row r="2526" spans="1:12">
      <c r="A2526" s="3">
        <f t="shared" si="79"/>
        <v>125303</v>
      </c>
      <c r="B2526" s="5" t="str">
        <f>VLOOKUP(H2526,city!$A$4:$C$352,2,FALSE)</f>
        <v>云南</v>
      </c>
      <c r="C2526" s="5" t="str">
        <f>VLOOKUP(H2526,city!$A$4:$C$352,3,FALSE)</f>
        <v>文山</v>
      </c>
      <c r="D2526" s="3" t="s">
        <v>6688</v>
      </c>
      <c r="E2526" s="3" t="s">
        <v>6689</v>
      </c>
      <c r="F2526" s="22" t="s">
        <v>6690</v>
      </c>
      <c r="G2526" s="23" t="s">
        <v>6691</v>
      </c>
      <c r="H2526" s="3">
        <f t="shared" si="80"/>
        <v>253</v>
      </c>
      <c r="I2526" s="3">
        <f>IF(VLOOKUP(H2525,city!$J$4:$K$352,2,FALSE)&gt;I2525,I2525+1,1)</f>
        <v>3</v>
      </c>
      <c r="J2526" s="3">
        <v>1</v>
      </c>
      <c r="K2526" s="3" t="s">
        <v>545</v>
      </c>
      <c r="L2526" s="3">
        <v>10</v>
      </c>
    </row>
    <row r="2527" spans="1:12">
      <c r="A2527" s="3">
        <f t="shared" si="79"/>
        <v>125304</v>
      </c>
      <c r="B2527" s="5" t="str">
        <f>VLOOKUP(H2527,city!$A$4:$C$352,2,FALSE)</f>
        <v>云南</v>
      </c>
      <c r="C2527" s="5" t="str">
        <f>VLOOKUP(H2527,city!$A$4:$C$352,3,FALSE)</f>
        <v>文山</v>
      </c>
      <c r="D2527" s="3" t="s">
        <v>6692</v>
      </c>
      <c r="E2527" s="3" t="s">
        <v>6693</v>
      </c>
      <c r="F2527" s="22" t="s">
        <v>6694</v>
      </c>
      <c r="G2527" s="23" t="s">
        <v>6695</v>
      </c>
      <c r="H2527" s="3">
        <f t="shared" si="80"/>
        <v>253</v>
      </c>
      <c r="I2527" s="3">
        <f>IF(VLOOKUP(H2526,city!$J$4:$K$352,2,FALSE)&gt;I2526,I2526+1,1)</f>
        <v>4</v>
      </c>
      <c r="J2527" s="3">
        <v>1</v>
      </c>
      <c r="K2527" s="3" t="s">
        <v>545</v>
      </c>
      <c r="L2527" s="3">
        <v>8</v>
      </c>
    </row>
    <row r="2528" spans="1:12">
      <c r="A2528" s="3">
        <f t="shared" si="79"/>
        <v>125305</v>
      </c>
      <c r="B2528" s="5" t="str">
        <f>VLOOKUP(H2528,city!$A$4:$C$352,2,FALSE)</f>
        <v>云南</v>
      </c>
      <c r="C2528" s="5" t="str">
        <f>VLOOKUP(H2528,city!$A$4:$C$352,3,FALSE)</f>
        <v>文山</v>
      </c>
      <c r="D2528" s="3" t="s">
        <v>6696</v>
      </c>
      <c r="E2528" s="3" t="s">
        <v>6697</v>
      </c>
      <c r="F2528" s="22" t="s">
        <v>6698</v>
      </c>
      <c r="G2528" s="23" t="s">
        <v>6699</v>
      </c>
      <c r="H2528" s="3">
        <f t="shared" si="80"/>
        <v>253</v>
      </c>
      <c r="I2528" s="3">
        <f>IF(VLOOKUP(H2527,city!$J$4:$K$352,2,FALSE)&gt;I2527,I2527+1,1)</f>
        <v>5</v>
      </c>
      <c r="J2528" s="3">
        <v>1</v>
      </c>
      <c r="K2528" s="3" t="s">
        <v>545</v>
      </c>
      <c r="L2528" s="3">
        <v>2</v>
      </c>
    </row>
    <row r="2529" spans="1:12">
      <c r="A2529" s="3">
        <f t="shared" si="79"/>
        <v>125306</v>
      </c>
      <c r="B2529" s="5" t="str">
        <f>VLOOKUP(H2529,city!$A$4:$C$352,2,FALSE)</f>
        <v>云南</v>
      </c>
      <c r="C2529" s="5" t="str">
        <f>VLOOKUP(H2529,city!$A$4:$C$352,3,FALSE)</f>
        <v>文山</v>
      </c>
      <c r="D2529" s="3" t="s">
        <v>6700</v>
      </c>
      <c r="E2529" s="3" t="s">
        <v>6701</v>
      </c>
      <c r="F2529" s="22" t="s">
        <v>6702</v>
      </c>
      <c r="G2529" s="23" t="s">
        <v>6703</v>
      </c>
      <c r="H2529" s="3">
        <f t="shared" si="80"/>
        <v>253</v>
      </c>
      <c r="I2529" s="3">
        <f>IF(VLOOKUP(H2528,city!$J$4:$K$352,2,FALSE)&gt;I2528,I2528+1,1)</f>
        <v>6</v>
      </c>
      <c r="J2529" s="3">
        <v>1</v>
      </c>
      <c r="K2529" s="3" t="s">
        <v>545</v>
      </c>
      <c r="L2529" s="3">
        <v>4</v>
      </c>
    </row>
    <row r="2530" spans="1:12">
      <c r="A2530" s="3">
        <f t="shared" si="79"/>
        <v>125307</v>
      </c>
      <c r="B2530" s="5" t="str">
        <f>VLOOKUP(H2530,city!$A$4:$C$352,2,FALSE)</f>
        <v>云南</v>
      </c>
      <c r="C2530" s="5" t="str">
        <f>VLOOKUP(H2530,city!$A$4:$C$352,3,FALSE)</f>
        <v>文山</v>
      </c>
      <c r="D2530" s="3" t="s">
        <v>6704</v>
      </c>
      <c r="E2530" s="3" t="s">
        <v>6705</v>
      </c>
      <c r="F2530" s="22" t="s">
        <v>6706</v>
      </c>
      <c r="G2530" s="23" t="s">
        <v>6707</v>
      </c>
      <c r="H2530" s="3">
        <f t="shared" si="80"/>
        <v>253</v>
      </c>
      <c r="I2530" s="3">
        <f>IF(VLOOKUP(H2529,city!$J$4:$K$352,2,FALSE)&gt;I2529,I2529+1,1)</f>
        <v>7</v>
      </c>
      <c r="J2530" s="3">
        <v>1</v>
      </c>
      <c r="K2530" s="3" t="s">
        <v>545</v>
      </c>
      <c r="L2530" s="3" t="e">
        <v>#N/A</v>
      </c>
    </row>
    <row r="2531" spans="1:12">
      <c r="A2531" s="3">
        <f t="shared" si="79"/>
        <v>125308</v>
      </c>
      <c r="B2531" s="5" t="str">
        <f>VLOOKUP(H2531,city!$A$4:$C$352,2,FALSE)</f>
        <v>云南</v>
      </c>
      <c r="C2531" s="5" t="str">
        <f>VLOOKUP(H2531,city!$A$4:$C$352,3,FALSE)</f>
        <v>文山</v>
      </c>
      <c r="D2531" s="3" t="s">
        <v>6708</v>
      </c>
      <c r="E2531" s="3" t="s">
        <v>6709</v>
      </c>
      <c r="F2531" s="22" t="s">
        <v>6710</v>
      </c>
      <c r="G2531" s="23" t="s">
        <v>6711</v>
      </c>
      <c r="H2531" s="3">
        <f t="shared" si="80"/>
        <v>253</v>
      </c>
      <c r="I2531" s="3">
        <f>IF(VLOOKUP(H2530,city!$J$4:$K$352,2,FALSE)&gt;I2530,I2530+1,1)</f>
        <v>8</v>
      </c>
      <c r="J2531" s="3">
        <v>1</v>
      </c>
      <c r="K2531" s="3" t="s">
        <v>545</v>
      </c>
      <c r="L2531" s="3">
        <v>12</v>
      </c>
    </row>
    <row r="2532" spans="1:12">
      <c r="A2532" s="3">
        <f t="shared" si="79"/>
        <v>125309</v>
      </c>
      <c r="B2532" s="5" t="str">
        <f>VLOOKUP(H2532,city!$A$4:$C$352,2,FALSE)</f>
        <v>云南</v>
      </c>
      <c r="C2532" s="5" t="str">
        <f>VLOOKUP(H2532,city!$A$4:$C$352,3,FALSE)</f>
        <v>文山</v>
      </c>
      <c r="D2532" s="3" t="s">
        <v>6712</v>
      </c>
      <c r="E2532" s="3" t="s">
        <v>6713</v>
      </c>
      <c r="F2532" s="22" t="s">
        <v>6714</v>
      </c>
      <c r="G2532" s="23" t="s">
        <v>6715</v>
      </c>
      <c r="H2532" s="3">
        <f t="shared" si="80"/>
        <v>253</v>
      </c>
      <c r="I2532" s="3">
        <f>IF(VLOOKUP(H2531,city!$J$4:$K$352,2,FALSE)&gt;I2531,I2531+1,1)</f>
        <v>9</v>
      </c>
      <c r="J2532" s="3">
        <v>1</v>
      </c>
      <c r="K2532" s="3" t="s">
        <v>545</v>
      </c>
      <c r="L2532" s="3">
        <v>1</v>
      </c>
    </row>
    <row r="2533" spans="1:12">
      <c r="A2533" s="3">
        <f t="shared" si="79"/>
        <v>125310</v>
      </c>
      <c r="B2533" s="5" t="str">
        <f>VLOOKUP(H2533,city!$A$4:$C$352,2,FALSE)</f>
        <v>云南</v>
      </c>
      <c r="C2533" s="5" t="str">
        <f>VLOOKUP(H2533,city!$A$4:$C$352,3,FALSE)</f>
        <v>文山</v>
      </c>
      <c r="D2533" s="3" t="s">
        <v>6716</v>
      </c>
      <c r="E2533" s="3" t="s">
        <v>6717</v>
      </c>
      <c r="F2533" s="22" t="s">
        <v>6718</v>
      </c>
      <c r="G2533" s="23" t="s">
        <v>6719</v>
      </c>
      <c r="H2533" s="3">
        <f t="shared" si="80"/>
        <v>253</v>
      </c>
      <c r="I2533" s="3">
        <f>IF(VLOOKUP(H2532,city!$J$4:$K$352,2,FALSE)&gt;I2532,I2532+1,1)</f>
        <v>10</v>
      </c>
      <c r="J2533" s="3">
        <v>1</v>
      </c>
      <c r="K2533" s="3" t="s">
        <v>545</v>
      </c>
      <c r="L2533" s="3">
        <v>12</v>
      </c>
    </row>
    <row r="2534" spans="1:12">
      <c r="A2534" s="3">
        <f t="shared" si="79"/>
        <v>125401</v>
      </c>
      <c r="B2534" s="5" t="str">
        <f>VLOOKUP(H2534,city!$A$4:$C$352,2,FALSE)</f>
        <v>云南</v>
      </c>
      <c r="C2534" s="5" t="str">
        <f>VLOOKUP(H2534,city!$A$4:$C$352,3,FALSE)</f>
        <v>西双版纳</v>
      </c>
      <c r="D2534" s="3" t="s">
        <v>6720</v>
      </c>
      <c r="E2534" s="3" t="s">
        <v>6721</v>
      </c>
      <c r="F2534" s="22" t="s">
        <v>6722</v>
      </c>
      <c r="G2534" s="23" t="s">
        <v>6723</v>
      </c>
      <c r="H2534" s="3">
        <f t="shared" si="80"/>
        <v>254</v>
      </c>
      <c r="I2534" s="3">
        <f>IF(VLOOKUP(H2533,city!$J$4:$K$352,2,FALSE)&gt;I2533,I2533+1,1)</f>
        <v>1</v>
      </c>
      <c r="J2534" s="3">
        <v>1</v>
      </c>
      <c r="K2534" s="3" t="s">
        <v>547</v>
      </c>
      <c r="L2534" s="3" t="e">
        <v>#N/A</v>
      </c>
    </row>
    <row r="2535" spans="1:12">
      <c r="A2535" s="3">
        <f t="shared" si="79"/>
        <v>125402</v>
      </c>
      <c r="B2535" s="5" t="str">
        <f>VLOOKUP(H2535,city!$A$4:$C$352,2,FALSE)</f>
        <v>云南</v>
      </c>
      <c r="C2535" s="5" t="str">
        <f>VLOOKUP(H2535,city!$A$4:$C$352,3,FALSE)</f>
        <v>西双版纳</v>
      </c>
      <c r="D2535" s="3" t="s">
        <v>6724</v>
      </c>
      <c r="E2535" s="3" t="s">
        <v>6725</v>
      </c>
      <c r="F2535" s="22" t="s">
        <v>6726</v>
      </c>
      <c r="G2535" s="23" t="s">
        <v>6727</v>
      </c>
      <c r="H2535" s="3">
        <f t="shared" si="80"/>
        <v>254</v>
      </c>
      <c r="I2535" s="3">
        <f>IF(VLOOKUP(H2534,city!$J$4:$K$352,2,FALSE)&gt;I2534,I2534+1,1)</f>
        <v>2</v>
      </c>
      <c r="J2535" s="3">
        <v>1</v>
      </c>
      <c r="K2535" s="3" t="s">
        <v>547</v>
      </c>
      <c r="L2535" s="3">
        <v>4</v>
      </c>
    </row>
    <row r="2536" spans="1:12">
      <c r="A2536" s="3">
        <f t="shared" si="79"/>
        <v>125403</v>
      </c>
      <c r="B2536" s="5" t="str">
        <f>VLOOKUP(H2536,city!$A$4:$C$352,2,FALSE)</f>
        <v>云南</v>
      </c>
      <c r="C2536" s="5" t="str">
        <f>VLOOKUP(H2536,city!$A$4:$C$352,3,FALSE)</f>
        <v>西双版纳</v>
      </c>
      <c r="D2536" s="3" t="s">
        <v>6728</v>
      </c>
      <c r="E2536" s="3" t="s">
        <v>6729</v>
      </c>
      <c r="F2536" s="22" t="s">
        <v>6730</v>
      </c>
      <c r="G2536" s="23" t="s">
        <v>6731</v>
      </c>
      <c r="H2536" s="3">
        <f t="shared" si="80"/>
        <v>254</v>
      </c>
      <c r="I2536" s="3">
        <f>IF(VLOOKUP(H2535,city!$J$4:$K$352,2,FALSE)&gt;I2535,I2535+1,1)</f>
        <v>3</v>
      </c>
      <c r="J2536" s="3">
        <v>1</v>
      </c>
      <c r="K2536" s="3" t="s">
        <v>547</v>
      </c>
      <c r="L2536" s="3">
        <v>4</v>
      </c>
    </row>
    <row r="2537" spans="1:12">
      <c r="A2537" s="3">
        <f t="shared" si="79"/>
        <v>125404</v>
      </c>
      <c r="B2537" s="5" t="str">
        <f>VLOOKUP(H2537,city!$A$4:$C$352,2,FALSE)</f>
        <v>云南</v>
      </c>
      <c r="C2537" s="5" t="str">
        <f>VLOOKUP(H2537,city!$A$4:$C$352,3,FALSE)</f>
        <v>西双版纳</v>
      </c>
      <c r="D2537" s="3" t="s">
        <v>6732</v>
      </c>
      <c r="E2537" s="3" t="s">
        <v>6733</v>
      </c>
      <c r="F2537" s="22" t="s">
        <v>6734</v>
      </c>
      <c r="G2537" s="23" t="s">
        <v>6735</v>
      </c>
      <c r="H2537" s="3">
        <f t="shared" si="80"/>
        <v>254</v>
      </c>
      <c r="I2537" s="3">
        <f>IF(VLOOKUP(H2536,city!$J$4:$K$352,2,FALSE)&gt;I2536,I2536+1,1)</f>
        <v>4</v>
      </c>
      <c r="J2537" s="3">
        <v>1</v>
      </c>
      <c r="K2537" s="3" t="s">
        <v>547</v>
      </c>
      <c r="L2537" s="3">
        <v>5</v>
      </c>
    </row>
    <row r="2538" spans="1:12">
      <c r="A2538" s="3">
        <f t="shared" si="79"/>
        <v>125405</v>
      </c>
      <c r="B2538" s="5" t="str">
        <f>VLOOKUP(H2538,city!$A$4:$C$352,2,FALSE)</f>
        <v>云南</v>
      </c>
      <c r="C2538" s="5" t="str">
        <f>VLOOKUP(H2538,city!$A$4:$C$352,3,FALSE)</f>
        <v>西双版纳</v>
      </c>
      <c r="D2538" s="3" t="s">
        <v>6736</v>
      </c>
      <c r="E2538" s="3" t="s">
        <v>6737</v>
      </c>
      <c r="F2538" s="22" t="s">
        <v>6738</v>
      </c>
      <c r="G2538" s="23" t="s">
        <v>6739</v>
      </c>
      <c r="H2538" s="3">
        <f t="shared" si="80"/>
        <v>254</v>
      </c>
      <c r="I2538" s="3">
        <f>IF(VLOOKUP(H2537,city!$J$4:$K$352,2,FALSE)&gt;I2537,I2537+1,1)</f>
        <v>5</v>
      </c>
      <c r="J2538" s="3">
        <v>1</v>
      </c>
      <c r="K2538" s="3" t="s">
        <v>547</v>
      </c>
      <c r="L2538" s="3">
        <v>4</v>
      </c>
    </row>
    <row r="2539" spans="1:12">
      <c r="A2539" s="3">
        <f t="shared" si="79"/>
        <v>125406</v>
      </c>
      <c r="B2539" s="5" t="str">
        <f>VLOOKUP(H2539,city!$A$4:$C$352,2,FALSE)</f>
        <v>云南</v>
      </c>
      <c r="C2539" s="5" t="str">
        <f>VLOOKUP(H2539,city!$A$4:$C$352,3,FALSE)</f>
        <v>西双版纳</v>
      </c>
      <c r="D2539" s="3" t="s">
        <v>6740</v>
      </c>
      <c r="E2539" s="3" t="s">
        <v>6741</v>
      </c>
      <c r="F2539" s="22" t="s">
        <v>6742</v>
      </c>
      <c r="G2539" s="23" t="s">
        <v>6743</v>
      </c>
      <c r="H2539" s="3">
        <f t="shared" si="80"/>
        <v>254</v>
      </c>
      <c r="I2539" s="3">
        <f>IF(VLOOKUP(H2538,city!$J$4:$K$352,2,FALSE)&gt;I2538,I2538+1,1)</f>
        <v>6</v>
      </c>
      <c r="J2539" s="3">
        <v>1</v>
      </c>
      <c r="K2539" s="3" t="s">
        <v>547</v>
      </c>
      <c r="L2539" s="3">
        <v>12</v>
      </c>
    </row>
    <row r="2540" spans="1:12">
      <c r="A2540" s="3">
        <f t="shared" si="79"/>
        <v>125407</v>
      </c>
      <c r="B2540" s="5" t="str">
        <f>VLOOKUP(H2540,city!$A$4:$C$352,2,FALSE)</f>
        <v>云南</v>
      </c>
      <c r="C2540" s="5" t="str">
        <f>VLOOKUP(H2540,city!$A$4:$C$352,3,FALSE)</f>
        <v>西双版纳</v>
      </c>
      <c r="D2540" s="3" t="s">
        <v>6744</v>
      </c>
      <c r="E2540" s="3" t="s">
        <v>6745</v>
      </c>
      <c r="F2540" s="22" t="s">
        <v>6746</v>
      </c>
      <c r="G2540" s="23" t="s">
        <v>6747</v>
      </c>
      <c r="H2540" s="3">
        <f t="shared" si="80"/>
        <v>254</v>
      </c>
      <c r="I2540" s="3">
        <f>IF(VLOOKUP(H2539,city!$J$4:$K$352,2,FALSE)&gt;I2539,I2539+1,1)</f>
        <v>7</v>
      </c>
      <c r="J2540" s="3">
        <v>1</v>
      </c>
      <c r="K2540" s="3" t="s">
        <v>547</v>
      </c>
      <c r="L2540" s="3" t="e">
        <v>#N/A</v>
      </c>
    </row>
    <row r="2541" spans="1:12">
      <c r="A2541" s="3">
        <f t="shared" si="79"/>
        <v>125408</v>
      </c>
      <c r="B2541" s="5" t="str">
        <f>VLOOKUP(H2541,city!$A$4:$C$352,2,FALSE)</f>
        <v>云南</v>
      </c>
      <c r="C2541" s="5" t="str">
        <f>VLOOKUP(H2541,city!$A$4:$C$352,3,FALSE)</f>
        <v>西双版纳</v>
      </c>
      <c r="D2541" s="3" t="s">
        <v>6748</v>
      </c>
      <c r="E2541" s="3" t="s">
        <v>6749</v>
      </c>
      <c r="F2541" s="22" t="s">
        <v>6750</v>
      </c>
      <c r="G2541" s="23" t="s">
        <v>6751</v>
      </c>
      <c r="H2541" s="3">
        <f t="shared" si="80"/>
        <v>254</v>
      </c>
      <c r="I2541" s="3">
        <f>IF(VLOOKUP(H2540,city!$J$4:$K$352,2,FALSE)&gt;I2540,I2540+1,1)</f>
        <v>8</v>
      </c>
      <c r="J2541" s="3">
        <v>1</v>
      </c>
      <c r="K2541" s="3" t="s">
        <v>547</v>
      </c>
      <c r="L2541" s="3" t="e">
        <v>#N/A</v>
      </c>
    </row>
    <row r="2542" spans="1:12">
      <c r="A2542" s="3">
        <f t="shared" si="79"/>
        <v>125409</v>
      </c>
      <c r="B2542" s="5" t="str">
        <f>VLOOKUP(H2542,city!$A$4:$C$352,2,FALSE)</f>
        <v>云南</v>
      </c>
      <c r="C2542" s="5" t="str">
        <f>VLOOKUP(H2542,city!$A$4:$C$352,3,FALSE)</f>
        <v>西双版纳</v>
      </c>
      <c r="D2542" s="3" t="s">
        <v>6752</v>
      </c>
      <c r="E2542" s="3" t="s">
        <v>6753</v>
      </c>
      <c r="F2542" s="22" t="s">
        <v>6754</v>
      </c>
      <c r="G2542" s="23" t="s">
        <v>6755</v>
      </c>
      <c r="H2542" s="3">
        <f t="shared" si="80"/>
        <v>254</v>
      </c>
      <c r="I2542" s="3">
        <f>IF(VLOOKUP(H2541,city!$J$4:$K$352,2,FALSE)&gt;I2541,I2541+1,1)</f>
        <v>9</v>
      </c>
      <c r="J2542" s="3">
        <v>1</v>
      </c>
      <c r="K2542" s="3" t="s">
        <v>547</v>
      </c>
      <c r="L2542" s="3">
        <v>13</v>
      </c>
    </row>
    <row r="2543" spans="1:12">
      <c r="A2543" s="3">
        <f t="shared" si="79"/>
        <v>125410</v>
      </c>
      <c r="B2543" s="5" t="str">
        <f>VLOOKUP(H2543,city!$A$4:$C$352,2,FALSE)</f>
        <v>云南</v>
      </c>
      <c r="C2543" s="5" t="str">
        <f>VLOOKUP(H2543,city!$A$4:$C$352,3,FALSE)</f>
        <v>西双版纳</v>
      </c>
      <c r="D2543" s="3" t="s">
        <v>6756</v>
      </c>
      <c r="E2543" s="3" t="s">
        <v>6757</v>
      </c>
      <c r="F2543" s="22" t="s">
        <v>6758</v>
      </c>
      <c r="G2543" s="23" t="s">
        <v>6759</v>
      </c>
      <c r="H2543" s="3">
        <f t="shared" si="80"/>
        <v>254</v>
      </c>
      <c r="I2543" s="3">
        <f>IF(VLOOKUP(H2542,city!$J$4:$K$352,2,FALSE)&gt;I2542,I2542+1,1)</f>
        <v>10</v>
      </c>
      <c r="J2543" s="3">
        <v>1</v>
      </c>
      <c r="K2543" s="3" t="s">
        <v>547</v>
      </c>
      <c r="L2543" s="3">
        <v>8</v>
      </c>
    </row>
    <row r="2544" spans="1:12">
      <c r="A2544" s="3">
        <f t="shared" si="79"/>
        <v>125501</v>
      </c>
      <c r="B2544" s="5" t="str">
        <f>VLOOKUP(H2544,city!$A$4:$C$352,2,FALSE)</f>
        <v>陕西</v>
      </c>
      <c r="C2544" s="5" t="str">
        <f>VLOOKUP(H2544,city!$A$4:$C$352,3,FALSE)</f>
        <v>西安</v>
      </c>
      <c r="D2544" s="3" t="s">
        <v>918</v>
      </c>
      <c r="E2544" s="3" t="s">
        <v>919</v>
      </c>
      <c r="F2544" s="22" t="s">
        <v>920</v>
      </c>
      <c r="G2544" s="23" t="s">
        <v>6760</v>
      </c>
      <c r="H2544" s="3">
        <f t="shared" si="80"/>
        <v>255</v>
      </c>
      <c r="I2544" s="3">
        <f>IF(VLOOKUP(H2543,city!$J$4:$K$352,2,FALSE)&gt;I2543,I2543+1,1)</f>
        <v>1</v>
      </c>
      <c r="J2544" s="3">
        <v>0</v>
      </c>
      <c r="K2544" s="3" t="s">
        <v>550</v>
      </c>
      <c r="L2544" s="3" t="e">
        <v>#N/A</v>
      </c>
    </row>
    <row r="2545" spans="1:12">
      <c r="A2545" s="3">
        <f t="shared" si="79"/>
        <v>125502</v>
      </c>
      <c r="B2545" s="5" t="str">
        <f>VLOOKUP(H2545,city!$A$4:$C$352,2,FALSE)</f>
        <v>陕西</v>
      </c>
      <c r="C2545" s="5" t="str">
        <f>VLOOKUP(H2545,city!$A$4:$C$352,3,FALSE)</f>
        <v>西安</v>
      </c>
      <c r="D2545" s="3" t="s">
        <v>922</v>
      </c>
      <c r="E2545" s="3" t="s">
        <v>923</v>
      </c>
      <c r="F2545" s="22" t="s">
        <v>924</v>
      </c>
      <c r="G2545" s="23" t="s">
        <v>6761</v>
      </c>
      <c r="H2545" s="3">
        <f t="shared" si="80"/>
        <v>255</v>
      </c>
      <c r="I2545" s="3">
        <f>IF(VLOOKUP(H2544,city!$J$4:$K$352,2,FALSE)&gt;I2544,I2544+1,1)</f>
        <v>2</v>
      </c>
      <c r="J2545" s="3">
        <v>0</v>
      </c>
      <c r="K2545" s="3" t="s">
        <v>550</v>
      </c>
      <c r="L2545" s="3" t="e">
        <v>#N/A</v>
      </c>
    </row>
    <row r="2546" spans="1:12">
      <c r="A2546" s="3">
        <f t="shared" si="79"/>
        <v>125503</v>
      </c>
      <c r="B2546" s="5" t="str">
        <f>VLOOKUP(H2546,city!$A$4:$C$352,2,FALSE)</f>
        <v>陕西</v>
      </c>
      <c r="C2546" s="5" t="str">
        <f>VLOOKUP(H2546,city!$A$4:$C$352,3,FALSE)</f>
        <v>西安</v>
      </c>
      <c r="D2546" s="3" t="s">
        <v>926</v>
      </c>
      <c r="E2546" s="3" t="s">
        <v>927</v>
      </c>
      <c r="F2546" s="22" t="s">
        <v>928</v>
      </c>
      <c r="G2546" s="23" t="s">
        <v>6762</v>
      </c>
      <c r="H2546" s="3">
        <f t="shared" si="80"/>
        <v>255</v>
      </c>
      <c r="I2546" s="3">
        <f>IF(VLOOKUP(H2545,city!$J$4:$K$352,2,FALSE)&gt;I2545,I2545+1,1)</f>
        <v>3</v>
      </c>
      <c r="J2546" s="3">
        <v>0</v>
      </c>
      <c r="K2546" s="3" t="s">
        <v>550</v>
      </c>
      <c r="L2546" s="3">
        <v>12</v>
      </c>
    </row>
    <row r="2547" spans="1:12">
      <c r="A2547" s="3">
        <f t="shared" si="79"/>
        <v>125504</v>
      </c>
      <c r="B2547" s="5" t="str">
        <f>VLOOKUP(H2547,city!$A$4:$C$352,2,FALSE)</f>
        <v>陕西</v>
      </c>
      <c r="C2547" s="5" t="str">
        <f>VLOOKUP(H2547,city!$A$4:$C$352,3,FALSE)</f>
        <v>西安</v>
      </c>
      <c r="D2547" s="3" t="s">
        <v>930</v>
      </c>
      <c r="E2547" s="3" t="s">
        <v>931</v>
      </c>
      <c r="F2547" s="22" t="s">
        <v>932</v>
      </c>
      <c r="G2547" s="23" t="s">
        <v>6763</v>
      </c>
      <c r="H2547" s="3">
        <f t="shared" si="80"/>
        <v>255</v>
      </c>
      <c r="I2547" s="3">
        <f>IF(VLOOKUP(H2546,city!$J$4:$K$352,2,FALSE)&gt;I2546,I2546+1,1)</f>
        <v>4</v>
      </c>
      <c r="J2547" s="3">
        <v>0</v>
      </c>
      <c r="K2547" s="3" t="s">
        <v>550</v>
      </c>
      <c r="L2547" s="3">
        <v>8</v>
      </c>
    </row>
    <row r="2548" spans="1:12">
      <c r="A2548" s="3">
        <f t="shared" si="79"/>
        <v>125505</v>
      </c>
      <c r="B2548" s="5" t="str">
        <f>VLOOKUP(H2548,city!$A$4:$C$352,2,FALSE)</f>
        <v>陕西</v>
      </c>
      <c r="C2548" s="5" t="str">
        <f>VLOOKUP(H2548,city!$A$4:$C$352,3,FALSE)</f>
        <v>西安</v>
      </c>
      <c r="D2548" s="3" t="s">
        <v>934</v>
      </c>
      <c r="E2548" s="3" t="s">
        <v>935</v>
      </c>
      <c r="F2548" s="22" t="s">
        <v>936</v>
      </c>
      <c r="G2548" s="23" t="s">
        <v>6764</v>
      </c>
      <c r="H2548" s="3">
        <f t="shared" si="80"/>
        <v>255</v>
      </c>
      <c r="I2548" s="3">
        <f>IF(VLOOKUP(H2547,city!$J$4:$K$352,2,FALSE)&gt;I2547,I2547+1,1)</f>
        <v>5</v>
      </c>
      <c r="J2548" s="3">
        <v>0</v>
      </c>
      <c r="K2548" s="3" t="s">
        <v>550</v>
      </c>
      <c r="L2548" s="3" t="e">
        <v>#N/A</v>
      </c>
    </row>
    <row r="2549" spans="1:12">
      <c r="A2549" s="3">
        <f t="shared" si="79"/>
        <v>125506</v>
      </c>
      <c r="B2549" s="5" t="str">
        <f>VLOOKUP(H2549,city!$A$4:$C$352,2,FALSE)</f>
        <v>陕西</v>
      </c>
      <c r="C2549" s="5" t="str">
        <f>VLOOKUP(H2549,city!$A$4:$C$352,3,FALSE)</f>
        <v>西安</v>
      </c>
      <c r="D2549" s="3" t="s">
        <v>938</v>
      </c>
      <c r="E2549" s="3" t="s">
        <v>939</v>
      </c>
      <c r="F2549" s="22" t="s">
        <v>940</v>
      </c>
      <c r="G2549" s="23" t="s">
        <v>6765</v>
      </c>
      <c r="H2549" s="3">
        <f t="shared" si="80"/>
        <v>255</v>
      </c>
      <c r="I2549" s="3">
        <f>IF(VLOOKUP(H2548,city!$J$4:$K$352,2,FALSE)&gt;I2548,I2548+1,1)</f>
        <v>6</v>
      </c>
      <c r="J2549" s="3">
        <v>0</v>
      </c>
      <c r="K2549" s="3" t="s">
        <v>550</v>
      </c>
      <c r="L2549" s="3">
        <v>8</v>
      </c>
    </row>
    <row r="2550" spans="1:12">
      <c r="A2550" s="3">
        <f t="shared" si="79"/>
        <v>125507</v>
      </c>
      <c r="B2550" s="5" t="str">
        <f>VLOOKUP(H2550,city!$A$4:$C$352,2,FALSE)</f>
        <v>陕西</v>
      </c>
      <c r="C2550" s="5" t="str">
        <f>VLOOKUP(H2550,city!$A$4:$C$352,3,FALSE)</f>
        <v>西安</v>
      </c>
      <c r="D2550" s="3" t="s">
        <v>942</v>
      </c>
      <c r="E2550" s="3" t="s">
        <v>943</v>
      </c>
      <c r="F2550" s="22" t="s">
        <v>944</v>
      </c>
      <c r="G2550" s="23" t="s">
        <v>6766</v>
      </c>
      <c r="H2550" s="3">
        <f t="shared" si="80"/>
        <v>255</v>
      </c>
      <c r="I2550" s="3">
        <f>IF(VLOOKUP(H2549,city!$J$4:$K$352,2,FALSE)&gt;I2549,I2549+1,1)</f>
        <v>7</v>
      </c>
      <c r="J2550" s="3">
        <v>0</v>
      </c>
      <c r="K2550" s="3" t="s">
        <v>550</v>
      </c>
      <c r="L2550" s="3">
        <v>12</v>
      </c>
    </row>
    <row r="2551" spans="1:12">
      <c r="A2551" s="3">
        <f t="shared" si="79"/>
        <v>125508</v>
      </c>
      <c r="B2551" s="5" t="str">
        <f>VLOOKUP(H2551,city!$A$4:$C$352,2,FALSE)</f>
        <v>陕西</v>
      </c>
      <c r="C2551" s="5" t="str">
        <f>VLOOKUP(H2551,city!$A$4:$C$352,3,FALSE)</f>
        <v>西安</v>
      </c>
      <c r="D2551" s="3" t="s">
        <v>942</v>
      </c>
      <c r="E2551" s="3" t="s">
        <v>943</v>
      </c>
      <c r="F2551" s="22"/>
      <c r="G2551" s="23" t="s">
        <v>6767</v>
      </c>
      <c r="H2551" s="3">
        <f t="shared" si="80"/>
        <v>255</v>
      </c>
      <c r="I2551" s="3">
        <f>IF(VLOOKUP(H2550,city!$J$4:$K$352,2,FALSE)&gt;I2550,I2550+1,1)</f>
        <v>8</v>
      </c>
      <c r="J2551" s="3">
        <v>0</v>
      </c>
      <c r="K2551" s="3" t="s">
        <v>550</v>
      </c>
      <c r="L2551" s="3">
        <v>12</v>
      </c>
    </row>
    <row r="2552" spans="1:12">
      <c r="A2552" s="3">
        <f t="shared" si="79"/>
        <v>125509</v>
      </c>
      <c r="B2552" s="5" t="str">
        <f>VLOOKUP(H2552,city!$A$4:$C$352,2,FALSE)</f>
        <v>陕西</v>
      </c>
      <c r="C2552" s="5" t="str">
        <f>VLOOKUP(H2552,city!$A$4:$C$352,3,FALSE)</f>
        <v>西安</v>
      </c>
      <c r="D2552" s="3" t="s">
        <v>947</v>
      </c>
      <c r="E2552" s="3" t="s">
        <v>948</v>
      </c>
      <c r="F2552" s="22" t="s">
        <v>949</v>
      </c>
      <c r="G2552" s="23" t="s">
        <v>6768</v>
      </c>
      <c r="H2552" s="3">
        <f t="shared" si="80"/>
        <v>255</v>
      </c>
      <c r="I2552" s="3">
        <f>IF(VLOOKUP(H2551,city!$J$4:$K$352,2,FALSE)&gt;I2551,I2551+1,1)</f>
        <v>9</v>
      </c>
      <c r="J2552" s="3">
        <v>0</v>
      </c>
      <c r="K2552" s="3" t="s">
        <v>550</v>
      </c>
      <c r="L2552" s="3">
        <v>8</v>
      </c>
    </row>
    <row r="2553" spans="1:12">
      <c r="A2553" s="3">
        <f t="shared" si="79"/>
        <v>125510</v>
      </c>
      <c r="B2553" s="5" t="str">
        <f>VLOOKUP(H2553,city!$A$4:$C$352,2,FALSE)</f>
        <v>陕西</v>
      </c>
      <c r="C2553" s="5" t="str">
        <f>VLOOKUP(H2553,city!$A$4:$C$352,3,FALSE)</f>
        <v>西安</v>
      </c>
      <c r="D2553" s="3" t="s">
        <v>951</v>
      </c>
      <c r="E2553" s="3" t="s">
        <v>952</v>
      </c>
      <c r="F2553" s="22" t="s">
        <v>953</v>
      </c>
      <c r="G2553" s="23" t="s">
        <v>6769</v>
      </c>
      <c r="H2553" s="3">
        <f t="shared" si="80"/>
        <v>255</v>
      </c>
      <c r="I2553" s="3">
        <f>IF(VLOOKUP(H2552,city!$J$4:$K$352,2,FALSE)&gt;I2552,I2552+1,1)</f>
        <v>10</v>
      </c>
      <c r="J2553" s="3">
        <v>0</v>
      </c>
      <c r="K2553" s="3" t="s">
        <v>550</v>
      </c>
      <c r="L2553" s="3">
        <v>8</v>
      </c>
    </row>
    <row r="2554" spans="1:12">
      <c r="A2554" s="3">
        <f t="shared" si="79"/>
        <v>125601</v>
      </c>
      <c r="B2554" s="5" t="str">
        <f>VLOOKUP(H2554,city!$A$4:$C$352,2,FALSE)</f>
        <v>陕西</v>
      </c>
      <c r="C2554" s="5" t="str">
        <f>VLOOKUP(H2554,city!$A$4:$C$352,3,FALSE)</f>
        <v>铜川</v>
      </c>
      <c r="D2554" s="3" t="s">
        <v>955</v>
      </c>
      <c r="E2554" s="3" t="s">
        <v>956</v>
      </c>
      <c r="F2554" s="22" t="s">
        <v>957</v>
      </c>
      <c r="G2554" s="23" t="s">
        <v>6770</v>
      </c>
      <c r="H2554" s="3">
        <f t="shared" si="80"/>
        <v>256</v>
      </c>
      <c r="I2554" s="3">
        <f>IF(VLOOKUP(H2553,city!$J$4:$K$352,2,FALSE)&gt;I2553,I2553+1,1)</f>
        <v>1</v>
      </c>
      <c r="J2554" s="3">
        <v>0</v>
      </c>
      <c r="K2554" s="3" t="s">
        <v>552</v>
      </c>
      <c r="L2554" s="3">
        <v>12</v>
      </c>
    </row>
    <row r="2555" spans="1:12">
      <c r="A2555" s="3">
        <f t="shared" si="79"/>
        <v>125602</v>
      </c>
      <c r="B2555" s="5" t="str">
        <f>VLOOKUP(H2555,city!$A$4:$C$352,2,FALSE)</f>
        <v>陕西</v>
      </c>
      <c r="C2555" s="5" t="str">
        <f>VLOOKUP(H2555,city!$A$4:$C$352,3,FALSE)</f>
        <v>铜川</v>
      </c>
      <c r="D2555" s="3" t="s">
        <v>959</v>
      </c>
      <c r="E2555" s="3" t="s">
        <v>960</v>
      </c>
      <c r="F2555" s="22" t="s">
        <v>961</v>
      </c>
      <c r="G2555" s="23" t="s">
        <v>6771</v>
      </c>
      <c r="H2555" s="3">
        <f t="shared" si="80"/>
        <v>256</v>
      </c>
      <c r="I2555" s="3">
        <f>IF(VLOOKUP(H2554,city!$J$4:$K$352,2,FALSE)&gt;I2554,I2554+1,1)</f>
        <v>2</v>
      </c>
      <c r="J2555" s="3">
        <v>0</v>
      </c>
      <c r="K2555" s="3" t="s">
        <v>552</v>
      </c>
      <c r="L2555" s="3">
        <v>3</v>
      </c>
    </row>
    <row r="2556" spans="1:12">
      <c r="A2556" s="3">
        <f t="shared" si="79"/>
        <v>125603</v>
      </c>
      <c r="B2556" s="5" t="str">
        <f>VLOOKUP(H2556,city!$A$4:$C$352,2,FALSE)</f>
        <v>陕西</v>
      </c>
      <c r="C2556" s="5" t="str">
        <f>VLOOKUP(H2556,city!$A$4:$C$352,3,FALSE)</f>
        <v>铜川</v>
      </c>
      <c r="D2556" s="3" t="s">
        <v>963</v>
      </c>
      <c r="E2556" s="3" t="s">
        <v>964</v>
      </c>
      <c r="F2556" s="22" t="s">
        <v>965</v>
      </c>
      <c r="G2556" s="23" t="s">
        <v>6772</v>
      </c>
      <c r="H2556" s="3">
        <f t="shared" si="80"/>
        <v>256</v>
      </c>
      <c r="I2556" s="3">
        <f>IF(VLOOKUP(H2555,city!$J$4:$K$352,2,FALSE)&gt;I2555,I2555+1,1)</f>
        <v>3</v>
      </c>
      <c r="J2556" s="3">
        <v>0</v>
      </c>
      <c r="K2556" s="3" t="s">
        <v>552</v>
      </c>
      <c r="L2556" s="3" t="e">
        <v>#N/A</v>
      </c>
    </row>
    <row r="2557" spans="1:12">
      <c r="A2557" s="3">
        <f t="shared" si="79"/>
        <v>125604</v>
      </c>
      <c r="B2557" s="5" t="str">
        <f>VLOOKUP(H2557,city!$A$4:$C$352,2,FALSE)</f>
        <v>陕西</v>
      </c>
      <c r="C2557" s="5" t="str">
        <f>VLOOKUP(H2557,city!$A$4:$C$352,3,FALSE)</f>
        <v>铜川</v>
      </c>
      <c r="D2557" s="3" t="s">
        <v>967</v>
      </c>
      <c r="E2557" s="3" t="s">
        <v>968</v>
      </c>
      <c r="F2557" s="22" t="s">
        <v>969</v>
      </c>
      <c r="G2557" s="23" t="s">
        <v>6773</v>
      </c>
      <c r="H2557" s="3">
        <f t="shared" si="80"/>
        <v>256</v>
      </c>
      <c r="I2557" s="3">
        <f>IF(VLOOKUP(H2556,city!$J$4:$K$352,2,FALSE)&gt;I2556,I2556+1,1)</f>
        <v>4</v>
      </c>
      <c r="J2557" s="3">
        <v>0</v>
      </c>
      <c r="K2557" s="3" t="s">
        <v>552</v>
      </c>
      <c r="L2557" s="3">
        <v>12</v>
      </c>
    </row>
    <row r="2558" spans="1:12">
      <c r="A2558" s="3">
        <f t="shared" si="79"/>
        <v>125605</v>
      </c>
      <c r="B2558" s="5" t="str">
        <f>VLOOKUP(H2558,city!$A$4:$C$352,2,FALSE)</f>
        <v>陕西</v>
      </c>
      <c r="C2558" s="5" t="str">
        <f>VLOOKUP(H2558,city!$A$4:$C$352,3,FALSE)</f>
        <v>铜川</v>
      </c>
      <c r="D2558" s="3" t="s">
        <v>971</v>
      </c>
      <c r="E2558" s="3" t="s">
        <v>972</v>
      </c>
      <c r="F2558" s="22" t="s">
        <v>973</v>
      </c>
      <c r="G2558" s="23" t="s">
        <v>6774</v>
      </c>
      <c r="H2558" s="3">
        <f t="shared" si="80"/>
        <v>256</v>
      </c>
      <c r="I2558" s="3">
        <f>IF(VLOOKUP(H2557,city!$J$4:$K$352,2,FALSE)&gt;I2557,I2557+1,1)</f>
        <v>5</v>
      </c>
      <c r="J2558" s="3">
        <v>0</v>
      </c>
      <c r="K2558" s="3" t="s">
        <v>552</v>
      </c>
      <c r="L2558" s="3" t="e">
        <v>#N/A</v>
      </c>
    </row>
    <row r="2559" spans="1:12">
      <c r="A2559" s="3">
        <f t="shared" si="79"/>
        <v>125606</v>
      </c>
      <c r="B2559" s="5" t="str">
        <f>VLOOKUP(H2559,city!$A$4:$C$352,2,FALSE)</f>
        <v>陕西</v>
      </c>
      <c r="C2559" s="5" t="str">
        <f>VLOOKUP(H2559,city!$A$4:$C$352,3,FALSE)</f>
        <v>铜川</v>
      </c>
      <c r="D2559" s="3" t="s">
        <v>975</v>
      </c>
      <c r="E2559" s="3" t="s">
        <v>976</v>
      </c>
      <c r="F2559" s="22" t="s">
        <v>977</v>
      </c>
      <c r="G2559" s="23" t="s">
        <v>6775</v>
      </c>
      <c r="H2559" s="3">
        <f t="shared" si="80"/>
        <v>256</v>
      </c>
      <c r="I2559" s="3">
        <f>IF(VLOOKUP(H2558,city!$J$4:$K$352,2,FALSE)&gt;I2558,I2558+1,1)</f>
        <v>6</v>
      </c>
      <c r="J2559" s="3">
        <v>0</v>
      </c>
      <c r="K2559" s="3" t="s">
        <v>552</v>
      </c>
      <c r="L2559" s="3">
        <v>12</v>
      </c>
    </row>
    <row r="2560" spans="1:12">
      <c r="A2560" s="3">
        <f t="shared" si="79"/>
        <v>125607</v>
      </c>
      <c r="B2560" s="5" t="str">
        <f>VLOOKUP(H2560,city!$A$4:$C$352,2,FALSE)</f>
        <v>陕西</v>
      </c>
      <c r="C2560" s="5" t="str">
        <f>VLOOKUP(H2560,city!$A$4:$C$352,3,FALSE)</f>
        <v>铜川</v>
      </c>
      <c r="D2560" s="3" t="s">
        <v>979</v>
      </c>
      <c r="E2560" s="3" t="s">
        <v>980</v>
      </c>
      <c r="F2560" s="22" t="s">
        <v>981</v>
      </c>
      <c r="G2560" s="23" t="s">
        <v>6776</v>
      </c>
      <c r="H2560" s="3">
        <f t="shared" si="80"/>
        <v>256</v>
      </c>
      <c r="I2560" s="3">
        <f>IF(VLOOKUP(H2559,city!$J$4:$K$352,2,FALSE)&gt;I2559,I2559+1,1)</f>
        <v>7</v>
      </c>
      <c r="J2560" s="3">
        <v>0</v>
      </c>
      <c r="K2560" s="3" t="s">
        <v>552</v>
      </c>
      <c r="L2560" s="3" t="e">
        <v>#N/A</v>
      </c>
    </row>
    <row r="2561" spans="1:12">
      <c r="A2561" s="3">
        <f t="shared" si="79"/>
        <v>125608</v>
      </c>
      <c r="B2561" s="5" t="str">
        <f>VLOOKUP(H2561,city!$A$4:$C$352,2,FALSE)</f>
        <v>陕西</v>
      </c>
      <c r="C2561" s="5" t="str">
        <f>VLOOKUP(H2561,city!$A$4:$C$352,3,FALSE)</f>
        <v>铜川</v>
      </c>
      <c r="D2561" s="3" t="s">
        <v>983</v>
      </c>
      <c r="E2561" s="3" t="s">
        <v>984</v>
      </c>
      <c r="F2561" s="22" t="s">
        <v>985</v>
      </c>
      <c r="G2561" s="23" t="s">
        <v>6777</v>
      </c>
      <c r="H2561" s="3">
        <f t="shared" si="80"/>
        <v>256</v>
      </c>
      <c r="I2561" s="3">
        <f>IF(VLOOKUP(H2560,city!$J$4:$K$352,2,FALSE)&gt;I2560,I2560+1,1)</f>
        <v>8</v>
      </c>
      <c r="J2561" s="3">
        <v>0</v>
      </c>
      <c r="K2561" s="3" t="s">
        <v>552</v>
      </c>
      <c r="L2561" s="3" t="e">
        <v>#N/A</v>
      </c>
    </row>
    <row r="2562" spans="1:12">
      <c r="A2562" s="3">
        <f t="shared" si="79"/>
        <v>125609</v>
      </c>
      <c r="B2562" s="5" t="str">
        <f>VLOOKUP(H2562,city!$A$4:$C$352,2,FALSE)</f>
        <v>陕西</v>
      </c>
      <c r="C2562" s="5" t="str">
        <f>VLOOKUP(H2562,city!$A$4:$C$352,3,FALSE)</f>
        <v>铜川</v>
      </c>
      <c r="D2562" s="3" t="s">
        <v>987</v>
      </c>
      <c r="E2562" s="3" t="s">
        <v>988</v>
      </c>
      <c r="F2562" s="22" t="s">
        <v>989</v>
      </c>
      <c r="G2562" s="23" t="s">
        <v>6778</v>
      </c>
      <c r="H2562" s="3">
        <f t="shared" si="80"/>
        <v>256</v>
      </c>
      <c r="I2562" s="3">
        <f>IF(VLOOKUP(H2561,city!$J$4:$K$352,2,FALSE)&gt;I2561,I2561+1,1)</f>
        <v>9</v>
      </c>
      <c r="J2562" s="3">
        <v>0</v>
      </c>
      <c r="K2562" s="3" t="s">
        <v>552</v>
      </c>
      <c r="L2562" s="3">
        <v>5</v>
      </c>
    </row>
    <row r="2563" spans="1:12">
      <c r="A2563" s="3">
        <f t="shared" si="79"/>
        <v>125610</v>
      </c>
      <c r="B2563" s="5" t="str">
        <f>VLOOKUP(H2563,city!$A$4:$C$352,2,FALSE)</f>
        <v>陕西</v>
      </c>
      <c r="C2563" s="5" t="str">
        <f>VLOOKUP(H2563,city!$A$4:$C$352,3,FALSE)</f>
        <v>铜川</v>
      </c>
      <c r="D2563" s="3" t="s">
        <v>991</v>
      </c>
      <c r="E2563" s="3" t="s">
        <v>992</v>
      </c>
      <c r="F2563" s="22" t="s">
        <v>993</v>
      </c>
      <c r="G2563" s="23" t="s">
        <v>6779</v>
      </c>
      <c r="H2563" s="3">
        <f t="shared" si="80"/>
        <v>256</v>
      </c>
      <c r="I2563" s="3">
        <f>IF(VLOOKUP(H2562,city!$J$4:$K$352,2,FALSE)&gt;I2562,I2562+1,1)</f>
        <v>10</v>
      </c>
      <c r="J2563" s="3">
        <v>0</v>
      </c>
      <c r="K2563" s="3" t="s">
        <v>552</v>
      </c>
      <c r="L2563" s="3">
        <v>8</v>
      </c>
    </row>
    <row r="2564" spans="1:12">
      <c r="A2564" s="3">
        <f t="shared" si="79"/>
        <v>125701</v>
      </c>
      <c r="B2564" s="5" t="str">
        <f>VLOOKUP(H2564,city!$A$4:$C$352,2,FALSE)</f>
        <v>陕西</v>
      </c>
      <c r="C2564" s="5" t="str">
        <f>VLOOKUP(H2564,city!$A$4:$C$352,3,FALSE)</f>
        <v>宝鸡</v>
      </c>
      <c r="D2564" s="3" t="s">
        <v>995</v>
      </c>
      <c r="E2564" s="3" t="s">
        <v>996</v>
      </c>
      <c r="F2564" s="22" t="s">
        <v>997</v>
      </c>
      <c r="G2564" s="23" t="s">
        <v>6780</v>
      </c>
      <c r="H2564" s="3">
        <f t="shared" si="80"/>
        <v>257</v>
      </c>
      <c r="I2564" s="3">
        <f>IF(VLOOKUP(H2563,city!$J$4:$K$352,2,FALSE)&gt;I2563,I2563+1,1)</f>
        <v>1</v>
      </c>
      <c r="J2564" s="3">
        <v>0</v>
      </c>
      <c r="K2564" s="3" t="s">
        <v>554</v>
      </c>
      <c r="L2564" s="3">
        <v>12</v>
      </c>
    </row>
    <row r="2565" spans="1:12">
      <c r="A2565" s="3">
        <f t="shared" ref="A2565:A2628" si="81">100000+H2565*100+I2565</f>
        <v>125702</v>
      </c>
      <c r="B2565" s="5" t="str">
        <f>VLOOKUP(H2565,city!$A$4:$C$352,2,FALSE)</f>
        <v>陕西</v>
      </c>
      <c r="C2565" s="5" t="str">
        <f>VLOOKUP(H2565,city!$A$4:$C$352,3,FALSE)</f>
        <v>宝鸡</v>
      </c>
      <c r="D2565" s="3" t="s">
        <v>999</v>
      </c>
      <c r="E2565" s="3" t="s">
        <v>1000</v>
      </c>
      <c r="F2565" s="22" t="s">
        <v>1001</v>
      </c>
      <c r="G2565" s="23" t="s">
        <v>6781</v>
      </c>
      <c r="H2565" s="3">
        <f t="shared" si="80"/>
        <v>257</v>
      </c>
      <c r="I2565" s="3">
        <f>IF(VLOOKUP(H2564,city!$J$4:$K$352,2,FALSE)&gt;I2564,I2564+1,1)</f>
        <v>2</v>
      </c>
      <c r="J2565" s="3">
        <v>0</v>
      </c>
      <c r="K2565" s="3" t="s">
        <v>554</v>
      </c>
      <c r="L2565" s="3" t="e">
        <v>#N/A</v>
      </c>
    </row>
    <row r="2566" spans="1:12">
      <c r="A2566" s="3">
        <f t="shared" si="81"/>
        <v>125703</v>
      </c>
      <c r="B2566" s="5" t="str">
        <f>VLOOKUP(H2566,city!$A$4:$C$352,2,FALSE)</f>
        <v>陕西</v>
      </c>
      <c r="C2566" s="5" t="str">
        <f>VLOOKUP(H2566,city!$A$4:$C$352,3,FALSE)</f>
        <v>宝鸡</v>
      </c>
      <c r="D2566" s="3" t="s">
        <v>1003</v>
      </c>
      <c r="E2566" s="3" t="s">
        <v>1004</v>
      </c>
      <c r="F2566" s="22" t="s">
        <v>1005</v>
      </c>
      <c r="G2566" s="23" t="s">
        <v>6782</v>
      </c>
      <c r="H2566" s="3">
        <f t="shared" si="80"/>
        <v>257</v>
      </c>
      <c r="I2566" s="3">
        <f>IF(VLOOKUP(H2565,city!$J$4:$K$352,2,FALSE)&gt;I2565,I2565+1,1)</f>
        <v>3</v>
      </c>
      <c r="J2566" s="3">
        <v>0</v>
      </c>
      <c r="K2566" s="3" t="s">
        <v>554</v>
      </c>
      <c r="L2566" s="3" t="e">
        <v>#N/A</v>
      </c>
    </row>
    <row r="2567" spans="1:12">
      <c r="A2567" s="3">
        <f t="shared" si="81"/>
        <v>125704</v>
      </c>
      <c r="B2567" s="5" t="str">
        <f>VLOOKUP(H2567,city!$A$4:$C$352,2,FALSE)</f>
        <v>陕西</v>
      </c>
      <c r="C2567" s="5" t="str">
        <f>VLOOKUP(H2567,city!$A$4:$C$352,3,FALSE)</f>
        <v>宝鸡</v>
      </c>
      <c r="D2567" s="3" t="s">
        <v>1007</v>
      </c>
      <c r="E2567" s="3" t="s">
        <v>1008</v>
      </c>
      <c r="F2567" s="22" t="s">
        <v>1009</v>
      </c>
      <c r="G2567" s="23" t="s">
        <v>6783</v>
      </c>
      <c r="H2567" s="3">
        <f t="shared" si="80"/>
        <v>257</v>
      </c>
      <c r="I2567" s="3">
        <f>IF(VLOOKUP(H2566,city!$J$4:$K$352,2,FALSE)&gt;I2566,I2566+1,1)</f>
        <v>4</v>
      </c>
      <c r="J2567" s="3">
        <v>0</v>
      </c>
      <c r="K2567" s="3" t="s">
        <v>554</v>
      </c>
      <c r="L2567" s="3">
        <v>13</v>
      </c>
    </row>
    <row r="2568" spans="1:12">
      <c r="A2568" s="3">
        <f t="shared" si="81"/>
        <v>125705</v>
      </c>
      <c r="B2568" s="5" t="str">
        <f>VLOOKUP(H2568,city!$A$4:$C$352,2,FALSE)</f>
        <v>陕西</v>
      </c>
      <c r="C2568" s="5" t="str">
        <f>VLOOKUP(H2568,city!$A$4:$C$352,3,FALSE)</f>
        <v>宝鸡</v>
      </c>
      <c r="D2568" s="3" t="s">
        <v>1011</v>
      </c>
      <c r="E2568" s="3" t="s">
        <v>1012</v>
      </c>
      <c r="F2568" s="22" t="s">
        <v>1013</v>
      </c>
      <c r="G2568" s="23" t="s">
        <v>6784</v>
      </c>
      <c r="H2568" s="3">
        <f t="shared" si="80"/>
        <v>257</v>
      </c>
      <c r="I2568" s="3">
        <f>IF(VLOOKUP(H2567,city!$J$4:$K$352,2,FALSE)&gt;I2567,I2567+1,1)</f>
        <v>5</v>
      </c>
      <c r="J2568" s="3">
        <v>0</v>
      </c>
      <c r="K2568" s="3" t="s">
        <v>554</v>
      </c>
      <c r="L2568" s="3">
        <v>8</v>
      </c>
    </row>
    <row r="2569" spans="1:12">
      <c r="A2569" s="3">
        <f t="shared" si="81"/>
        <v>125706</v>
      </c>
      <c r="B2569" s="5" t="str">
        <f>VLOOKUP(H2569,city!$A$4:$C$352,2,FALSE)</f>
        <v>陕西</v>
      </c>
      <c r="C2569" s="5" t="str">
        <f>VLOOKUP(H2569,city!$A$4:$C$352,3,FALSE)</f>
        <v>宝鸡</v>
      </c>
      <c r="D2569" s="3" t="s">
        <v>1015</v>
      </c>
      <c r="E2569" s="3" t="s">
        <v>1016</v>
      </c>
      <c r="F2569" s="22" t="s">
        <v>1017</v>
      </c>
      <c r="G2569" s="23" t="s">
        <v>6785</v>
      </c>
      <c r="H2569" s="3">
        <f t="shared" si="80"/>
        <v>257</v>
      </c>
      <c r="I2569" s="3">
        <f>IF(VLOOKUP(H2568,city!$J$4:$K$352,2,FALSE)&gt;I2568,I2568+1,1)</f>
        <v>6</v>
      </c>
      <c r="J2569" s="3">
        <v>0</v>
      </c>
      <c r="K2569" s="3" t="s">
        <v>554</v>
      </c>
      <c r="L2569" s="3">
        <v>5</v>
      </c>
    </row>
    <row r="2570" spans="1:12">
      <c r="A2570" s="3">
        <f t="shared" si="81"/>
        <v>125707</v>
      </c>
      <c r="B2570" s="5" t="str">
        <f>VLOOKUP(H2570,city!$A$4:$C$352,2,FALSE)</f>
        <v>陕西</v>
      </c>
      <c r="C2570" s="5" t="str">
        <f>VLOOKUP(H2570,city!$A$4:$C$352,3,FALSE)</f>
        <v>宝鸡</v>
      </c>
      <c r="D2570" s="3" t="s">
        <v>1019</v>
      </c>
      <c r="E2570" s="3" t="s">
        <v>1020</v>
      </c>
      <c r="F2570" s="22" t="s">
        <v>1021</v>
      </c>
      <c r="G2570" s="23" t="s">
        <v>6786</v>
      </c>
      <c r="H2570" s="3">
        <f t="shared" si="80"/>
        <v>257</v>
      </c>
      <c r="I2570" s="3">
        <f>IF(VLOOKUP(H2569,city!$J$4:$K$352,2,FALSE)&gt;I2569,I2569+1,1)</f>
        <v>7</v>
      </c>
      <c r="J2570" s="3">
        <v>0</v>
      </c>
      <c r="K2570" s="3" t="s">
        <v>554</v>
      </c>
      <c r="L2570" s="3">
        <v>4</v>
      </c>
    </row>
    <row r="2571" spans="1:12">
      <c r="A2571" s="3">
        <f t="shared" si="81"/>
        <v>125708</v>
      </c>
      <c r="B2571" s="5" t="str">
        <f>VLOOKUP(H2571,city!$A$4:$C$352,2,FALSE)</f>
        <v>陕西</v>
      </c>
      <c r="C2571" s="5" t="str">
        <f>VLOOKUP(H2571,city!$A$4:$C$352,3,FALSE)</f>
        <v>宝鸡</v>
      </c>
      <c r="D2571" s="3" t="s">
        <v>1023</v>
      </c>
      <c r="E2571" s="3" t="s">
        <v>1024</v>
      </c>
      <c r="F2571" s="22" t="s">
        <v>1025</v>
      </c>
      <c r="G2571" s="23" t="s">
        <v>6787</v>
      </c>
      <c r="H2571" s="3">
        <f t="shared" si="80"/>
        <v>257</v>
      </c>
      <c r="I2571" s="3">
        <f>IF(VLOOKUP(H2570,city!$J$4:$K$352,2,FALSE)&gt;I2570,I2570+1,1)</f>
        <v>8</v>
      </c>
      <c r="J2571" s="3">
        <v>0</v>
      </c>
      <c r="K2571" s="3" t="s">
        <v>554</v>
      </c>
      <c r="L2571" s="3">
        <v>5</v>
      </c>
    </row>
    <row r="2572" spans="1:12">
      <c r="A2572" s="3">
        <f t="shared" si="81"/>
        <v>125709</v>
      </c>
      <c r="B2572" s="5" t="str">
        <f>VLOOKUP(H2572,city!$A$4:$C$352,2,FALSE)</f>
        <v>陕西</v>
      </c>
      <c r="C2572" s="5" t="str">
        <f>VLOOKUP(H2572,city!$A$4:$C$352,3,FALSE)</f>
        <v>宝鸡</v>
      </c>
      <c r="D2572" s="3" t="s">
        <v>1027</v>
      </c>
      <c r="E2572" s="3" t="s">
        <v>1028</v>
      </c>
      <c r="F2572" s="22" t="s">
        <v>1029</v>
      </c>
      <c r="G2572" s="23" t="s">
        <v>6788</v>
      </c>
      <c r="H2572" s="3">
        <f t="shared" si="80"/>
        <v>257</v>
      </c>
      <c r="I2572" s="3">
        <f>IF(VLOOKUP(H2571,city!$J$4:$K$352,2,FALSE)&gt;I2571,I2571+1,1)</f>
        <v>9</v>
      </c>
      <c r="J2572" s="3">
        <v>0</v>
      </c>
      <c r="K2572" s="3" t="s">
        <v>554</v>
      </c>
      <c r="L2572" s="3">
        <v>8</v>
      </c>
    </row>
    <row r="2573" spans="1:12">
      <c r="A2573" s="3">
        <f t="shared" si="81"/>
        <v>125710</v>
      </c>
      <c r="B2573" s="5" t="str">
        <f>VLOOKUP(H2573,city!$A$4:$C$352,2,FALSE)</f>
        <v>陕西</v>
      </c>
      <c r="C2573" s="5" t="str">
        <f>VLOOKUP(H2573,city!$A$4:$C$352,3,FALSE)</f>
        <v>宝鸡</v>
      </c>
      <c r="D2573" s="3" t="s">
        <v>1031</v>
      </c>
      <c r="E2573" s="3" t="s">
        <v>1032</v>
      </c>
      <c r="F2573" s="22" t="s">
        <v>1033</v>
      </c>
      <c r="G2573" s="23" t="s">
        <v>6789</v>
      </c>
      <c r="H2573" s="3">
        <f t="shared" si="80"/>
        <v>257</v>
      </c>
      <c r="I2573" s="3">
        <f>IF(VLOOKUP(H2572,city!$J$4:$K$352,2,FALSE)&gt;I2572,I2572+1,1)</f>
        <v>10</v>
      </c>
      <c r="J2573" s="3">
        <v>0</v>
      </c>
      <c r="K2573" s="3" t="s">
        <v>554</v>
      </c>
      <c r="L2573" s="3">
        <v>3</v>
      </c>
    </row>
    <row r="2574" spans="1:12">
      <c r="A2574" s="3">
        <f t="shared" si="81"/>
        <v>125801</v>
      </c>
      <c r="B2574" s="5" t="str">
        <f>VLOOKUP(H2574,city!$A$4:$C$352,2,FALSE)</f>
        <v>陕西</v>
      </c>
      <c r="C2574" s="5" t="str">
        <f>VLOOKUP(H2574,city!$A$4:$C$352,3,FALSE)</f>
        <v>咸阳</v>
      </c>
      <c r="D2574" s="3" t="s">
        <v>1035</v>
      </c>
      <c r="E2574" s="3" t="s">
        <v>1036</v>
      </c>
      <c r="F2574" s="22" t="s">
        <v>1037</v>
      </c>
      <c r="G2574" s="23" t="s">
        <v>6790</v>
      </c>
      <c r="H2574" s="3">
        <f t="shared" si="80"/>
        <v>258</v>
      </c>
      <c r="I2574" s="3">
        <f>IF(VLOOKUP(H2573,city!$J$4:$K$352,2,FALSE)&gt;I2573,I2573+1,1)</f>
        <v>1</v>
      </c>
      <c r="J2574" s="3">
        <v>0</v>
      </c>
      <c r="K2574" s="3" t="s">
        <v>556</v>
      </c>
      <c r="L2574" s="3">
        <v>12</v>
      </c>
    </row>
    <row r="2575" spans="1:12">
      <c r="A2575" s="3">
        <f t="shared" si="81"/>
        <v>125802</v>
      </c>
      <c r="B2575" s="5" t="str">
        <f>VLOOKUP(H2575,city!$A$4:$C$352,2,FALSE)</f>
        <v>陕西</v>
      </c>
      <c r="C2575" s="5" t="str">
        <f>VLOOKUP(H2575,city!$A$4:$C$352,3,FALSE)</f>
        <v>咸阳</v>
      </c>
      <c r="D2575" s="3" t="s">
        <v>1039</v>
      </c>
      <c r="E2575" s="3" t="s">
        <v>1040</v>
      </c>
      <c r="F2575" s="22" t="s">
        <v>1041</v>
      </c>
      <c r="G2575" s="23" t="s">
        <v>6791</v>
      </c>
      <c r="H2575" s="3">
        <f t="shared" si="80"/>
        <v>258</v>
      </c>
      <c r="I2575" s="3">
        <f>IF(VLOOKUP(H2574,city!$J$4:$K$352,2,FALSE)&gt;I2574,I2574+1,1)</f>
        <v>2</v>
      </c>
      <c r="J2575" s="3">
        <v>0</v>
      </c>
      <c r="K2575" s="3" t="s">
        <v>556</v>
      </c>
      <c r="L2575" s="3">
        <v>5</v>
      </c>
    </row>
    <row r="2576" spans="1:12">
      <c r="A2576" s="3">
        <f t="shared" si="81"/>
        <v>125803</v>
      </c>
      <c r="B2576" s="5" t="str">
        <f>VLOOKUP(H2576,city!$A$4:$C$352,2,FALSE)</f>
        <v>陕西</v>
      </c>
      <c r="C2576" s="5" t="str">
        <f>VLOOKUP(H2576,city!$A$4:$C$352,3,FALSE)</f>
        <v>咸阳</v>
      </c>
      <c r="D2576" s="3" t="s">
        <v>1043</v>
      </c>
      <c r="E2576" s="3" t="s">
        <v>1044</v>
      </c>
      <c r="F2576" s="22" t="s">
        <v>1045</v>
      </c>
      <c r="G2576" s="23" t="s">
        <v>6792</v>
      </c>
      <c r="H2576" s="3">
        <f t="shared" si="80"/>
        <v>258</v>
      </c>
      <c r="I2576" s="3">
        <f>IF(VLOOKUP(H2575,city!$J$4:$K$352,2,FALSE)&gt;I2575,I2575+1,1)</f>
        <v>3</v>
      </c>
      <c r="J2576" s="3">
        <v>0</v>
      </c>
      <c r="K2576" s="3" t="s">
        <v>556</v>
      </c>
      <c r="L2576" s="3">
        <v>8</v>
      </c>
    </row>
    <row r="2577" spans="1:12">
      <c r="A2577" s="3">
        <f t="shared" si="81"/>
        <v>125804</v>
      </c>
      <c r="B2577" s="5" t="str">
        <f>VLOOKUP(H2577,city!$A$4:$C$352,2,FALSE)</f>
        <v>陕西</v>
      </c>
      <c r="C2577" s="5" t="str">
        <f>VLOOKUP(H2577,city!$A$4:$C$352,3,FALSE)</f>
        <v>咸阳</v>
      </c>
      <c r="D2577" s="3" t="s">
        <v>1047</v>
      </c>
      <c r="E2577" s="3" t="s">
        <v>1048</v>
      </c>
      <c r="F2577" s="22" t="s">
        <v>1049</v>
      </c>
      <c r="G2577" s="23" t="s">
        <v>6793</v>
      </c>
      <c r="H2577" s="3">
        <f t="shared" si="80"/>
        <v>258</v>
      </c>
      <c r="I2577" s="3">
        <f>IF(VLOOKUP(H2576,city!$J$4:$K$352,2,FALSE)&gt;I2576,I2576+1,1)</f>
        <v>4</v>
      </c>
      <c r="J2577" s="3">
        <v>0</v>
      </c>
      <c r="K2577" s="3" t="s">
        <v>556</v>
      </c>
      <c r="L2577" s="3">
        <v>12</v>
      </c>
    </row>
    <row r="2578" spans="1:12">
      <c r="A2578" s="3">
        <f t="shared" si="81"/>
        <v>125805</v>
      </c>
      <c r="B2578" s="5" t="str">
        <f>VLOOKUP(H2578,city!$A$4:$C$352,2,FALSE)</f>
        <v>陕西</v>
      </c>
      <c r="C2578" s="5" t="str">
        <f>VLOOKUP(H2578,city!$A$4:$C$352,3,FALSE)</f>
        <v>咸阳</v>
      </c>
      <c r="D2578" s="3" t="s">
        <v>1051</v>
      </c>
      <c r="E2578" s="3" t="s">
        <v>1052</v>
      </c>
      <c r="F2578" s="22" t="s">
        <v>1053</v>
      </c>
      <c r="G2578" s="23" t="s">
        <v>6794</v>
      </c>
      <c r="H2578" s="3">
        <f t="shared" si="80"/>
        <v>258</v>
      </c>
      <c r="I2578" s="3">
        <f>IF(VLOOKUP(H2577,city!$J$4:$K$352,2,FALSE)&gt;I2577,I2577+1,1)</f>
        <v>5</v>
      </c>
      <c r="J2578" s="3">
        <v>0</v>
      </c>
      <c r="K2578" s="3" t="s">
        <v>556</v>
      </c>
      <c r="L2578" s="3">
        <v>12</v>
      </c>
    </row>
    <row r="2579" spans="1:12">
      <c r="A2579" s="3">
        <f t="shared" si="81"/>
        <v>125806</v>
      </c>
      <c r="B2579" s="5" t="str">
        <f>VLOOKUP(H2579,city!$A$4:$C$352,2,FALSE)</f>
        <v>陕西</v>
      </c>
      <c r="C2579" s="5" t="str">
        <f>VLOOKUP(H2579,city!$A$4:$C$352,3,FALSE)</f>
        <v>咸阳</v>
      </c>
      <c r="D2579" s="3" t="s">
        <v>1055</v>
      </c>
      <c r="E2579" s="3" t="s">
        <v>1056</v>
      </c>
      <c r="F2579" s="22" t="s">
        <v>1057</v>
      </c>
      <c r="G2579" s="23" t="s">
        <v>6795</v>
      </c>
      <c r="H2579" s="3">
        <f t="shared" si="80"/>
        <v>258</v>
      </c>
      <c r="I2579" s="3">
        <f>IF(VLOOKUP(H2578,city!$J$4:$K$352,2,FALSE)&gt;I2578,I2578+1,1)</f>
        <v>6</v>
      </c>
      <c r="J2579" s="3">
        <v>0</v>
      </c>
      <c r="K2579" s="3" t="s">
        <v>556</v>
      </c>
      <c r="L2579" s="3">
        <v>5</v>
      </c>
    </row>
    <row r="2580" spans="1:12">
      <c r="A2580" s="3">
        <f t="shared" si="81"/>
        <v>125807</v>
      </c>
      <c r="B2580" s="5" t="str">
        <f>VLOOKUP(H2580,city!$A$4:$C$352,2,FALSE)</f>
        <v>陕西</v>
      </c>
      <c r="C2580" s="5" t="str">
        <f>VLOOKUP(H2580,city!$A$4:$C$352,3,FALSE)</f>
        <v>咸阳</v>
      </c>
      <c r="D2580" s="3" t="s">
        <v>1059</v>
      </c>
      <c r="E2580" s="3" t="s">
        <v>1060</v>
      </c>
      <c r="F2580" s="22" t="s">
        <v>1061</v>
      </c>
      <c r="G2580" s="23" t="s">
        <v>6796</v>
      </c>
      <c r="H2580" s="3">
        <f t="shared" si="80"/>
        <v>258</v>
      </c>
      <c r="I2580" s="3">
        <f>IF(VLOOKUP(H2579,city!$J$4:$K$352,2,FALSE)&gt;I2579,I2579+1,1)</f>
        <v>7</v>
      </c>
      <c r="J2580" s="3">
        <v>0</v>
      </c>
      <c r="K2580" s="3" t="s">
        <v>556</v>
      </c>
      <c r="L2580" s="3">
        <v>5</v>
      </c>
    </row>
    <row r="2581" spans="1:12">
      <c r="A2581" s="3">
        <f t="shared" si="81"/>
        <v>125808</v>
      </c>
      <c r="B2581" s="5" t="str">
        <f>VLOOKUP(H2581,city!$A$4:$C$352,2,FALSE)</f>
        <v>陕西</v>
      </c>
      <c r="C2581" s="5" t="str">
        <f>VLOOKUP(H2581,city!$A$4:$C$352,3,FALSE)</f>
        <v>咸阳</v>
      </c>
      <c r="D2581" s="3" t="s">
        <v>1063</v>
      </c>
      <c r="E2581" s="3" t="s">
        <v>1064</v>
      </c>
      <c r="F2581" s="22" t="s">
        <v>1065</v>
      </c>
      <c r="G2581" s="23" t="s">
        <v>6797</v>
      </c>
      <c r="H2581" s="3">
        <f t="shared" si="80"/>
        <v>258</v>
      </c>
      <c r="I2581" s="3">
        <f>IF(VLOOKUP(H2580,city!$J$4:$K$352,2,FALSE)&gt;I2580,I2580+1,1)</f>
        <v>8</v>
      </c>
      <c r="J2581" s="3">
        <v>0</v>
      </c>
      <c r="K2581" s="3" t="s">
        <v>556</v>
      </c>
      <c r="L2581" s="3">
        <v>8</v>
      </c>
    </row>
    <row r="2582" spans="1:12">
      <c r="A2582" s="3">
        <f t="shared" si="81"/>
        <v>125809</v>
      </c>
      <c r="B2582" s="5" t="str">
        <f>VLOOKUP(H2582,city!$A$4:$C$352,2,FALSE)</f>
        <v>陕西</v>
      </c>
      <c r="C2582" s="5" t="str">
        <f>VLOOKUP(H2582,city!$A$4:$C$352,3,FALSE)</f>
        <v>咸阳</v>
      </c>
      <c r="D2582" s="3" t="s">
        <v>1067</v>
      </c>
      <c r="E2582" s="3" t="s">
        <v>1068</v>
      </c>
      <c r="F2582" s="22" t="s">
        <v>1069</v>
      </c>
      <c r="G2582" s="23" t="s">
        <v>6798</v>
      </c>
      <c r="H2582" s="3">
        <f t="shared" si="80"/>
        <v>258</v>
      </c>
      <c r="I2582" s="3">
        <f>IF(VLOOKUP(H2581,city!$J$4:$K$352,2,FALSE)&gt;I2581,I2581+1,1)</f>
        <v>9</v>
      </c>
      <c r="J2582" s="3">
        <v>0</v>
      </c>
      <c r="K2582" s="3" t="s">
        <v>556</v>
      </c>
      <c r="L2582" s="3">
        <v>13</v>
      </c>
    </row>
    <row r="2583" spans="1:12">
      <c r="A2583" s="3">
        <f t="shared" si="81"/>
        <v>125810</v>
      </c>
      <c r="B2583" s="5" t="str">
        <f>VLOOKUP(H2583,city!$A$4:$C$352,2,FALSE)</f>
        <v>陕西</v>
      </c>
      <c r="C2583" s="5" t="str">
        <f>VLOOKUP(H2583,city!$A$4:$C$352,3,FALSE)</f>
        <v>咸阳</v>
      </c>
      <c r="D2583" s="3" t="s">
        <v>1071</v>
      </c>
      <c r="E2583" s="3" t="s">
        <v>1072</v>
      </c>
      <c r="F2583" s="22" t="s">
        <v>1073</v>
      </c>
      <c r="G2583" s="23" t="s">
        <v>6799</v>
      </c>
      <c r="H2583" s="3">
        <f t="shared" si="80"/>
        <v>258</v>
      </c>
      <c r="I2583" s="3">
        <f>IF(VLOOKUP(H2582,city!$J$4:$K$352,2,FALSE)&gt;I2582,I2582+1,1)</f>
        <v>10</v>
      </c>
      <c r="J2583" s="3">
        <v>0</v>
      </c>
      <c r="K2583" s="3" t="s">
        <v>556</v>
      </c>
      <c r="L2583" s="3">
        <v>15</v>
      </c>
    </row>
    <row r="2584" spans="1:12">
      <c r="A2584" s="3">
        <f t="shared" si="81"/>
        <v>125901</v>
      </c>
      <c r="B2584" s="5" t="str">
        <f>VLOOKUP(H2584,city!$A$4:$C$352,2,FALSE)</f>
        <v>陕西</v>
      </c>
      <c r="C2584" s="5" t="str">
        <f>VLOOKUP(H2584,city!$A$4:$C$352,3,FALSE)</f>
        <v>渭南</v>
      </c>
      <c r="D2584" s="3" t="s">
        <v>1075</v>
      </c>
      <c r="E2584" s="3" t="s">
        <v>1076</v>
      </c>
      <c r="F2584" s="22" t="s">
        <v>1077</v>
      </c>
      <c r="G2584" s="23" t="s">
        <v>6800</v>
      </c>
      <c r="H2584" s="3">
        <f t="shared" si="80"/>
        <v>259</v>
      </c>
      <c r="I2584" s="3">
        <f>IF(VLOOKUP(H2583,city!$J$4:$K$352,2,FALSE)&gt;I2583,I2583+1,1)</f>
        <v>1</v>
      </c>
      <c r="J2584" s="3">
        <v>0</v>
      </c>
      <c r="K2584" s="3" t="s">
        <v>558</v>
      </c>
      <c r="L2584" s="3" t="e">
        <v>#N/A</v>
      </c>
    </row>
    <row r="2585" spans="1:12">
      <c r="A2585" s="3">
        <f t="shared" si="81"/>
        <v>125902</v>
      </c>
      <c r="B2585" s="5" t="str">
        <f>VLOOKUP(H2585,city!$A$4:$C$352,2,FALSE)</f>
        <v>陕西</v>
      </c>
      <c r="C2585" s="5" t="str">
        <f>VLOOKUP(H2585,city!$A$4:$C$352,3,FALSE)</f>
        <v>渭南</v>
      </c>
      <c r="D2585" s="3" t="s">
        <v>1079</v>
      </c>
      <c r="E2585" s="3" t="s">
        <v>1080</v>
      </c>
      <c r="F2585" s="22" t="s">
        <v>1081</v>
      </c>
      <c r="G2585" s="23" t="s">
        <v>6801</v>
      </c>
      <c r="H2585" s="3">
        <f t="shared" si="80"/>
        <v>259</v>
      </c>
      <c r="I2585" s="3">
        <f>IF(VLOOKUP(H2584,city!$J$4:$K$352,2,FALSE)&gt;I2584,I2584+1,1)</f>
        <v>2</v>
      </c>
      <c r="J2585" s="3">
        <v>0</v>
      </c>
      <c r="K2585" s="3" t="s">
        <v>558</v>
      </c>
      <c r="L2585" s="3">
        <v>15</v>
      </c>
    </row>
    <row r="2586" spans="1:12">
      <c r="A2586" s="3">
        <f t="shared" si="81"/>
        <v>125903</v>
      </c>
      <c r="B2586" s="5" t="str">
        <f>VLOOKUP(H2586,city!$A$4:$C$352,2,FALSE)</f>
        <v>陕西</v>
      </c>
      <c r="C2586" s="5" t="str">
        <f>VLOOKUP(H2586,city!$A$4:$C$352,3,FALSE)</f>
        <v>渭南</v>
      </c>
      <c r="D2586" s="3" t="s">
        <v>1083</v>
      </c>
      <c r="E2586" s="3" t="s">
        <v>1084</v>
      </c>
      <c r="F2586" s="22" t="s">
        <v>1085</v>
      </c>
      <c r="G2586" s="23" t="s">
        <v>6802</v>
      </c>
      <c r="H2586" s="3">
        <f t="shared" si="80"/>
        <v>259</v>
      </c>
      <c r="I2586" s="3">
        <f>IF(VLOOKUP(H2585,city!$J$4:$K$352,2,FALSE)&gt;I2585,I2585+1,1)</f>
        <v>3</v>
      </c>
      <c r="J2586" s="3">
        <v>0</v>
      </c>
      <c r="K2586" s="3" t="s">
        <v>558</v>
      </c>
      <c r="L2586" s="3">
        <v>15</v>
      </c>
    </row>
    <row r="2587" spans="1:12">
      <c r="A2587" s="3">
        <f t="shared" si="81"/>
        <v>125904</v>
      </c>
      <c r="B2587" s="5" t="str">
        <f>VLOOKUP(H2587,city!$A$4:$C$352,2,FALSE)</f>
        <v>陕西</v>
      </c>
      <c r="C2587" s="5" t="str">
        <f>VLOOKUP(H2587,city!$A$4:$C$352,3,FALSE)</f>
        <v>渭南</v>
      </c>
      <c r="D2587" s="3" t="s">
        <v>1087</v>
      </c>
      <c r="E2587" s="3" t="s">
        <v>1088</v>
      </c>
      <c r="F2587" s="22" t="s">
        <v>1089</v>
      </c>
      <c r="G2587" s="23" t="s">
        <v>6803</v>
      </c>
      <c r="H2587" s="3">
        <f t="shared" ref="H2587:H2650" si="82">IF(I2587&gt;I2586,H2586,H2586+1)</f>
        <v>259</v>
      </c>
      <c r="I2587" s="3">
        <f>IF(VLOOKUP(H2586,city!$J$4:$K$352,2,FALSE)&gt;I2586,I2586+1,1)</f>
        <v>4</v>
      </c>
      <c r="J2587" s="3">
        <v>0</v>
      </c>
      <c r="K2587" s="3" t="s">
        <v>558</v>
      </c>
      <c r="L2587" s="3">
        <v>8</v>
      </c>
    </row>
    <row r="2588" spans="1:12">
      <c r="A2588" s="3">
        <f t="shared" si="81"/>
        <v>125905</v>
      </c>
      <c r="B2588" s="5" t="str">
        <f>VLOOKUP(H2588,city!$A$4:$C$352,2,FALSE)</f>
        <v>陕西</v>
      </c>
      <c r="C2588" s="5" t="str">
        <f>VLOOKUP(H2588,city!$A$4:$C$352,3,FALSE)</f>
        <v>渭南</v>
      </c>
      <c r="D2588" s="3" t="s">
        <v>1091</v>
      </c>
      <c r="E2588" s="3" t="s">
        <v>1092</v>
      </c>
      <c r="F2588" s="22" t="s">
        <v>1093</v>
      </c>
      <c r="G2588" s="23" t="s">
        <v>6804</v>
      </c>
      <c r="H2588" s="3">
        <f t="shared" si="82"/>
        <v>259</v>
      </c>
      <c r="I2588" s="3">
        <f>IF(VLOOKUP(H2587,city!$J$4:$K$352,2,FALSE)&gt;I2587,I2587+1,1)</f>
        <v>5</v>
      </c>
      <c r="J2588" s="3">
        <v>0</v>
      </c>
      <c r="K2588" s="3" t="s">
        <v>558</v>
      </c>
      <c r="L2588" s="3" t="e">
        <v>#N/A</v>
      </c>
    </row>
    <row r="2589" spans="1:12">
      <c r="A2589" s="3">
        <f t="shared" si="81"/>
        <v>125906</v>
      </c>
      <c r="B2589" s="5" t="str">
        <f>VLOOKUP(H2589,city!$A$4:$C$352,2,FALSE)</f>
        <v>陕西</v>
      </c>
      <c r="C2589" s="5" t="str">
        <f>VLOOKUP(H2589,city!$A$4:$C$352,3,FALSE)</f>
        <v>渭南</v>
      </c>
      <c r="D2589" s="3" t="s">
        <v>1095</v>
      </c>
      <c r="E2589" s="3" t="s">
        <v>1096</v>
      </c>
      <c r="F2589" s="22" t="s">
        <v>1097</v>
      </c>
      <c r="G2589" s="23" t="s">
        <v>6805</v>
      </c>
      <c r="H2589" s="3">
        <f t="shared" si="82"/>
        <v>259</v>
      </c>
      <c r="I2589" s="3">
        <f>IF(VLOOKUP(H2588,city!$J$4:$K$352,2,FALSE)&gt;I2588,I2588+1,1)</f>
        <v>6</v>
      </c>
      <c r="J2589" s="3">
        <v>0</v>
      </c>
      <c r="K2589" s="3" t="s">
        <v>558</v>
      </c>
      <c r="L2589" s="3" t="e">
        <v>#N/A</v>
      </c>
    </row>
    <row r="2590" spans="1:12">
      <c r="A2590" s="3">
        <f t="shared" si="81"/>
        <v>125907</v>
      </c>
      <c r="B2590" s="5" t="str">
        <f>VLOOKUP(H2590,city!$A$4:$C$352,2,FALSE)</f>
        <v>陕西</v>
      </c>
      <c r="C2590" s="5" t="str">
        <f>VLOOKUP(H2590,city!$A$4:$C$352,3,FALSE)</f>
        <v>渭南</v>
      </c>
      <c r="D2590" s="3" t="s">
        <v>1099</v>
      </c>
      <c r="E2590" s="3" t="s">
        <v>1100</v>
      </c>
      <c r="F2590" s="22" t="s">
        <v>1101</v>
      </c>
      <c r="G2590" s="23" t="s">
        <v>6806</v>
      </c>
      <c r="H2590" s="3">
        <f t="shared" si="82"/>
        <v>259</v>
      </c>
      <c r="I2590" s="3">
        <f>IF(VLOOKUP(H2589,city!$J$4:$K$352,2,FALSE)&gt;I2589,I2589+1,1)</f>
        <v>7</v>
      </c>
      <c r="J2590" s="3">
        <v>0</v>
      </c>
      <c r="K2590" s="3" t="s">
        <v>558</v>
      </c>
      <c r="L2590" s="3" t="e">
        <v>#N/A</v>
      </c>
    </row>
    <row r="2591" spans="1:12">
      <c r="A2591" s="3">
        <f t="shared" si="81"/>
        <v>125908</v>
      </c>
      <c r="B2591" s="5" t="str">
        <f>VLOOKUP(H2591,city!$A$4:$C$352,2,FALSE)</f>
        <v>陕西</v>
      </c>
      <c r="C2591" s="5" t="str">
        <f>VLOOKUP(H2591,city!$A$4:$C$352,3,FALSE)</f>
        <v>渭南</v>
      </c>
      <c r="D2591" s="3" t="s">
        <v>1103</v>
      </c>
      <c r="E2591" s="3" t="s">
        <v>1104</v>
      </c>
      <c r="F2591" s="22" t="s">
        <v>1105</v>
      </c>
      <c r="G2591" s="23" t="s">
        <v>6807</v>
      </c>
      <c r="H2591" s="3">
        <f t="shared" si="82"/>
        <v>259</v>
      </c>
      <c r="I2591" s="3">
        <f>IF(VLOOKUP(H2590,city!$J$4:$K$352,2,FALSE)&gt;I2590,I2590+1,1)</f>
        <v>8</v>
      </c>
      <c r="J2591" s="3">
        <v>0</v>
      </c>
      <c r="K2591" s="3" t="s">
        <v>558</v>
      </c>
      <c r="L2591" s="3">
        <v>12</v>
      </c>
    </row>
    <row r="2592" spans="1:12">
      <c r="A2592" s="3">
        <f t="shared" si="81"/>
        <v>125909</v>
      </c>
      <c r="B2592" s="5" t="str">
        <f>VLOOKUP(H2592,city!$A$4:$C$352,2,FALSE)</f>
        <v>陕西</v>
      </c>
      <c r="C2592" s="5" t="str">
        <f>VLOOKUP(H2592,city!$A$4:$C$352,3,FALSE)</f>
        <v>渭南</v>
      </c>
      <c r="D2592" s="3" t="s">
        <v>1107</v>
      </c>
      <c r="E2592" s="3" t="s">
        <v>1108</v>
      </c>
      <c r="F2592" s="22" t="s">
        <v>1109</v>
      </c>
      <c r="G2592" s="23" t="s">
        <v>6808</v>
      </c>
      <c r="H2592" s="3">
        <f t="shared" si="82"/>
        <v>259</v>
      </c>
      <c r="I2592" s="3">
        <f>IF(VLOOKUP(H2591,city!$J$4:$K$352,2,FALSE)&gt;I2591,I2591+1,1)</f>
        <v>9</v>
      </c>
      <c r="J2592" s="3">
        <v>0</v>
      </c>
      <c r="K2592" s="3" t="s">
        <v>558</v>
      </c>
      <c r="L2592" s="3">
        <v>12</v>
      </c>
    </row>
    <row r="2593" spans="1:12">
      <c r="A2593" s="3">
        <f t="shared" si="81"/>
        <v>125910</v>
      </c>
      <c r="B2593" s="5" t="str">
        <f>VLOOKUP(H2593,city!$A$4:$C$352,2,FALSE)</f>
        <v>陕西</v>
      </c>
      <c r="C2593" s="5" t="str">
        <f>VLOOKUP(H2593,city!$A$4:$C$352,3,FALSE)</f>
        <v>渭南</v>
      </c>
      <c r="D2593" s="3" t="s">
        <v>1111</v>
      </c>
      <c r="E2593" s="3" t="s">
        <v>1112</v>
      </c>
      <c r="F2593" s="22" t="s">
        <v>1113</v>
      </c>
      <c r="G2593" s="23" t="s">
        <v>6809</v>
      </c>
      <c r="H2593" s="3">
        <f t="shared" si="82"/>
        <v>259</v>
      </c>
      <c r="I2593" s="3">
        <f>IF(VLOOKUP(H2592,city!$J$4:$K$352,2,FALSE)&gt;I2592,I2592+1,1)</f>
        <v>10</v>
      </c>
      <c r="J2593" s="3">
        <v>0</v>
      </c>
      <c r="K2593" s="3" t="s">
        <v>558</v>
      </c>
      <c r="L2593" s="3">
        <v>8</v>
      </c>
    </row>
    <row r="2594" spans="1:12">
      <c r="A2594" s="3">
        <f t="shared" si="81"/>
        <v>126001</v>
      </c>
      <c r="B2594" s="5" t="str">
        <f>VLOOKUP(H2594,city!$A$4:$C$352,2,FALSE)</f>
        <v>陕西</v>
      </c>
      <c r="C2594" s="5" t="str">
        <f>VLOOKUP(H2594,city!$A$4:$C$352,3,FALSE)</f>
        <v>延安</v>
      </c>
      <c r="D2594" s="3" t="s">
        <v>1115</v>
      </c>
      <c r="E2594" s="3" t="s">
        <v>1116</v>
      </c>
      <c r="F2594" s="22" t="s">
        <v>1117</v>
      </c>
      <c r="G2594" s="23" t="s">
        <v>6810</v>
      </c>
      <c r="H2594" s="3">
        <f t="shared" si="82"/>
        <v>260</v>
      </c>
      <c r="I2594" s="3">
        <f>IF(VLOOKUP(H2593,city!$J$4:$K$352,2,FALSE)&gt;I2593,I2593+1,1)</f>
        <v>1</v>
      </c>
      <c r="J2594" s="3">
        <v>0</v>
      </c>
      <c r="K2594" s="3" t="s">
        <v>560</v>
      </c>
      <c r="L2594" s="3" t="e">
        <v>#N/A</v>
      </c>
    </row>
    <row r="2595" spans="1:12">
      <c r="A2595" s="3">
        <f t="shared" si="81"/>
        <v>126002</v>
      </c>
      <c r="B2595" s="5" t="str">
        <f>VLOOKUP(H2595,city!$A$4:$C$352,2,FALSE)</f>
        <v>陕西</v>
      </c>
      <c r="C2595" s="5" t="str">
        <f>VLOOKUP(H2595,city!$A$4:$C$352,3,FALSE)</f>
        <v>延安</v>
      </c>
      <c r="D2595" s="3" t="s">
        <v>1119</v>
      </c>
      <c r="E2595" s="3" t="s">
        <v>1120</v>
      </c>
      <c r="F2595" s="22" t="s">
        <v>1121</v>
      </c>
      <c r="G2595" s="23" t="s">
        <v>6811</v>
      </c>
      <c r="H2595" s="3">
        <f t="shared" si="82"/>
        <v>260</v>
      </c>
      <c r="I2595" s="3">
        <f>IF(VLOOKUP(H2594,city!$J$4:$K$352,2,FALSE)&gt;I2594,I2594+1,1)</f>
        <v>2</v>
      </c>
      <c r="J2595" s="3">
        <v>0</v>
      </c>
      <c r="K2595" s="3" t="s">
        <v>560</v>
      </c>
      <c r="L2595" s="3">
        <v>8</v>
      </c>
    </row>
    <row r="2596" spans="1:12">
      <c r="A2596" s="3">
        <f t="shared" si="81"/>
        <v>126003</v>
      </c>
      <c r="B2596" s="5" t="str">
        <f>VLOOKUP(H2596,city!$A$4:$C$352,2,FALSE)</f>
        <v>陕西</v>
      </c>
      <c r="C2596" s="5" t="str">
        <f>VLOOKUP(H2596,city!$A$4:$C$352,3,FALSE)</f>
        <v>延安</v>
      </c>
      <c r="D2596" s="3" t="s">
        <v>1123</v>
      </c>
      <c r="E2596" s="3" t="s">
        <v>1124</v>
      </c>
      <c r="F2596" s="22" t="s">
        <v>1125</v>
      </c>
      <c r="G2596" s="23" t="s">
        <v>6812</v>
      </c>
      <c r="H2596" s="3">
        <f t="shared" si="82"/>
        <v>260</v>
      </c>
      <c r="I2596" s="3">
        <f>IF(VLOOKUP(H2595,city!$J$4:$K$352,2,FALSE)&gt;I2595,I2595+1,1)</f>
        <v>3</v>
      </c>
      <c r="J2596" s="3">
        <v>0</v>
      </c>
      <c r="K2596" s="3" t="s">
        <v>560</v>
      </c>
      <c r="L2596" s="3">
        <v>12</v>
      </c>
    </row>
    <row r="2597" spans="1:12">
      <c r="A2597" s="3">
        <f t="shared" si="81"/>
        <v>126004</v>
      </c>
      <c r="B2597" s="5" t="str">
        <f>VLOOKUP(H2597,city!$A$4:$C$352,2,FALSE)</f>
        <v>陕西</v>
      </c>
      <c r="C2597" s="5" t="str">
        <f>VLOOKUP(H2597,city!$A$4:$C$352,3,FALSE)</f>
        <v>延安</v>
      </c>
      <c r="D2597" s="3" t="s">
        <v>1127</v>
      </c>
      <c r="E2597" s="3" t="s">
        <v>1128</v>
      </c>
      <c r="F2597" s="22" t="s">
        <v>1129</v>
      </c>
      <c r="G2597" s="23" t="s">
        <v>6813</v>
      </c>
      <c r="H2597" s="3">
        <f t="shared" si="82"/>
        <v>260</v>
      </c>
      <c r="I2597" s="3">
        <f>IF(VLOOKUP(H2596,city!$J$4:$K$352,2,FALSE)&gt;I2596,I2596+1,1)</f>
        <v>4</v>
      </c>
      <c r="J2597" s="3">
        <v>0</v>
      </c>
      <c r="K2597" s="3" t="s">
        <v>560</v>
      </c>
      <c r="L2597" s="3">
        <v>12</v>
      </c>
    </row>
    <row r="2598" spans="1:12">
      <c r="A2598" s="3">
        <f t="shared" si="81"/>
        <v>126005</v>
      </c>
      <c r="B2598" s="5" t="str">
        <f>VLOOKUP(H2598,city!$A$4:$C$352,2,FALSE)</f>
        <v>陕西</v>
      </c>
      <c r="C2598" s="5" t="str">
        <f>VLOOKUP(H2598,city!$A$4:$C$352,3,FALSE)</f>
        <v>延安</v>
      </c>
      <c r="D2598" s="3" t="s">
        <v>1131</v>
      </c>
      <c r="E2598" s="3" t="s">
        <v>1132</v>
      </c>
      <c r="F2598" s="22" t="s">
        <v>1133</v>
      </c>
      <c r="G2598" s="23" t="s">
        <v>6814</v>
      </c>
      <c r="H2598" s="3">
        <f t="shared" si="82"/>
        <v>260</v>
      </c>
      <c r="I2598" s="3">
        <f>IF(VLOOKUP(H2597,city!$J$4:$K$352,2,FALSE)&gt;I2597,I2597+1,1)</f>
        <v>5</v>
      </c>
      <c r="J2598" s="3">
        <v>0</v>
      </c>
      <c r="K2598" s="3" t="s">
        <v>560</v>
      </c>
      <c r="L2598" s="3" t="e">
        <v>#N/A</v>
      </c>
    </row>
    <row r="2599" spans="1:12">
      <c r="A2599" s="3">
        <f t="shared" si="81"/>
        <v>126006</v>
      </c>
      <c r="B2599" s="5" t="str">
        <f>VLOOKUP(H2599,city!$A$4:$C$352,2,FALSE)</f>
        <v>陕西</v>
      </c>
      <c r="C2599" s="5" t="str">
        <f>VLOOKUP(H2599,city!$A$4:$C$352,3,FALSE)</f>
        <v>延安</v>
      </c>
      <c r="D2599" s="3" t="s">
        <v>1135</v>
      </c>
      <c r="E2599" s="3" t="s">
        <v>1136</v>
      </c>
      <c r="F2599" s="22" t="s">
        <v>1137</v>
      </c>
      <c r="G2599" s="23" t="s">
        <v>6815</v>
      </c>
      <c r="H2599" s="3">
        <f t="shared" si="82"/>
        <v>260</v>
      </c>
      <c r="I2599" s="3">
        <f>IF(VLOOKUP(H2598,city!$J$4:$K$352,2,FALSE)&gt;I2598,I2598+1,1)</f>
        <v>6</v>
      </c>
      <c r="J2599" s="3">
        <v>0</v>
      </c>
      <c r="K2599" s="3" t="s">
        <v>560</v>
      </c>
      <c r="L2599" s="3" t="e">
        <v>#N/A</v>
      </c>
    </row>
    <row r="2600" spans="1:12">
      <c r="A2600" s="3">
        <f t="shared" si="81"/>
        <v>126007</v>
      </c>
      <c r="B2600" s="5" t="str">
        <f>VLOOKUP(H2600,city!$A$4:$C$352,2,FALSE)</f>
        <v>陕西</v>
      </c>
      <c r="C2600" s="5" t="str">
        <f>VLOOKUP(H2600,city!$A$4:$C$352,3,FALSE)</f>
        <v>延安</v>
      </c>
      <c r="D2600" s="3" t="s">
        <v>1139</v>
      </c>
      <c r="E2600" s="3" t="s">
        <v>1140</v>
      </c>
      <c r="F2600" s="22" t="s">
        <v>1141</v>
      </c>
      <c r="G2600" s="23" t="s">
        <v>6816</v>
      </c>
      <c r="H2600" s="3">
        <f t="shared" si="82"/>
        <v>260</v>
      </c>
      <c r="I2600" s="3">
        <f>IF(VLOOKUP(H2599,city!$J$4:$K$352,2,FALSE)&gt;I2599,I2599+1,1)</f>
        <v>7</v>
      </c>
      <c r="J2600" s="3">
        <v>0</v>
      </c>
      <c r="K2600" s="3" t="s">
        <v>560</v>
      </c>
      <c r="L2600" s="3">
        <v>8</v>
      </c>
    </row>
    <row r="2601" spans="1:12">
      <c r="A2601" s="3">
        <f t="shared" si="81"/>
        <v>126008</v>
      </c>
      <c r="B2601" s="5" t="str">
        <f>VLOOKUP(H2601,city!$A$4:$C$352,2,FALSE)</f>
        <v>陕西</v>
      </c>
      <c r="C2601" s="5" t="str">
        <f>VLOOKUP(H2601,city!$A$4:$C$352,3,FALSE)</f>
        <v>延安</v>
      </c>
      <c r="D2601" s="3" t="s">
        <v>1143</v>
      </c>
      <c r="E2601" s="3" t="s">
        <v>1144</v>
      </c>
      <c r="F2601" s="22" t="s">
        <v>1145</v>
      </c>
      <c r="G2601" s="23" t="s">
        <v>6817</v>
      </c>
      <c r="H2601" s="3">
        <f t="shared" si="82"/>
        <v>260</v>
      </c>
      <c r="I2601" s="3">
        <f>IF(VLOOKUP(H2600,city!$J$4:$K$352,2,FALSE)&gt;I2600,I2600+1,1)</f>
        <v>8</v>
      </c>
      <c r="J2601" s="3">
        <v>0</v>
      </c>
      <c r="K2601" s="3" t="s">
        <v>560</v>
      </c>
      <c r="L2601" s="3" t="e">
        <v>#N/A</v>
      </c>
    </row>
    <row r="2602" spans="1:12">
      <c r="A2602" s="3">
        <f t="shared" si="81"/>
        <v>126009</v>
      </c>
      <c r="B2602" s="5" t="str">
        <f>VLOOKUP(H2602,city!$A$4:$C$352,2,FALSE)</f>
        <v>陕西</v>
      </c>
      <c r="C2602" s="5" t="str">
        <f>VLOOKUP(H2602,city!$A$4:$C$352,3,FALSE)</f>
        <v>延安</v>
      </c>
      <c r="D2602" s="3" t="s">
        <v>1147</v>
      </c>
      <c r="E2602" s="3" t="s">
        <v>1148</v>
      </c>
      <c r="F2602" s="22" t="s">
        <v>1149</v>
      </c>
      <c r="G2602" s="23" t="s">
        <v>6818</v>
      </c>
      <c r="H2602" s="3">
        <f t="shared" si="82"/>
        <v>260</v>
      </c>
      <c r="I2602" s="3">
        <f>IF(VLOOKUP(H2601,city!$J$4:$K$352,2,FALSE)&gt;I2601,I2601+1,1)</f>
        <v>9</v>
      </c>
      <c r="J2602" s="3">
        <v>0</v>
      </c>
      <c r="K2602" s="3" t="s">
        <v>560</v>
      </c>
      <c r="L2602" s="3">
        <v>8</v>
      </c>
    </row>
    <row r="2603" spans="1:12">
      <c r="A2603" s="3">
        <f t="shared" si="81"/>
        <v>126010</v>
      </c>
      <c r="B2603" s="5" t="str">
        <f>VLOOKUP(H2603,city!$A$4:$C$352,2,FALSE)</f>
        <v>陕西</v>
      </c>
      <c r="C2603" s="5" t="str">
        <f>VLOOKUP(H2603,city!$A$4:$C$352,3,FALSE)</f>
        <v>延安</v>
      </c>
      <c r="D2603" s="3" t="s">
        <v>1151</v>
      </c>
      <c r="E2603" s="3" t="s">
        <v>1152</v>
      </c>
      <c r="F2603" s="22" t="s">
        <v>1153</v>
      </c>
      <c r="G2603" s="23" t="s">
        <v>6819</v>
      </c>
      <c r="H2603" s="3">
        <f t="shared" si="82"/>
        <v>260</v>
      </c>
      <c r="I2603" s="3">
        <f>IF(VLOOKUP(H2602,city!$J$4:$K$352,2,FALSE)&gt;I2602,I2602+1,1)</f>
        <v>10</v>
      </c>
      <c r="J2603" s="3">
        <v>0</v>
      </c>
      <c r="K2603" s="3" t="s">
        <v>560</v>
      </c>
      <c r="L2603" s="3">
        <v>8</v>
      </c>
    </row>
    <row r="2604" spans="1:12">
      <c r="A2604" s="3">
        <f t="shared" si="81"/>
        <v>126101</v>
      </c>
      <c r="B2604" s="5" t="str">
        <f>VLOOKUP(H2604,city!$A$4:$C$352,2,FALSE)</f>
        <v>陕西</v>
      </c>
      <c r="C2604" s="5" t="str">
        <f>VLOOKUP(H2604,city!$A$4:$C$352,3,FALSE)</f>
        <v>汉中</v>
      </c>
      <c r="D2604" s="3" t="s">
        <v>1155</v>
      </c>
      <c r="E2604" s="3" t="s">
        <v>1156</v>
      </c>
      <c r="F2604" s="22" t="s">
        <v>1157</v>
      </c>
      <c r="G2604" s="23" t="s">
        <v>6820</v>
      </c>
      <c r="H2604" s="3">
        <f t="shared" si="82"/>
        <v>261</v>
      </c>
      <c r="I2604" s="3">
        <f>IF(VLOOKUP(H2603,city!$J$4:$K$352,2,FALSE)&gt;I2603,I2603+1,1)</f>
        <v>1</v>
      </c>
      <c r="J2604" s="3">
        <v>0</v>
      </c>
      <c r="K2604" s="3" t="s">
        <v>562</v>
      </c>
      <c r="L2604" s="3" t="e">
        <v>#N/A</v>
      </c>
    </row>
    <row r="2605" spans="1:12">
      <c r="A2605" s="3">
        <f t="shared" si="81"/>
        <v>126102</v>
      </c>
      <c r="B2605" s="5" t="str">
        <f>VLOOKUP(H2605,city!$A$4:$C$352,2,FALSE)</f>
        <v>陕西</v>
      </c>
      <c r="C2605" s="5" t="str">
        <f>VLOOKUP(H2605,city!$A$4:$C$352,3,FALSE)</f>
        <v>汉中</v>
      </c>
      <c r="D2605" s="3" t="s">
        <v>1159</v>
      </c>
      <c r="E2605" s="3" t="s">
        <v>1160</v>
      </c>
      <c r="F2605" s="22" t="s">
        <v>1161</v>
      </c>
      <c r="G2605" s="23" t="s">
        <v>6821</v>
      </c>
      <c r="H2605" s="3">
        <f t="shared" si="82"/>
        <v>261</v>
      </c>
      <c r="I2605" s="3">
        <f>IF(VLOOKUP(H2604,city!$J$4:$K$352,2,FALSE)&gt;I2604,I2604+1,1)</f>
        <v>2</v>
      </c>
      <c r="J2605" s="3">
        <v>0</v>
      </c>
      <c r="K2605" s="3" t="s">
        <v>562</v>
      </c>
      <c r="L2605" s="3">
        <v>3</v>
      </c>
    </row>
    <row r="2606" spans="1:12">
      <c r="A2606" s="3">
        <f t="shared" si="81"/>
        <v>126103</v>
      </c>
      <c r="B2606" s="5" t="str">
        <f>VLOOKUP(H2606,city!$A$4:$C$352,2,FALSE)</f>
        <v>陕西</v>
      </c>
      <c r="C2606" s="5" t="str">
        <f>VLOOKUP(H2606,city!$A$4:$C$352,3,FALSE)</f>
        <v>汉中</v>
      </c>
      <c r="D2606" s="3" t="s">
        <v>1163</v>
      </c>
      <c r="E2606" s="3" t="s">
        <v>1164</v>
      </c>
      <c r="F2606" s="22" t="s">
        <v>1165</v>
      </c>
      <c r="G2606" s="23" t="s">
        <v>6822</v>
      </c>
      <c r="H2606" s="3">
        <f t="shared" si="82"/>
        <v>261</v>
      </c>
      <c r="I2606" s="3">
        <f>IF(VLOOKUP(H2605,city!$J$4:$K$352,2,FALSE)&gt;I2605,I2605+1,1)</f>
        <v>3</v>
      </c>
      <c r="J2606" s="3">
        <v>0</v>
      </c>
      <c r="K2606" s="3" t="s">
        <v>562</v>
      </c>
      <c r="L2606" s="3">
        <v>7</v>
      </c>
    </row>
    <row r="2607" spans="1:12">
      <c r="A2607" s="3">
        <f t="shared" si="81"/>
        <v>126104</v>
      </c>
      <c r="B2607" s="5" t="str">
        <f>VLOOKUP(H2607,city!$A$4:$C$352,2,FALSE)</f>
        <v>陕西</v>
      </c>
      <c r="C2607" s="5" t="str">
        <f>VLOOKUP(H2607,city!$A$4:$C$352,3,FALSE)</f>
        <v>汉中</v>
      </c>
      <c r="D2607" s="3" t="s">
        <v>1167</v>
      </c>
      <c r="E2607" s="3" t="s">
        <v>1168</v>
      </c>
      <c r="F2607" s="22" t="s">
        <v>1169</v>
      </c>
      <c r="G2607" s="23" t="s">
        <v>6823</v>
      </c>
      <c r="H2607" s="3">
        <f t="shared" si="82"/>
        <v>261</v>
      </c>
      <c r="I2607" s="3">
        <f>IF(VLOOKUP(H2606,city!$J$4:$K$352,2,FALSE)&gt;I2606,I2606+1,1)</f>
        <v>4</v>
      </c>
      <c r="J2607" s="3">
        <v>0</v>
      </c>
      <c r="K2607" s="3" t="s">
        <v>562</v>
      </c>
      <c r="L2607" s="3">
        <v>16</v>
      </c>
    </row>
    <row r="2608" spans="1:12">
      <c r="A2608" s="3">
        <f t="shared" si="81"/>
        <v>126105</v>
      </c>
      <c r="B2608" s="5" t="str">
        <f>VLOOKUP(H2608,city!$A$4:$C$352,2,FALSE)</f>
        <v>陕西</v>
      </c>
      <c r="C2608" s="5" t="str">
        <f>VLOOKUP(H2608,city!$A$4:$C$352,3,FALSE)</f>
        <v>汉中</v>
      </c>
      <c r="D2608" s="3" t="s">
        <v>1171</v>
      </c>
      <c r="E2608" s="3" t="s">
        <v>1172</v>
      </c>
      <c r="F2608" s="22" t="s">
        <v>1173</v>
      </c>
      <c r="G2608" s="23" t="s">
        <v>6824</v>
      </c>
      <c r="H2608" s="3">
        <f t="shared" si="82"/>
        <v>261</v>
      </c>
      <c r="I2608" s="3">
        <f>IF(VLOOKUP(H2607,city!$J$4:$K$352,2,FALSE)&gt;I2607,I2607+1,1)</f>
        <v>5</v>
      </c>
      <c r="J2608" s="3">
        <v>0</v>
      </c>
      <c r="K2608" s="3" t="s">
        <v>562</v>
      </c>
      <c r="L2608" s="3">
        <v>2</v>
      </c>
    </row>
    <row r="2609" spans="1:12">
      <c r="A2609" s="3">
        <f t="shared" si="81"/>
        <v>126106</v>
      </c>
      <c r="B2609" s="5" t="str">
        <f>VLOOKUP(H2609,city!$A$4:$C$352,2,FALSE)</f>
        <v>陕西</v>
      </c>
      <c r="C2609" s="5" t="str">
        <f>VLOOKUP(H2609,city!$A$4:$C$352,3,FALSE)</f>
        <v>汉中</v>
      </c>
      <c r="D2609" s="3" t="s">
        <v>1175</v>
      </c>
      <c r="E2609" s="3" t="s">
        <v>1176</v>
      </c>
      <c r="F2609" s="22" t="s">
        <v>1177</v>
      </c>
      <c r="G2609" s="23" t="s">
        <v>6825</v>
      </c>
      <c r="H2609" s="3">
        <f t="shared" si="82"/>
        <v>261</v>
      </c>
      <c r="I2609" s="3">
        <f>IF(VLOOKUP(H2608,city!$J$4:$K$352,2,FALSE)&gt;I2608,I2608+1,1)</f>
        <v>6</v>
      </c>
      <c r="J2609" s="3">
        <v>0</v>
      </c>
      <c r="K2609" s="3" t="s">
        <v>562</v>
      </c>
      <c r="L2609" s="3" t="e">
        <v>#N/A</v>
      </c>
    </row>
    <row r="2610" spans="1:12">
      <c r="A2610" s="3">
        <f t="shared" si="81"/>
        <v>126107</v>
      </c>
      <c r="B2610" s="5" t="str">
        <f>VLOOKUP(H2610,city!$A$4:$C$352,2,FALSE)</f>
        <v>陕西</v>
      </c>
      <c r="C2610" s="5" t="str">
        <f>VLOOKUP(H2610,city!$A$4:$C$352,3,FALSE)</f>
        <v>汉中</v>
      </c>
      <c r="D2610" s="3" t="s">
        <v>1179</v>
      </c>
      <c r="E2610" s="3" t="s">
        <v>1180</v>
      </c>
      <c r="F2610" s="22" t="s">
        <v>1181</v>
      </c>
      <c r="G2610" s="23" t="s">
        <v>6826</v>
      </c>
      <c r="H2610" s="3">
        <f t="shared" si="82"/>
        <v>261</v>
      </c>
      <c r="I2610" s="3">
        <f>IF(VLOOKUP(H2609,city!$J$4:$K$352,2,FALSE)&gt;I2609,I2609+1,1)</f>
        <v>7</v>
      </c>
      <c r="J2610" s="3">
        <v>0</v>
      </c>
      <c r="K2610" s="3" t="s">
        <v>562</v>
      </c>
      <c r="L2610" s="3">
        <v>8</v>
      </c>
    </row>
    <row r="2611" spans="1:12">
      <c r="A2611" s="3">
        <f t="shared" si="81"/>
        <v>126108</v>
      </c>
      <c r="B2611" s="5" t="str">
        <f>VLOOKUP(H2611,city!$A$4:$C$352,2,FALSE)</f>
        <v>陕西</v>
      </c>
      <c r="C2611" s="5" t="str">
        <f>VLOOKUP(H2611,city!$A$4:$C$352,3,FALSE)</f>
        <v>汉中</v>
      </c>
      <c r="D2611" s="3" t="s">
        <v>1183</v>
      </c>
      <c r="E2611" s="3" t="s">
        <v>1184</v>
      </c>
      <c r="F2611" s="22" t="s">
        <v>1185</v>
      </c>
      <c r="G2611" s="23" t="s">
        <v>6827</v>
      </c>
      <c r="H2611" s="3">
        <f t="shared" si="82"/>
        <v>261</v>
      </c>
      <c r="I2611" s="3">
        <f>IF(VLOOKUP(H2610,city!$J$4:$K$352,2,FALSE)&gt;I2610,I2610+1,1)</f>
        <v>8</v>
      </c>
      <c r="J2611" s="3">
        <v>0</v>
      </c>
      <c r="K2611" s="3" t="s">
        <v>562</v>
      </c>
      <c r="L2611" s="3" t="e">
        <v>#N/A</v>
      </c>
    </row>
    <row r="2612" spans="1:12">
      <c r="A2612" s="3">
        <f t="shared" si="81"/>
        <v>126109</v>
      </c>
      <c r="B2612" s="5" t="str">
        <f>VLOOKUP(H2612,city!$A$4:$C$352,2,FALSE)</f>
        <v>陕西</v>
      </c>
      <c r="C2612" s="5" t="str">
        <f>VLOOKUP(H2612,city!$A$4:$C$352,3,FALSE)</f>
        <v>汉中</v>
      </c>
      <c r="D2612" s="3" t="s">
        <v>1187</v>
      </c>
      <c r="E2612" s="3" t="s">
        <v>1188</v>
      </c>
      <c r="F2612" s="22" t="s">
        <v>1189</v>
      </c>
      <c r="G2612" s="23" t="s">
        <v>6828</v>
      </c>
      <c r="H2612" s="3">
        <f t="shared" si="82"/>
        <v>261</v>
      </c>
      <c r="I2612" s="3">
        <f>IF(VLOOKUP(H2611,city!$J$4:$K$352,2,FALSE)&gt;I2611,I2611+1,1)</f>
        <v>9</v>
      </c>
      <c r="J2612" s="3">
        <v>0</v>
      </c>
      <c r="K2612" s="3" t="s">
        <v>562</v>
      </c>
      <c r="L2612" s="3">
        <v>2</v>
      </c>
    </row>
    <row r="2613" spans="1:12">
      <c r="A2613" s="3">
        <f t="shared" si="81"/>
        <v>126110</v>
      </c>
      <c r="B2613" s="5" t="str">
        <f>VLOOKUP(H2613,city!$A$4:$C$352,2,FALSE)</f>
        <v>陕西</v>
      </c>
      <c r="C2613" s="5" t="str">
        <f>VLOOKUP(H2613,city!$A$4:$C$352,3,FALSE)</f>
        <v>汉中</v>
      </c>
      <c r="D2613" s="3" t="s">
        <v>1191</v>
      </c>
      <c r="E2613" s="3" t="s">
        <v>1192</v>
      </c>
      <c r="F2613" s="22" t="s">
        <v>1193</v>
      </c>
      <c r="G2613" s="23" t="s">
        <v>6829</v>
      </c>
      <c r="H2613" s="3">
        <f t="shared" si="82"/>
        <v>261</v>
      </c>
      <c r="I2613" s="3">
        <f>IF(VLOOKUP(H2612,city!$J$4:$K$352,2,FALSE)&gt;I2612,I2612+1,1)</f>
        <v>10</v>
      </c>
      <c r="J2613" s="3">
        <v>0</v>
      </c>
      <c r="K2613" s="3" t="s">
        <v>562</v>
      </c>
      <c r="L2613" s="3" t="e">
        <v>#N/A</v>
      </c>
    </row>
    <row r="2614" spans="1:12">
      <c r="A2614" s="3">
        <f t="shared" si="81"/>
        <v>126201</v>
      </c>
      <c r="B2614" s="5" t="str">
        <f>VLOOKUP(H2614,city!$A$4:$C$352,2,FALSE)</f>
        <v>陕西</v>
      </c>
      <c r="C2614" s="5" t="str">
        <f>VLOOKUP(H2614,city!$A$4:$C$352,3,FALSE)</f>
        <v>榆林</v>
      </c>
      <c r="D2614" s="3" t="s">
        <v>1195</v>
      </c>
      <c r="E2614" s="3" t="s">
        <v>1196</v>
      </c>
      <c r="F2614" s="24" t="s">
        <v>1197</v>
      </c>
      <c r="G2614" s="23" t="s">
        <v>6830</v>
      </c>
      <c r="H2614" s="3">
        <f t="shared" si="82"/>
        <v>262</v>
      </c>
      <c r="I2614" s="3">
        <f>IF(VLOOKUP(H2613,city!$J$4:$K$352,2,FALSE)&gt;I2613,I2613+1,1)</f>
        <v>1</v>
      </c>
      <c r="J2614" s="3">
        <v>0</v>
      </c>
      <c r="K2614" s="3" t="s">
        <v>564</v>
      </c>
      <c r="L2614" s="3" t="e">
        <v>#N/A</v>
      </c>
    </row>
    <row r="2615" spans="1:12">
      <c r="A2615" s="3">
        <f t="shared" si="81"/>
        <v>126202</v>
      </c>
      <c r="B2615" s="5" t="str">
        <f>VLOOKUP(H2615,city!$A$4:$C$352,2,FALSE)</f>
        <v>陕西</v>
      </c>
      <c r="C2615" s="5" t="str">
        <f>VLOOKUP(H2615,city!$A$4:$C$352,3,FALSE)</f>
        <v>榆林</v>
      </c>
      <c r="D2615" s="3" t="s">
        <v>1199</v>
      </c>
      <c r="E2615" s="3" t="s">
        <v>1200</v>
      </c>
      <c r="F2615" s="22" t="s">
        <v>1201</v>
      </c>
      <c r="G2615" s="23" t="s">
        <v>6831</v>
      </c>
      <c r="H2615" s="3">
        <f t="shared" si="82"/>
        <v>262</v>
      </c>
      <c r="I2615" s="3">
        <f>IF(VLOOKUP(H2614,city!$J$4:$K$352,2,FALSE)&gt;I2614,I2614+1,1)</f>
        <v>2</v>
      </c>
      <c r="J2615" s="3">
        <v>0</v>
      </c>
      <c r="K2615" s="3" t="s">
        <v>564</v>
      </c>
      <c r="L2615" s="3">
        <v>4</v>
      </c>
    </row>
    <row r="2616" spans="1:12">
      <c r="A2616" s="3">
        <f t="shared" si="81"/>
        <v>126203</v>
      </c>
      <c r="B2616" s="5" t="str">
        <f>VLOOKUP(H2616,city!$A$4:$C$352,2,FALSE)</f>
        <v>陕西</v>
      </c>
      <c r="C2616" s="5" t="str">
        <f>VLOOKUP(H2616,city!$A$4:$C$352,3,FALSE)</f>
        <v>榆林</v>
      </c>
      <c r="D2616" s="3" t="s">
        <v>1203</v>
      </c>
      <c r="E2616" s="3" t="s">
        <v>1204</v>
      </c>
      <c r="F2616" s="22" t="s">
        <v>1205</v>
      </c>
      <c r="G2616" s="23" t="s">
        <v>6832</v>
      </c>
      <c r="H2616" s="3">
        <f t="shared" si="82"/>
        <v>262</v>
      </c>
      <c r="I2616" s="3">
        <f>IF(VLOOKUP(H2615,city!$J$4:$K$352,2,FALSE)&gt;I2615,I2615+1,1)</f>
        <v>3</v>
      </c>
      <c r="J2616" s="3">
        <v>0</v>
      </c>
      <c r="K2616" s="3" t="s">
        <v>564</v>
      </c>
      <c r="L2616" s="3">
        <v>3</v>
      </c>
    </row>
    <row r="2617" spans="1:12">
      <c r="A2617" s="3">
        <f t="shared" si="81"/>
        <v>126204</v>
      </c>
      <c r="B2617" s="5" t="str">
        <f>VLOOKUP(H2617,city!$A$4:$C$352,2,FALSE)</f>
        <v>陕西</v>
      </c>
      <c r="C2617" s="5" t="str">
        <f>VLOOKUP(H2617,city!$A$4:$C$352,3,FALSE)</f>
        <v>榆林</v>
      </c>
      <c r="D2617" s="3" t="s">
        <v>1207</v>
      </c>
      <c r="E2617" s="3" t="s">
        <v>1208</v>
      </c>
      <c r="F2617" s="22" t="s">
        <v>1209</v>
      </c>
      <c r="G2617" s="23" t="s">
        <v>6833</v>
      </c>
      <c r="H2617" s="3">
        <f t="shared" si="82"/>
        <v>262</v>
      </c>
      <c r="I2617" s="3">
        <f>IF(VLOOKUP(H2616,city!$J$4:$K$352,2,FALSE)&gt;I2616,I2616+1,1)</f>
        <v>4</v>
      </c>
      <c r="J2617" s="3">
        <v>0</v>
      </c>
      <c r="K2617" s="3" t="s">
        <v>564</v>
      </c>
      <c r="L2617" s="3">
        <v>13</v>
      </c>
    </row>
    <row r="2618" spans="1:12">
      <c r="A2618" s="3">
        <f t="shared" si="81"/>
        <v>126205</v>
      </c>
      <c r="B2618" s="5" t="str">
        <f>VLOOKUP(H2618,city!$A$4:$C$352,2,FALSE)</f>
        <v>陕西</v>
      </c>
      <c r="C2618" s="5" t="str">
        <f>VLOOKUP(H2618,city!$A$4:$C$352,3,FALSE)</f>
        <v>榆林</v>
      </c>
      <c r="D2618" s="3" t="s">
        <v>1211</v>
      </c>
      <c r="E2618" s="3" t="s">
        <v>1212</v>
      </c>
      <c r="F2618" s="22" t="s">
        <v>1213</v>
      </c>
      <c r="G2618" s="23" t="s">
        <v>6834</v>
      </c>
      <c r="H2618" s="3">
        <f t="shared" si="82"/>
        <v>262</v>
      </c>
      <c r="I2618" s="3">
        <f>IF(VLOOKUP(H2617,city!$J$4:$K$352,2,FALSE)&gt;I2617,I2617+1,1)</f>
        <v>5</v>
      </c>
      <c r="J2618" s="3">
        <v>0</v>
      </c>
      <c r="K2618" s="3" t="s">
        <v>564</v>
      </c>
      <c r="L2618" s="3">
        <v>12</v>
      </c>
    </row>
    <row r="2619" spans="1:12">
      <c r="A2619" s="3">
        <f t="shared" si="81"/>
        <v>126206</v>
      </c>
      <c r="B2619" s="5" t="str">
        <f>VLOOKUP(H2619,city!$A$4:$C$352,2,FALSE)</f>
        <v>陕西</v>
      </c>
      <c r="C2619" s="5" t="str">
        <f>VLOOKUP(H2619,city!$A$4:$C$352,3,FALSE)</f>
        <v>榆林</v>
      </c>
      <c r="D2619" s="3" t="s">
        <v>1215</v>
      </c>
      <c r="E2619" s="3" t="s">
        <v>1216</v>
      </c>
      <c r="F2619" s="22" t="s">
        <v>1217</v>
      </c>
      <c r="G2619" s="23" t="s">
        <v>6835</v>
      </c>
      <c r="H2619" s="3">
        <f t="shared" si="82"/>
        <v>262</v>
      </c>
      <c r="I2619" s="3">
        <f>IF(VLOOKUP(H2618,city!$J$4:$K$352,2,FALSE)&gt;I2618,I2618+1,1)</f>
        <v>6</v>
      </c>
      <c r="J2619" s="3">
        <v>0</v>
      </c>
      <c r="K2619" s="3" t="s">
        <v>564</v>
      </c>
      <c r="L2619" s="3">
        <v>12</v>
      </c>
    </row>
    <row r="2620" spans="1:12">
      <c r="A2620" s="3">
        <f t="shared" si="81"/>
        <v>126207</v>
      </c>
      <c r="B2620" s="5" t="str">
        <f>VLOOKUP(H2620,city!$A$4:$C$352,2,FALSE)</f>
        <v>陕西</v>
      </c>
      <c r="C2620" s="5" t="str">
        <f>VLOOKUP(H2620,city!$A$4:$C$352,3,FALSE)</f>
        <v>榆林</v>
      </c>
      <c r="D2620" s="3" t="s">
        <v>1219</v>
      </c>
      <c r="E2620" s="3" t="s">
        <v>1220</v>
      </c>
      <c r="F2620" s="22" t="s">
        <v>1221</v>
      </c>
      <c r="G2620" s="23" t="s">
        <v>6836</v>
      </c>
      <c r="H2620" s="3">
        <f t="shared" si="82"/>
        <v>262</v>
      </c>
      <c r="I2620" s="3">
        <f>IF(VLOOKUP(H2619,city!$J$4:$K$352,2,FALSE)&gt;I2619,I2619+1,1)</f>
        <v>7</v>
      </c>
      <c r="J2620" s="3">
        <v>0</v>
      </c>
      <c r="K2620" s="3" t="s">
        <v>564</v>
      </c>
      <c r="L2620" s="3">
        <v>8</v>
      </c>
    </row>
    <row r="2621" spans="1:12">
      <c r="A2621" s="3">
        <f t="shared" si="81"/>
        <v>126208</v>
      </c>
      <c r="B2621" s="5" t="str">
        <f>VLOOKUP(H2621,city!$A$4:$C$352,2,FALSE)</f>
        <v>陕西</v>
      </c>
      <c r="C2621" s="5" t="str">
        <f>VLOOKUP(H2621,city!$A$4:$C$352,3,FALSE)</f>
        <v>榆林</v>
      </c>
      <c r="D2621" s="3" t="s">
        <v>1223</v>
      </c>
      <c r="E2621" s="3" t="s">
        <v>1224</v>
      </c>
      <c r="F2621" s="22" t="s">
        <v>1225</v>
      </c>
      <c r="G2621" s="23" t="s">
        <v>6837</v>
      </c>
      <c r="H2621" s="3">
        <f t="shared" si="82"/>
        <v>262</v>
      </c>
      <c r="I2621" s="3">
        <f>IF(VLOOKUP(H2620,city!$J$4:$K$352,2,FALSE)&gt;I2620,I2620+1,1)</f>
        <v>8</v>
      </c>
      <c r="J2621" s="3">
        <v>0</v>
      </c>
      <c r="K2621" s="3" t="s">
        <v>564</v>
      </c>
      <c r="L2621" s="3" t="e">
        <v>#N/A</v>
      </c>
    </row>
    <row r="2622" spans="1:12">
      <c r="A2622" s="3">
        <f t="shared" si="81"/>
        <v>126209</v>
      </c>
      <c r="B2622" s="5" t="str">
        <f>VLOOKUP(H2622,city!$A$4:$C$352,2,FALSE)</f>
        <v>陕西</v>
      </c>
      <c r="C2622" s="5" t="str">
        <f>VLOOKUP(H2622,city!$A$4:$C$352,3,FALSE)</f>
        <v>榆林</v>
      </c>
      <c r="D2622" s="3" t="s">
        <v>1227</v>
      </c>
      <c r="E2622" s="3" t="s">
        <v>1228</v>
      </c>
      <c r="F2622" s="22" t="s">
        <v>1229</v>
      </c>
      <c r="G2622" s="23" t="s">
        <v>6838</v>
      </c>
      <c r="H2622" s="3">
        <f t="shared" si="82"/>
        <v>262</v>
      </c>
      <c r="I2622" s="3">
        <f>IF(VLOOKUP(H2621,city!$J$4:$K$352,2,FALSE)&gt;I2621,I2621+1,1)</f>
        <v>9</v>
      </c>
      <c r="J2622" s="3">
        <v>0</v>
      </c>
      <c r="K2622" s="3" t="s">
        <v>564</v>
      </c>
      <c r="L2622" s="3">
        <v>8</v>
      </c>
    </row>
    <row r="2623" spans="1:12">
      <c r="A2623" s="3">
        <f t="shared" si="81"/>
        <v>126210</v>
      </c>
      <c r="B2623" s="5" t="str">
        <f>VLOOKUP(H2623,city!$A$4:$C$352,2,FALSE)</f>
        <v>陕西</v>
      </c>
      <c r="C2623" s="5" t="str">
        <f>VLOOKUP(H2623,city!$A$4:$C$352,3,FALSE)</f>
        <v>榆林</v>
      </c>
      <c r="D2623" s="3" t="s">
        <v>1231</v>
      </c>
      <c r="E2623" s="3" t="s">
        <v>1232</v>
      </c>
      <c r="F2623" s="22" t="s">
        <v>1233</v>
      </c>
      <c r="G2623" s="23" t="s">
        <v>6839</v>
      </c>
      <c r="H2623" s="3">
        <f t="shared" si="82"/>
        <v>262</v>
      </c>
      <c r="I2623" s="3">
        <f>IF(VLOOKUP(H2622,city!$J$4:$K$352,2,FALSE)&gt;I2622,I2622+1,1)</f>
        <v>10</v>
      </c>
      <c r="J2623" s="3">
        <v>0</v>
      </c>
      <c r="K2623" s="3" t="s">
        <v>564</v>
      </c>
      <c r="L2623" s="3">
        <v>5</v>
      </c>
    </row>
    <row r="2624" spans="1:12">
      <c r="A2624" s="3">
        <f t="shared" si="81"/>
        <v>126301</v>
      </c>
      <c r="B2624" s="5" t="str">
        <f>VLOOKUP(H2624,city!$A$4:$C$352,2,FALSE)</f>
        <v>陕西</v>
      </c>
      <c r="C2624" s="5" t="str">
        <f>VLOOKUP(H2624,city!$A$4:$C$352,3,FALSE)</f>
        <v>安康</v>
      </c>
      <c r="D2624" s="3" t="s">
        <v>1235</v>
      </c>
      <c r="E2624" s="3" t="s">
        <v>1236</v>
      </c>
      <c r="F2624" s="22" t="s">
        <v>1237</v>
      </c>
      <c r="G2624" s="23" t="s">
        <v>6840</v>
      </c>
      <c r="H2624" s="3">
        <f t="shared" si="82"/>
        <v>263</v>
      </c>
      <c r="I2624" s="3">
        <f>IF(VLOOKUP(H2623,city!$J$4:$K$352,2,FALSE)&gt;I2623,I2623+1,1)</f>
        <v>1</v>
      </c>
      <c r="J2624" s="3">
        <v>0</v>
      </c>
      <c r="K2624" s="3" t="s">
        <v>566</v>
      </c>
      <c r="L2624" s="3">
        <v>12</v>
      </c>
    </row>
    <row r="2625" spans="1:12">
      <c r="A2625" s="3">
        <f t="shared" si="81"/>
        <v>126302</v>
      </c>
      <c r="B2625" s="5" t="str">
        <f>VLOOKUP(H2625,city!$A$4:$C$352,2,FALSE)</f>
        <v>陕西</v>
      </c>
      <c r="C2625" s="5" t="str">
        <f>VLOOKUP(H2625,city!$A$4:$C$352,3,FALSE)</f>
        <v>安康</v>
      </c>
      <c r="D2625" s="3" t="s">
        <v>1239</v>
      </c>
      <c r="E2625" s="3" t="s">
        <v>1240</v>
      </c>
      <c r="F2625" s="22" t="s">
        <v>1241</v>
      </c>
      <c r="G2625" s="23" t="s">
        <v>6841</v>
      </c>
      <c r="H2625" s="3">
        <f t="shared" si="82"/>
        <v>263</v>
      </c>
      <c r="I2625" s="3">
        <f>IF(VLOOKUP(H2624,city!$J$4:$K$352,2,FALSE)&gt;I2624,I2624+1,1)</f>
        <v>2</v>
      </c>
      <c r="J2625" s="3">
        <v>0</v>
      </c>
      <c r="K2625" s="3" t="s">
        <v>566</v>
      </c>
      <c r="L2625" s="3">
        <v>1</v>
      </c>
    </row>
    <row r="2626" spans="1:12">
      <c r="A2626" s="3">
        <f t="shared" si="81"/>
        <v>126303</v>
      </c>
      <c r="B2626" s="5" t="str">
        <f>VLOOKUP(H2626,city!$A$4:$C$352,2,FALSE)</f>
        <v>陕西</v>
      </c>
      <c r="C2626" s="5" t="str">
        <f>VLOOKUP(H2626,city!$A$4:$C$352,3,FALSE)</f>
        <v>安康</v>
      </c>
      <c r="D2626" s="3" t="s">
        <v>1243</v>
      </c>
      <c r="E2626" s="3" t="s">
        <v>1244</v>
      </c>
      <c r="F2626" s="22" t="s">
        <v>1245</v>
      </c>
      <c r="G2626" s="23" t="s">
        <v>6842</v>
      </c>
      <c r="H2626" s="3">
        <f t="shared" si="82"/>
        <v>263</v>
      </c>
      <c r="I2626" s="3">
        <f>IF(VLOOKUP(H2625,city!$J$4:$K$352,2,FALSE)&gt;I2625,I2625+1,1)</f>
        <v>3</v>
      </c>
      <c r="J2626" s="3">
        <v>0</v>
      </c>
      <c r="K2626" s="3" t="s">
        <v>566</v>
      </c>
      <c r="L2626" s="3">
        <v>21</v>
      </c>
    </row>
    <row r="2627" spans="1:12">
      <c r="A2627" s="3">
        <f t="shared" si="81"/>
        <v>126304</v>
      </c>
      <c r="B2627" s="5" t="str">
        <f>VLOOKUP(H2627,city!$A$4:$C$352,2,FALSE)</f>
        <v>陕西</v>
      </c>
      <c r="C2627" s="5" t="str">
        <f>VLOOKUP(H2627,city!$A$4:$C$352,3,FALSE)</f>
        <v>安康</v>
      </c>
      <c r="D2627" s="3" t="s">
        <v>1247</v>
      </c>
      <c r="E2627" s="3" t="s">
        <v>1248</v>
      </c>
      <c r="F2627" s="22" t="s">
        <v>1249</v>
      </c>
      <c r="G2627" s="23" t="s">
        <v>6843</v>
      </c>
      <c r="H2627" s="3">
        <f t="shared" si="82"/>
        <v>263</v>
      </c>
      <c r="I2627" s="3">
        <f>IF(VLOOKUP(H2626,city!$J$4:$K$352,2,FALSE)&gt;I2626,I2626+1,1)</f>
        <v>4</v>
      </c>
      <c r="J2627" s="3">
        <v>0</v>
      </c>
      <c r="K2627" s="3" t="s">
        <v>566</v>
      </c>
      <c r="L2627" s="3" t="e">
        <v>#N/A</v>
      </c>
    </row>
    <row r="2628" spans="1:12">
      <c r="A2628" s="3">
        <f t="shared" si="81"/>
        <v>126305</v>
      </c>
      <c r="B2628" s="5" t="str">
        <f>VLOOKUP(H2628,city!$A$4:$C$352,2,FALSE)</f>
        <v>陕西</v>
      </c>
      <c r="C2628" s="5" t="str">
        <f>VLOOKUP(H2628,city!$A$4:$C$352,3,FALSE)</f>
        <v>安康</v>
      </c>
      <c r="D2628" s="3" t="s">
        <v>1251</v>
      </c>
      <c r="E2628" s="3" t="s">
        <v>1252</v>
      </c>
      <c r="F2628" s="22" t="s">
        <v>1253</v>
      </c>
      <c r="G2628" s="23" t="s">
        <v>6844</v>
      </c>
      <c r="H2628" s="3">
        <f t="shared" si="82"/>
        <v>263</v>
      </c>
      <c r="I2628" s="3">
        <f>IF(VLOOKUP(H2627,city!$J$4:$K$352,2,FALSE)&gt;I2627,I2627+1,1)</f>
        <v>5</v>
      </c>
      <c r="J2628" s="3">
        <v>0</v>
      </c>
      <c r="K2628" s="3" t="s">
        <v>566</v>
      </c>
      <c r="L2628" s="3">
        <v>10</v>
      </c>
    </row>
    <row r="2629" spans="1:12">
      <c r="A2629" s="3">
        <f t="shared" ref="A2629:A2692" si="83">100000+H2629*100+I2629</f>
        <v>126306</v>
      </c>
      <c r="B2629" s="5" t="str">
        <f>VLOOKUP(H2629,city!$A$4:$C$352,2,FALSE)</f>
        <v>陕西</v>
      </c>
      <c r="C2629" s="5" t="str">
        <f>VLOOKUP(H2629,city!$A$4:$C$352,3,FALSE)</f>
        <v>安康</v>
      </c>
      <c r="D2629" s="3" t="s">
        <v>1255</v>
      </c>
      <c r="E2629" s="3" t="s">
        <v>1256</v>
      </c>
      <c r="F2629" s="22" t="s">
        <v>1257</v>
      </c>
      <c r="G2629" s="23" t="s">
        <v>6845</v>
      </c>
      <c r="H2629" s="3">
        <f t="shared" si="82"/>
        <v>263</v>
      </c>
      <c r="I2629" s="3">
        <f>IF(VLOOKUP(H2628,city!$J$4:$K$352,2,FALSE)&gt;I2628,I2628+1,1)</f>
        <v>6</v>
      </c>
      <c r="J2629" s="3">
        <v>0</v>
      </c>
      <c r="K2629" s="3" t="s">
        <v>566</v>
      </c>
      <c r="L2629" s="3">
        <v>8</v>
      </c>
    </row>
    <row r="2630" spans="1:12">
      <c r="A2630" s="3">
        <f t="shared" si="83"/>
        <v>126307</v>
      </c>
      <c r="B2630" s="5" t="str">
        <f>VLOOKUP(H2630,city!$A$4:$C$352,2,FALSE)</f>
        <v>陕西</v>
      </c>
      <c r="C2630" s="5" t="str">
        <f>VLOOKUP(H2630,city!$A$4:$C$352,3,FALSE)</f>
        <v>安康</v>
      </c>
      <c r="D2630" s="3" t="s">
        <v>1259</v>
      </c>
      <c r="E2630" s="3" t="s">
        <v>1260</v>
      </c>
      <c r="F2630" s="22" t="s">
        <v>1261</v>
      </c>
      <c r="G2630" s="23" t="s">
        <v>6846</v>
      </c>
      <c r="H2630" s="3">
        <f t="shared" si="82"/>
        <v>263</v>
      </c>
      <c r="I2630" s="3">
        <f>IF(VLOOKUP(H2629,city!$J$4:$K$352,2,FALSE)&gt;I2629,I2629+1,1)</f>
        <v>7</v>
      </c>
      <c r="J2630" s="3">
        <v>0</v>
      </c>
      <c r="K2630" s="3" t="s">
        <v>566</v>
      </c>
      <c r="L2630" s="3">
        <v>16</v>
      </c>
    </row>
    <row r="2631" spans="1:12">
      <c r="A2631" s="3">
        <f t="shared" si="83"/>
        <v>126308</v>
      </c>
      <c r="B2631" s="5" t="str">
        <f>VLOOKUP(H2631,city!$A$4:$C$352,2,FALSE)</f>
        <v>陕西</v>
      </c>
      <c r="C2631" s="5" t="str">
        <f>VLOOKUP(H2631,city!$A$4:$C$352,3,FALSE)</f>
        <v>安康</v>
      </c>
      <c r="D2631" s="3" t="s">
        <v>1263</v>
      </c>
      <c r="E2631" s="3" t="s">
        <v>1264</v>
      </c>
      <c r="F2631" s="22" t="s">
        <v>1265</v>
      </c>
      <c r="G2631" s="23" t="s">
        <v>6847</v>
      </c>
      <c r="H2631" s="3">
        <f t="shared" si="82"/>
        <v>263</v>
      </c>
      <c r="I2631" s="3">
        <f>IF(VLOOKUP(H2630,city!$J$4:$K$352,2,FALSE)&gt;I2630,I2630+1,1)</f>
        <v>8</v>
      </c>
      <c r="J2631" s="3">
        <v>0</v>
      </c>
      <c r="K2631" s="3" t="s">
        <v>566</v>
      </c>
      <c r="L2631" s="3">
        <v>3</v>
      </c>
    </row>
    <row r="2632" spans="1:12">
      <c r="A2632" s="3">
        <f t="shared" si="83"/>
        <v>126309</v>
      </c>
      <c r="B2632" s="5" t="str">
        <f>VLOOKUP(H2632,city!$A$4:$C$352,2,FALSE)</f>
        <v>陕西</v>
      </c>
      <c r="C2632" s="5" t="str">
        <f>VLOOKUP(H2632,city!$A$4:$C$352,3,FALSE)</f>
        <v>安康</v>
      </c>
      <c r="D2632" s="3" t="s">
        <v>1267</v>
      </c>
      <c r="E2632" s="3" t="s">
        <v>1268</v>
      </c>
      <c r="F2632" s="22" t="s">
        <v>1269</v>
      </c>
      <c r="G2632" s="23" t="s">
        <v>6848</v>
      </c>
      <c r="H2632" s="3">
        <f t="shared" si="82"/>
        <v>263</v>
      </c>
      <c r="I2632" s="3">
        <f>IF(VLOOKUP(H2631,city!$J$4:$K$352,2,FALSE)&gt;I2631,I2631+1,1)</f>
        <v>9</v>
      </c>
      <c r="J2632" s="3">
        <v>0</v>
      </c>
      <c r="K2632" s="3" t="s">
        <v>566</v>
      </c>
      <c r="L2632" s="3">
        <v>5</v>
      </c>
    </row>
    <row r="2633" spans="1:12">
      <c r="A2633" s="3">
        <f t="shared" si="83"/>
        <v>126310</v>
      </c>
      <c r="B2633" s="5" t="str">
        <f>VLOOKUP(H2633,city!$A$4:$C$352,2,FALSE)</f>
        <v>陕西</v>
      </c>
      <c r="C2633" s="5" t="str">
        <f>VLOOKUP(H2633,city!$A$4:$C$352,3,FALSE)</f>
        <v>安康</v>
      </c>
      <c r="D2633" s="3" t="s">
        <v>1271</v>
      </c>
      <c r="E2633" s="3" t="s">
        <v>1272</v>
      </c>
      <c r="F2633" s="22" t="s">
        <v>1273</v>
      </c>
      <c r="G2633" s="23" t="s">
        <v>6849</v>
      </c>
      <c r="H2633" s="3">
        <f t="shared" si="82"/>
        <v>263</v>
      </c>
      <c r="I2633" s="3">
        <f>IF(VLOOKUP(H2632,city!$J$4:$K$352,2,FALSE)&gt;I2632,I2632+1,1)</f>
        <v>10</v>
      </c>
      <c r="J2633" s="3">
        <v>0</v>
      </c>
      <c r="K2633" s="3" t="s">
        <v>566</v>
      </c>
      <c r="L2633" s="3">
        <v>12</v>
      </c>
    </row>
    <row r="2634" spans="1:12">
      <c r="A2634" s="3">
        <f t="shared" si="83"/>
        <v>126401</v>
      </c>
      <c r="B2634" s="5" t="str">
        <f>VLOOKUP(H2634,city!$A$4:$C$352,2,FALSE)</f>
        <v>陕西</v>
      </c>
      <c r="C2634" s="5" t="str">
        <f>VLOOKUP(H2634,city!$A$4:$C$352,3,FALSE)</f>
        <v>商洛</v>
      </c>
      <c r="D2634" s="3" t="s">
        <v>1275</v>
      </c>
      <c r="E2634" s="3" t="s">
        <v>1276</v>
      </c>
      <c r="F2634" s="22" t="s">
        <v>1277</v>
      </c>
      <c r="G2634" s="23" t="s">
        <v>6850</v>
      </c>
      <c r="H2634" s="3">
        <f t="shared" si="82"/>
        <v>264</v>
      </c>
      <c r="I2634" s="3">
        <f>IF(VLOOKUP(H2633,city!$J$4:$K$352,2,FALSE)&gt;I2633,I2633+1,1)</f>
        <v>1</v>
      </c>
      <c r="J2634" s="3">
        <v>0</v>
      </c>
      <c r="K2634" s="3" t="s">
        <v>568</v>
      </c>
      <c r="L2634" s="3">
        <v>5</v>
      </c>
    </row>
    <row r="2635" spans="1:12">
      <c r="A2635" s="3">
        <f t="shared" si="83"/>
        <v>126402</v>
      </c>
      <c r="B2635" s="5" t="str">
        <f>VLOOKUP(H2635,city!$A$4:$C$352,2,FALSE)</f>
        <v>陕西</v>
      </c>
      <c r="C2635" s="5" t="str">
        <f>VLOOKUP(H2635,city!$A$4:$C$352,3,FALSE)</f>
        <v>商洛</v>
      </c>
      <c r="D2635" s="3" t="s">
        <v>1279</v>
      </c>
      <c r="E2635" s="3" t="s">
        <v>1280</v>
      </c>
      <c r="F2635" s="22" t="s">
        <v>1281</v>
      </c>
      <c r="G2635" s="23" t="s">
        <v>6851</v>
      </c>
      <c r="H2635" s="3">
        <f t="shared" si="82"/>
        <v>264</v>
      </c>
      <c r="I2635" s="3">
        <f>IF(VLOOKUP(H2634,city!$J$4:$K$352,2,FALSE)&gt;I2634,I2634+1,1)</f>
        <v>2</v>
      </c>
      <c r="J2635" s="3">
        <v>0</v>
      </c>
      <c r="K2635" s="3" t="s">
        <v>568</v>
      </c>
      <c r="L2635" s="3">
        <v>8</v>
      </c>
    </row>
    <row r="2636" spans="1:12">
      <c r="A2636" s="3">
        <f t="shared" si="83"/>
        <v>126403</v>
      </c>
      <c r="B2636" s="5" t="str">
        <f>VLOOKUP(H2636,city!$A$4:$C$352,2,FALSE)</f>
        <v>陕西</v>
      </c>
      <c r="C2636" s="5" t="str">
        <f>VLOOKUP(H2636,city!$A$4:$C$352,3,FALSE)</f>
        <v>商洛</v>
      </c>
      <c r="D2636" s="3" t="s">
        <v>1283</v>
      </c>
      <c r="E2636" s="3" t="s">
        <v>1284</v>
      </c>
      <c r="F2636" s="22" t="s">
        <v>1285</v>
      </c>
      <c r="G2636" s="23" t="s">
        <v>6852</v>
      </c>
      <c r="H2636" s="3">
        <f t="shared" si="82"/>
        <v>264</v>
      </c>
      <c r="I2636" s="3">
        <f>IF(VLOOKUP(H2635,city!$J$4:$K$352,2,FALSE)&gt;I2635,I2635+1,1)</f>
        <v>3</v>
      </c>
      <c r="J2636" s="3">
        <v>0</v>
      </c>
      <c r="K2636" s="3" t="s">
        <v>568</v>
      </c>
      <c r="L2636" s="3">
        <v>6</v>
      </c>
    </row>
    <row r="2637" spans="1:12">
      <c r="A2637" s="3">
        <f t="shared" si="83"/>
        <v>126404</v>
      </c>
      <c r="B2637" s="5" t="str">
        <f>VLOOKUP(H2637,city!$A$4:$C$352,2,FALSE)</f>
        <v>陕西</v>
      </c>
      <c r="C2637" s="5" t="str">
        <f>VLOOKUP(H2637,city!$A$4:$C$352,3,FALSE)</f>
        <v>商洛</v>
      </c>
      <c r="D2637" s="3" t="s">
        <v>1287</v>
      </c>
      <c r="E2637" s="3" t="s">
        <v>1288</v>
      </c>
      <c r="F2637" s="22" t="s">
        <v>1289</v>
      </c>
      <c r="G2637" s="23" t="s">
        <v>6853</v>
      </c>
      <c r="H2637" s="3">
        <f t="shared" si="82"/>
        <v>264</v>
      </c>
      <c r="I2637" s="3">
        <f>IF(VLOOKUP(H2636,city!$J$4:$K$352,2,FALSE)&gt;I2636,I2636+1,1)</f>
        <v>4</v>
      </c>
      <c r="J2637" s="3">
        <v>0</v>
      </c>
      <c r="K2637" s="3" t="s">
        <v>568</v>
      </c>
      <c r="L2637" s="3">
        <v>11</v>
      </c>
    </row>
    <row r="2638" spans="1:12">
      <c r="A2638" s="3">
        <f t="shared" si="83"/>
        <v>126405</v>
      </c>
      <c r="B2638" s="5" t="str">
        <f>VLOOKUP(H2638,city!$A$4:$C$352,2,FALSE)</f>
        <v>陕西</v>
      </c>
      <c r="C2638" s="5" t="str">
        <f>VLOOKUP(H2638,city!$A$4:$C$352,3,FALSE)</f>
        <v>商洛</v>
      </c>
      <c r="D2638" s="3" t="s">
        <v>1291</v>
      </c>
      <c r="E2638" s="3" t="s">
        <v>1292</v>
      </c>
      <c r="F2638" s="22" t="s">
        <v>1293</v>
      </c>
      <c r="G2638" s="23" t="s">
        <v>6854</v>
      </c>
      <c r="H2638" s="3">
        <f t="shared" si="82"/>
        <v>264</v>
      </c>
      <c r="I2638" s="3">
        <f>IF(VLOOKUP(H2637,city!$J$4:$K$352,2,FALSE)&gt;I2637,I2637+1,1)</f>
        <v>5</v>
      </c>
      <c r="J2638" s="3">
        <v>0</v>
      </c>
      <c r="K2638" s="3" t="s">
        <v>568</v>
      </c>
      <c r="L2638" s="3">
        <v>8</v>
      </c>
    </row>
    <row r="2639" spans="1:12">
      <c r="A2639" s="3">
        <f t="shared" si="83"/>
        <v>126406</v>
      </c>
      <c r="B2639" s="5" t="str">
        <f>VLOOKUP(H2639,city!$A$4:$C$352,2,FALSE)</f>
        <v>陕西</v>
      </c>
      <c r="C2639" s="5" t="str">
        <f>VLOOKUP(H2639,city!$A$4:$C$352,3,FALSE)</f>
        <v>商洛</v>
      </c>
      <c r="D2639" s="3" t="s">
        <v>1295</v>
      </c>
      <c r="E2639" s="3" t="s">
        <v>1296</v>
      </c>
      <c r="F2639" s="22" t="s">
        <v>1297</v>
      </c>
      <c r="G2639" s="23" t="s">
        <v>6855</v>
      </c>
      <c r="H2639" s="3">
        <f t="shared" si="82"/>
        <v>264</v>
      </c>
      <c r="I2639" s="3">
        <f>IF(VLOOKUP(H2638,city!$J$4:$K$352,2,FALSE)&gt;I2638,I2638+1,1)</f>
        <v>6</v>
      </c>
      <c r="J2639" s="3">
        <v>0</v>
      </c>
      <c r="K2639" s="3" t="s">
        <v>568</v>
      </c>
      <c r="L2639" s="3">
        <v>11</v>
      </c>
    </row>
    <row r="2640" spans="1:12">
      <c r="A2640" s="3">
        <f t="shared" si="83"/>
        <v>126407</v>
      </c>
      <c r="B2640" s="5" t="str">
        <f>VLOOKUP(H2640,city!$A$4:$C$352,2,FALSE)</f>
        <v>陕西</v>
      </c>
      <c r="C2640" s="5" t="str">
        <f>VLOOKUP(H2640,city!$A$4:$C$352,3,FALSE)</f>
        <v>商洛</v>
      </c>
      <c r="D2640" s="3" t="s">
        <v>1299</v>
      </c>
      <c r="E2640" s="3" t="s">
        <v>1300</v>
      </c>
      <c r="F2640" s="22" t="s">
        <v>1301</v>
      </c>
      <c r="G2640" s="23" t="s">
        <v>6856</v>
      </c>
      <c r="H2640" s="3">
        <f t="shared" si="82"/>
        <v>264</v>
      </c>
      <c r="I2640" s="3">
        <f>IF(VLOOKUP(H2639,city!$J$4:$K$352,2,FALSE)&gt;I2639,I2639+1,1)</f>
        <v>7</v>
      </c>
      <c r="J2640" s="3">
        <v>0</v>
      </c>
      <c r="K2640" s="3" t="s">
        <v>568</v>
      </c>
      <c r="L2640" s="3">
        <v>15</v>
      </c>
    </row>
    <row r="2641" spans="1:12">
      <c r="A2641" s="3">
        <f t="shared" si="83"/>
        <v>126408</v>
      </c>
      <c r="B2641" s="5" t="str">
        <f>VLOOKUP(H2641,city!$A$4:$C$352,2,FALSE)</f>
        <v>陕西</v>
      </c>
      <c r="C2641" s="5" t="str">
        <f>VLOOKUP(H2641,city!$A$4:$C$352,3,FALSE)</f>
        <v>商洛</v>
      </c>
      <c r="D2641" s="3" t="s">
        <v>1303</v>
      </c>
      <c r="E2641" s="3" t="s">
        <v>1304</v>
      </c>
      <c r="F2641" s="22" t="s">
        <v>1305</v>
      </c>
      <c r="G2641" s="23" t="s">
        <v>6857</v>
      </c>
      <c r="H2641" s="3">
        <f t="shared" si="82"/>
        <v>264</v>
      </c>
      <c r="I2641" s="3">
        <f>IF(VLOOKUP(H2640,city!$J$4:$K$352,2,FALSE)&gt;I2640,I2640+1,1)</f>
        <v>8</v>
      </c>
      <c r="J2641" s="3">
        <v>0</v>
      </c>
      <c r="K2641" s="3" t="s">
        <v>568</v>
      </c>
      <c r="L2641" s="3">
        <v>5</v>
      </c>
    </row>
    <row r="2642" spans="1:12">
      <c r="A2642" s="3">
        <f t="shared" si="83"/>
        <v>126409</v>
      </c>
      <c r="B2642" s="5" t="str">
        <f>VLOOKUP(H2642,city!$A$4:$C$352,2,FALSE)</f>
        <v>陕西</v>
      </c>
      <c r="C2642" s="5" t="str">
        <f>VLOOKUP(H2642,city!$A$4:$C$352,3,FALSE)</f>
        <v>商洛</v>
      </c>
      <c r="D2642" s="3" t="s">
        <v>1307</v>
      </c>
      <c r="E2642" s="3" t="s">
        <v>1308</v>
      </c>
      <c r="F2642" s="22" t="s">
        <v>1309</v>
      </c>
      <c r="G2642" s="23" t="s">
        <v>6858</v>
      </c>
      <c r="H2642" s="3">
        <f t="shared" si="82"/>
        <v>264</v>
      </c>
      <c r="I2642" s="3">
        <f>IF(VLOOKUP(H2641,city!$J$4:$K$352,2,FALSE)&gt;I2641,I2641+1,1)</f>
        <v>9</v>
      </c>
      <c r="J2642" s="3">
        <v>0</v>
      </c>
      <c r="K2642" s="3" t="s">
        <v>568</v>
      </c>
      <c r="L2642" s="3">
        <v>8</v>
      </c>
    </row>
    <row r="2643" spans="1:12">
      <c r="A2643" s="3">
        <f t="shared" si="83"/>
        <v>126410</v>
      </c>
      <c r="B2643" s="5" t="str">
        <f>VLOOKUP(H2643,city!$A$4:$C$352,2,FALSE)</f>
        <v>陕西</v>
      </c>
      <c r="C2643" s="5" t="str">
        <f>VLOOKUP(H2643,city!$A$4:$C$352,3,FALSE)</f>
        <v>商洛</v>
      </c>
      <c r="D2643" s="3" t="s">
        <v>1311</v>
      </c>
      <c r="E2643" s="3" t="s">
        <v>1312</v>
      </c>
      <c r="F2643" s="22" t="s">
        <v>1313</v>
      </c>
      <c r="G2643" s="23" t="s">
        <v>6859</v>
      </c>
      <c r="H2643" s="3">
        <f t="shared" si="82"/>
        <v>264</v>
      </c>
      <c r="I2643" s="3">
        <f>IF(VLOOKUP(H2642,city!$J$4:$K$352,2,FALSE)&gt;I2642,I2642+1,1)</f>
        <v>10</v>
      </c>
      <c r="J2643" s="3">
        <v>0</v>
      </c>
      <c r="K2643" s="3" t="s">
        <v>568</v>
      </c>
      <c r="L2643" s="3">
        <v>4</v>
      </c>
    </row>
    <row r="2644" spans="1:12">
      <c r="A2644" s="3">
        <f t="shared" si="83"/>
        <v>126501</v>
      </c>
      <c r="B2644" s="5" t="str">
        <f>VLOOKUP(H2644,city!$A$4:$C$352,2,FALSE)</f>
        <v>甘肃</v>
      </c>
      <c r="C2644" s="5" t="str">
        <f>VLOOKUP(H2644,city!$A$4:$C$352,3,FALSE)</f>
        <v>兰州</v>
      </c>
      <c r="D2644" s="3" t="s">
        <v>918</v>
      </c>
      <c r="E2644" s="3" t="s">
        <v>919</v>
      </c>
      <c r="F2644" s="22" t="s">
        <v>920</v>
      </c>
      <c r="G2644" s="23" t="s">
        <v>6860</v>
      </c>
      <c r="H2644" s="3">
        <f t="shared" si="82"/>
        <v>265</v>
      </c>
      <c r="I2644" s="3">
        <f>IF(VLOOKUP(H2643,city!$J$4:$K$352,2,FALSE)&gt;I2643,I2643+1,1)</f>
        <v>1</v>
      </c>
      <c r="J2644" s="3">
        <v>0</v>
      </c>
      <c r="K2644" s="3" t="s">
        <v>571</v>
      </c>
      <c r="L2644" s="3" t="e">
        <v>#N/A</v>
      </c>
    </row>
    <row r="2645" spans="1:12">
      <c r="A2645" s="3">
        <f t="shared" si="83"/>
        <v>126502</v>
      </c>
      <c r="B2645" s="5" t="str">
        <f>VLOOKUP(H2645,city!$A$4:$C$352,2,FALSE)</f>
        <v>甘肃</v>
      </c>
      <c r="C2645" s="5" t="str">
        <f>VLOOKUP(H2645,city!$A$4:$C$352,3,FALSE)</f>
        <v>兰州</v>
      </c>
      <c r="D2645" s="3" t="s">
        <v>922</v>
      </c>
      <c r="E2645" s="3" t="s">
        <v>923</v>
      </c>
      <c r="F2645" s="22" t="s">
        <v>924</v>
      </c>
      <c r="G2645" s="23" t="s">
        <v>6861</v>
      </c>
      <c r="H2645" s="3">
        <f t="shared" si="82"/>
        <v>265</v>
      </c>
      <c r="I2645" s="3">
        <f>IF(VLOOKUP(H2644,city!$J$4:$K$352,2,FALSE)&gt;I2644,I2644+1,1)</f>
        <v>2</v>
      </c>
      <c r="J2645" s="3">
        <v>0</v>
      </c>
      <c r="K2645" s="3" t="s">
        <v>571</v>
      </c>
      <c r="L2645" s="3" t="e">
        <v>#N/A</v>
      </c>
    </row>
    <row r="2646" spans="1:12">
      <c r="A2646" s="3">
        <f t="shared" si="83"/>
        <v>126503</v>
      </c>
      <c r="B2646" s="5" t="str">
        <f>VLOOKUP(H2646,city!$A$4:$C$352,2,FALSE)</f>
        <v>甘肃</v>
      </c>
      <c r="C2646" s="5" t="str">
        <f>VLOOKUP(H2646,city!$A$4:$C$352,3,FALSE)</f>
        <v>兰州</v>
      </c>
      <c r="D2646" s="3" t="s">
        <v>926</v>
      </c>
      <c r="E2646" s="3" t="s">
        <v>927</v>
      </c>
      <c r="F2646" s="22" t="s">
        <v>928</v>
      </c>
      <c r="G2646" s="23" t="s">
        <v>6862</v>
      </c>
      <c r="H2646" s="3">
        <f t="shared" si="82"/>
        <v>265</v>
      </c>
      <c r="I2646" s="3">
        <f>IF(VLOOKUP(H2645,city!$J$4:$K$352,2,FALSE)&gt;I2645,I2645+1,1)</f>
        <v>3</v>
      </c>
      <c r="J2646" s="3">
        <v>0</v>
      </c>
      <c r="K2646" s="3" t="s">
        <v>571</v>
      </c>
      <c r="L2646" s="3">
        <v>12</v>
      </c>
    </row>
    <row r="2647" spans="1:12">
      <c r="A2647" s="3">
        <f t="shared" si="83"/>
        <v>126504</v>
      </c>
      <c r="B2647" s="5" t="str">
        <f>VLOOKUP(H2647,city!$A$4:$C$352,2,FALSE)</f>
        <v>甘肃</v>
      </c>
      <c r="C2647" s="5" t="str">
        <f>VLOOKUP(H2647,city!$A$4:$C$352,3,FALSE)</f>
        <v>兰州</v>
      </c>
      <c r="D2647" s="3" t="s">
        <v>930</v>
      </c>
      <c r="E2647" s="3" t="s">
        <v>931</v>
      </c>
      <c r="F2647" s="22" t="s">
        <v>932</v>
      </c>
      <c r="G2647" s="23" t="s">
        <v>6863</v>
      </c>
      <c r="H2647" s="3">
        <f t="shared" si="82"/>
        <v>265</v>
      </c>
      <c r="I2647" s="3">
        <f>IF(VLOOKUP(H2646,city!$J$4:$K$352,2,FALSE)&gt;I2646,I2646+1,1)</f>
        <v>4</v>
      </c>
      <c r="J2647" s="3">
        <v>0</v>
      </c>
      <c r="K2647" s="3" t="s">
        <v>571</v>
      </c>
      <c r="L2647" s="3">
        <v>8</v>
      </c>
    </row>
    <row r="2648" spans="1:12">
      <c r="A2648" s="3">
        <f t="shared" si="83"/>
        <v>126505</v>
      </c>
      <c r="B2648" s="5" t="str">
        <f>VLOOKUP(H2648,city!$A$4:$C$352,2,FALSE)</f>
        <v>甘肃</v>
      </c>
      <c r="C2648" s="5" t="str">
        <f>VLOOKUP(H2648,city!$A$4:$C$352,3,FALSE)</f>
        <v>兰州</v>
      </c>
      <c r="D2648" s="3" t="s">
        <v>934</v>
      </c>
      <c r="E2648" s="3" t="s">
        <v>935</v>
      </c>
      <c r="F2648" s="22" t="s">
        <v>936</v>
      </c>
      <c r="G2648" s="23" t="s">
        <v>6864</v>
      </c>
      <c r="H2648" s="3">
        <f t="shared" si="82"/>
        <v>265</v>
      </c>
      <c r="I2648" s="3">
        <f>IF(VLOOKUP(H2647,city!$J$4:$K$352,2,FALSE)&gt;I2647,I2647+1,1)</f>
        <v>5</v>
      </c>
      <c r="J2648" s="3">
        <v>0</v>
      </c>
      <c r="K2648" s="3" t="s">
        <v>571</v>
      </c>
      <c r="L2648" s="3" t="e">
        <v>#N/A</v>
      </c>
    </row>
    <row r="2649" spans="1:12">
      <c r="A2649" s="3">
        <f t="shared" si="83"/>
        <v>126506</v>
      </c>
      <c r="B2649" s="5" t="str">
        <f>VLOOKUP(H2649,city!$A$4:$C$352,2,FALSE)</f>
        <v>甘肃</v>
      </c>
      <c r="C2649" s="5" t="str">
        <f>VLOOKUP(H2649,city!$A$4:$C$352,3,FALSE)</f>
        <v>兰州</v>
      </c>
      <c r="D2649" s="3" t="s">
        <v>938</v>
      </c>
      <c r="E2649" s="3" t="s">
        <v>939</v>
      </c>
      <c r="F2649" s="22" t="s">
        <v>940</v>
      </c>
      <c r="G2649" s="23" t="s">
        <v>6865</v>
      </c>
      <c r="H2649" s="3">
        <f t="shared" si="82"/>
        <v>265</v>
      </c>
      <c r="I2649" s="3">
        <f>IF(VLOOKUP(H2648,city!$J$4:$K$352,2,FALSE)&gt;I2648,I2648+1,1)</f>
        <v>6</v>
      </c>
      <c r="J2649" s="3">
        <v>0</v>
      </c>
      <c r="K2649" s="3" t="s">
        <v>571</v>
      </c>
      <c r="L2649" s="3">
        <v>8</v>
      </c>
    </row>
    <row r="2650" spans="1:12">
      <c r="A2650" s="3">
        <f t="shared" si="83"/>
        <v>126507</v>
      </c>
      <c r="B2650" s="5" t="str">
        <f>VLOOKUP(H2650,city!$A$4:$C$352,2,FALSE)</f>
        <v>甘肃</v>
      </c>
      <c r="C2650" s="5" t="str">
        <f>VLOOKUP(H2650,city!$A$4:$C$352,3,FALSE)</f>
        <v>兰州</v>
      </c>
      <c r="D2650" s="3" t="s">
        <v>942</v>
      </c>
      <c r="E2650" s="3" t="s">
        <v>943</v>
      </c>
      <c r="F2650" s="22" t="s">
        <v>944</v>
      </c>
      <c r="G2650" s="23" t="s">
        <v>6866</v>
      </c>
      <c r="H2650" s="3">
        <f t="shared" si="82"/>
        <v>265</v>
      </c>
      <c r="I2650" s="3">
        <f>IF(VLOOKUP(H2649,city!$J$4:$K$352,2,FALSE)&gt;I2649,I2649+1,1)</f>
        <v>7</v>
      </c>
      <c r="J2650" s="3">
        <v>0</v>
      </c>
      <c r="K2650" s="3" t="s">
        <v>571</v>
      </c>
      <c r="L2650" s="3">
        <v>12</v>
      </c>
    </row>
    <row r="2651" spans="1:12">
      <c r="A2651" s="3">
        <f t="shared" si="83"/>
        <v>126508</v>
      </c>
      <c r="B2651" s="5" t="str">
        <f>VLOOKUP(H2651,city!$A$4:$C$352,2,FALSE)</f>
        <v>甘肃</v>
      </c>
      <c r="C2651" s="5" t="str">
        <f>VLOOKUP(H2651,city!$A$4:$C$352,3,FALSE)</f>
        <v>兰州</v>
      </c>
      <c r="D2651" s="3" t="s">
        <v>942</v>
      </c>
      <c r="E2651" s="3" t="s">
        <v>943</v>
      </c>
      <c r="F2651" s="22"/>
      <c r="G2651" s="23" t="s">
        <v>6867</v>
      </c>
      <c r="H2651" s="3">
        <f t="shared" ref="H2651:H2714" si="84">IF(I2651&gt;I2650,H2650,H2650+1)</f>
        <v>265</v>
      </c>
      <c r="I2651" s="3">
        <f>IF(VLOOKUP(H2650,city!$J$4:$K$352,2,FALSE)&gt;I2650,I2650+1,1)</f>
        <v>8</v>
      </c>
      <c r="J2651" s="3">
        <v>0</v>
      </c>
      <c r="K2651" s="3" t="s">
        <v>571</v>
      </c>
      <c r="L2651" s="3">
        <v>12</v>
      </c>
    </row>
    <row r="2652" spans="1:12">
      <c r="A2652" s="3">
        <f t="shared" si="83"/>
        <v>126509</v>
      </c>
      <c r="B2652" s="5" t="str">
        <f>VLOOKUP(H2652,city!$A$4:$C$352,2,FALSE)</f>
        <v>甘肃</v>
      </c>
      <c r="C2652" s="5" t="str">
        <f>VLOOKUP(H2652,city!$A$4:$C$352,3,FALSE)</f>
        <v>兰州</v>
      </c>
      <c r="D2652" s="3" t="s">
        <v>947</v>
      </c>
      <c r="E2652" s="3" t="s">
        <v>948</v>
      </c>
      <c r="F2652" s="22" t="s">
        <v>949</v>
      </c>
      <c r="G2652" s="23" t="s">
        <v>6868</v>
      </c>
      <c r="H2652" s="3">
        <f t="shared" si="84"/>
        <v>265</v>
      </c>
      <c r="I2652" s="3">
        <f>IF(VLOOKUP(H2651,city!$J$4:$K$352,2,FALSE)&gt;I2651,I2651+1,1)</f>
        <v>9</v>
      </c>
      <c r="J2652" s="3">
        <v>0</v>
      </c>
      <c r="K2652" s="3" t="s">
        <v>571</v>
      </c>
      <c r="L2652" s="3">
        <v>8</v>
      </c>
    </row>
    <row r="2653" spans="1:12">
      <c r="A2653" s="3">
        <f t="shared" si="83"/>
        <v>126510</v>
      </c>
      <c r="B2653" s="5" t="str">
        <f>VLOOKUP(H2653,city!$A$4:$C$352,2,FALSE)</f>
        <v>甘肃</v>
      </c>
      <c r="C2653" s="5" t="str">
        <f>VLOOKUP(H2653,city!$A$4:$C$352,3,FALSE)</f>
        <v>兰州</v>
      </c>
      <c r="D2653" s="3" t="s">
        <v>951</v>
      </c>
      <c r="E2653" s="3" t="s">
        <v>952</v>
      </c>
      <c r="F2653" s="22" t="s">
        <v>953</v>
      </c>
      <c r="G2653" s="23" t="s">
        <v>6869</v>
      </c>
      <c r="H2653" s="3">
        <f t="shared" si="84"/>
        <v>265</v>
      </c>
      <c r="I2653" s="3">
        <f>IF(VLOOKUP(H2652,city!$J$4:$K$352,2,FALSE)&gt;I2652,I2652+1,1)</f>
        <v>10</v>
      </c>
      <c r="J2653" s="3">
        <v>0</v>
      </c>
      <c r="K2653" s="3" t="s">
        <v>571</v>
      </c>
      <c r="L2653" s="3">
        <v>8</v>
      </c>
    </row>
    <row r="2654" spans="1:12">
      <c r="A2654" s="3">
        <f t="shared" si="83"/>
        <v>126601</v>
      </c>
      <c r="B2654" s="5" t="str">
        <f>VLOOKUP(H2654,city!$A$4:$C$352,2,FALSE)</f>
        <v>甘肃</v>
      </c>
      <c r="C2654" s="5" t="str">
        <f>VLOOKUP(H2654,city!$A$4:$C$352,3,FALSE)</f>
        <v>嘉峪关</v>
      </c>
      <c r="D2654" s="3" t="s">
        <v>955</v>
      </c>
      <c r="E2654" s="3" t="s">
        <v>956</v>
      </c>
      <c r="F2654" s="22" t="s">
        <v>957</v>
      </c>
      <c r="G2654" s="23" t="s">
        <v>6870</v>
      </c>
      <c r="H2654" s="3">
        <f t="shared" si="84"/>
        <v>266</v>
      </c>
      <c r="I2654" s="3">
        <f>IF(VLOOKUP(H2653,city!$J$4:$K$352,2,FALSE)&gt;I2653,I2653+1,1)</f>
        <v>1</v>
      </c>
      <c r="J2654" s="3">
        <v>0</v>
      </c>
      <c r="K2654" s="3" t="s">
        <v>573</v>
      </c>
      <c r="L2654" s="3">
        <v>12</v>
      </c>
    </row>
    <row r="2655" spans="1:12">
      <c r="A2655" s="3">
        <f t="shared" si="83"/>
        <v>126602</v>
      </c>
      <c r="B2655" s="5" t="str">
        <f>VLOOKUP(H2655,city!$A$4:$C$352,2,FALSE)</f>
        <v>甘肃</v>
      </c>
      <c r="C2655" s="5" t="str">
        <f>VLOOKUP(H2655,city!$A$4:$C$352,3,FALSE)</f>
        <v>嘉峪关</v>
      </c>
      <c r="D2655" s="3" t="s">
        <v>959</v>
      </c>
      <c r="E2655" s="3" t="s">
        <v>960</v>
      </c>
      <c r="F2655" s="22" t="s">
        <v>961</v>
      </c>
      <c r="G2655" s="23" t="s">
        <v>6871</v>
      </c>
      <c r="H2655" s="3">
        <f t="shared" si="84"/>
        <v>266</v>
      </c>
      <c r="I2655" s="3">
        <f>IF(VLOOKUP(H2654,city!$J$4:$K$352,2,FALSE)&gt;I2654,I2654+1,1)</f>
        <v>2</v>
      </c>
      <c r="J2655" s="3">
        <v>0</v>
      </c>
      <c r="K2655" s="3" t="s">
        <v>573</v>
      </c>
      <c r="L2655" s="3">
        <v>3</v>
      </c>
    </row>
    <row r="2656" spans="1:12">
      <c r="A2656" s="3">
        <f t="shared" si="83"/>
        <v>126603</v>
      </c>
      <c r="B2656" s="5" t="str">
        <f>VLOOKUP(H2656,city!$A$4:$C$352,2,FALSE)</f>
        <v>甘肃</v>
      </c>
      <c r="C2656" s="5" t="str">
        <f>VLOOKUP(H2656,city!$A$4:$C$352,3,FALSE)</f>
        <v>嘉峪关</v>
      </c>
      <c r="D2656" s="3" t="s">
        <v>963</v>
      </c>
      <c r="E2656" s="3" t="s">
        <v>964</v>
      </c>
      <c r="F2656" s="22" t="s">
        <v>965</v>
      </c>
      <c r="G2656" s="23" t="s">
        <v>6872</v>
      </c>
      <c r="H2656" s="3">
        <f t="shared" si="84"/>
        <v>266</v>
      </c>
      <c r="I2656" s="3">
        <f>IF(VLOOKUP(H2655,city!$J$4:$K$352,2,FALSE)&gt;I2655,I2655+1,1)</f>
        <v>3</v>
      </c>
      <c r="J2656" s="3">
        <v>0</v>
      </c>
      <c r="K2656" s="3" t="s">
        <v>573</v>
      </c>
      <c r="L2656" s="3" t="e">
        <v>#N/A</v>
      </c>
    </row>
    <row r="2657" spans="1:12">
      <c r="A2657" s="3">
        <f t="shared" si="83"/>
        <v>126604</v>
      </c>
      <c r="B2657" s="5" t="str">
        <f>VLOOKUP(H2657,city!$A$4:$C$352,2,FALSE)</f>
        <v>甘肃</v>
      </c>
      <c r="C2657" s="5" t="str">
        <f>VLOOKUP(H2657,city!$A$4:$C$352,3,FALSE)</f>
        <v>嘉峪关</v>
      </c>
      <c r="D2657" s="3" t="s">
        <v>967</v>
      </c>
      <c r="E2657" s="3" t="s">
        <v>968</v>
      </c>
      <c r="F2657" s="22" t="s">
        <v>969</v>
      </c>
      <c r="G2657" s="23" t="s">
        <v>6873</v>
      </c>
      <c r="H2657" s="3">
        <f t="shared" si="84"/>
        <v>266</v>
      </c>
      <c r="I2657" s="3">
        <f>IF(VLOOKUP(H2656,city!$J$4:$K$352,2,FALSE)&gt;I2656,I2656+1,1)</f>
        <v>4</v>
      </c>
      <c r="J2657" s="3">
        <v>0</v>
      </c>
      <c r="K2657" s="3" t="s">
        <v>573</v>
      </c>
      <c r="L2657" s="3">
        <v>12</v>
      </c>
    </row>
    <row r="2658" spans="1:12">
      <c r="A2658" s="3">
        <f t="shared" si="83"/>
        <v>126605</v>
      </c>
      <c r="B2658" s="5" t="str">
        <f>VLOOKUP(H2658,city!$A$4:$C$352,2,FALSE)</f>
        <v>甘肃</v>
      </c>
      <c r="C2658" s="5" t="str">
        <f>VLOOKUP(H2658,city!$A$4:$C$352,3,FALSE)</f>
        <v>嘉峪关</v>
      </c>
      <c r="D2658" s="3" t="s">
        <v>971</v>
      </c>
      <c r="E2658" s="3" t="s">
        <v>972</v>
      </c>
      <c r="F2658" s="22" t="s">
        <v>973</v>
      </c>
      <c r="G2658" s="23" t="s">
        <v>6874</v>
      </c>
      <c r="H2658" s="3">
        <f t="shared" si="84"/>
        <v>266</v>
      </c>
      <c r="I2658" s="3">
        <f>IF(VLOOKUP(H2657,city!$J$4:$K$352,2,FALSE)&gt;I2657,I2657+1,1)</f>
        <v>5</v>
      </c>
      <c r="J2658" s="3">
        <v>0</v>
      </c>
      <c r="K2658" s="3" t="s">
        <v>573</v>
      </c>
      <c r="L2658" s="3" t="e">
        <v>#N/A</v>
      </c>
    </row>
    <row r="2659" spans="1:12">
      <c r="A2659" s="3">
        <f t="shared" si="83"/>
        <v>126606</v>
      </c>
      <c r="B2659" s="5" t="str">
        <f>VLOOKUP(H2659,city!$A$4:$C$352,2,FALSE)</f>
        <v>甘肃</v>
      </c>
      <c r="C2659" s="5" t="str">
        <f>VLOOKUP(H2659,city!$A$4:$C$352,3,FALSE)</f>
        <v>嘉峪关</v>
      </c>
      <c r="D2659" s="3" t="s">
        <v>975</v>
      </c>
      <c r="E2659" s="3" t="s">
        <v>976</v>
      </c>
      <c r="F2659" s="22" t="s">
        <v>977</v>
      </c>
      <c r="G2659" s="23" t="s">
        <v>6875</v>
      </c>
      <c r="H2659" s="3">
        <f t="shared" si="84"/>
        <v>266</v>
      </c>
      <c r="I2659" s="3">
        <f>IF(VLOOKUP(H2658,city!$J$4:$K$352,2,FALSE)&gt;I2658,I2658+1,1)</f>
        <v>6</v>
      </c>
      <c r="J2659" s="3">
        <v>0</v>
      </c>
      <c r="K2659" s="3" t="s">
        <v>573</v>
      </c>
      <c r="L2659" s="3">
        <v>12</v>
      </c>
    </row>
    <row r="2660" spans="1:12">
      <c r="A2660" s="3">
        <f t="shared" si="83"/>
        <v>126607</v>
      </c>
      <c r="B2660" s="5" t="str">
        <f>VLOOKUP(H2660,city!$A$4:$C$352,2,FALSE)</f>
        <v>甘肃</v>
      </c>
      <c r="C2660" s="5" t="str">
        <f>VLOOKUP(H2660,city!$A$4:$C$352,3,FALSE)</f>
        <v>嘉峪关</v>
      </c>
      <c r="D2660" s="3" t="s">
        <v>979</v>
      </c>
      <c r="E2660" s="3" t="s">
        <v>980</v>
      </c>
      <c r="F2660" s="22" t="s">
        <v>981</v>
      </c>
      <c r="G2660" s="23" t="s">
        <v>6876</v>
      </c>
      <c r="H2660" s="3">
        <f t="shared" si="84"/>
        <v>266</v>
      </c>
      <c r="I2660" s="3">
        <f>IF(VLOOKUP(H2659,city!$J$4:$K$352,2,FALSE)&gt;I2659,I2659+1,1)</f>
        <v>7</v>
      </c>
      <c r="J2660" s="3">
        <v>0</v>
      </c>
      <c r="K2660" s="3" t="s">
        <v>573</v>
      </c>
      <c r="L2660" s="3" t="e">
        <v>#N/A</v>
      </c>
    </row>
    <row r="2661" spans="1:12">
      <c r="A2661" s="3">
        <f t="shared" si="83"/>
        <v>126608</v>
      </c>
      <c r="B2661" s="5" t="str">
        <f>VLOOKUP(H2661,city!$A$4:$C$352,2,FALSE)</f>
        <v>甘肃</v>
      </c>
      <c r="C2661" s="5" t="str">
        <f>VLOOKUP(H2661,city!$A$4:$C$352,3,FALSE)</f>
        <v>嘉峪关</v>
      </c>
      <c r="D2661" s="3" t="s">
        <v>983</v>
      </c>
      <c r="E2661" s="3" t="s">
        <v>984</v>
      </c>
      <c r="F2661" s="22" t="s">
        <v>985</v>
      </c>
      <c r="G2661" s="23" t="s">
        <v>6877</v>
      </c>
      <c r="H2661" s="3">
        <f t="shared" si="84"/>
        <v>266</v>
      </c>
      <c r="I2661" s="3">
        <f>IF(VLOOKUP(H2660,city!$J$4:$K$352,2,FALSE)&gt;I2660,I2660+1,1)</f>
        <v>8</v>
      </c>
      <c r="J2661" s="3">
        <v>0</v>
      </c>
      <c r="K2661" s="3" t="s">
        <v>573</v>
      </c>
      <c r="L2661" s="3" t="e">
        <v>#N/A</v>
      </c>
    </row>
    <row r="2662" spans="1:12">
      <c r="A2662" s="3">
        <f t="shared" si="83"/>
        <v>126609</v>
      </c>
      <c r="B2662" s="5" t="str">
        <f>VLOOKUP(H2662,city!$A$4:$C$352,2,FALSE)</f>
        <v>甘肃</v>
      </c>
      <c r="C2662" s="5" t="str">
        <f>VLOOKUP(H2662,city!$A$4:$C$352,3,FALSE)</f>
        <v>嘉峪关</v>
      </c>
      <c r="D2662" s="3" t="s">
        <v>987</v>
      </c>
      <c r="E2662" s="3" t="s">
        <v>988</v>
      </c>
      <c r="F2662" s="22" t="s">
        <v>989</v>
      </c>
      <c r="G2662" s="23" t="s">
        <v>6878</v>
      </c>
      <c r="H2662" s="3">
        <f t="shared" si="84"/>
        <v>266</v>
      </c>
      <c r="I2662" s="3">
        <f>IF(VLOOKUP(H2661,city!$J$4:$K$352,2,FALSE)&gt;I2661,I2661+1,1)</f>
        <v>9</v>
      </c>
      <c r="J2662" s="3">
        <v>0</v>
      </c>
      <c r="K2662" s="3" t="s">
        <v>573</v>
      </c>
      <c r="L2662" s="3">
        <v>5</v>
      </c>
    </row>
    <row r="2663" spans="1:12">
      <c r="A2663" s="3">
        <f t="shared" si="83"/>
        <v>126610</v>
      </c>
      <c r="B2663" s="5" t="str">
        <f>VLOOKUP(H2663,city!$A$4:$C$352,2,FALSE)</f>
        <v>甘肃</v>
      </c>
      <c r="C2663" s="5" t="str">
        <f>VLOOKUP(H2663,city!$A$4:$C$352,3,FALSE)</f>
        <v>嘉峪关</v>
      </c>
      <c r="D2663" s="3" t="s">
        <v>991</v>
      </c>
      <c r="E2663" s="3" t="s">
        <v>992</v>
      </c>
      <c r="F2663" s="22" t="s">
        <v>993</v>
      </c>
      <c r="G2663" s="23" t="s">
        <v>6879</v>
      </c>
      <c r="H2663" s="3">
        <f t="shared" si="84"/>
        <v>266</v>
      </c>
      <c r="I2663" s="3">
        <f>IF(VLOOKUP(H2662,city!$J$4:$K$352,2,FALSE)&gt;I2662,I2662+1,1)</f>
        <v>10</v>
      </c>
      <c r="J2663" s="3">
        <v>0</v>
      </c>
      <c r="K2663" s="3" t="s">
        <v>573</v>
      </c>
      <c r="L2663" s="3">
        <v>8</v>
      </c>
    </row>
    <row r="2664" spans="1:12">
      <c r="A2664" s="3">
        <f t="shared" si="83"/>
        <v>126701</v>
      </c>
      <c r="B2664" s="5" t="str">
        <f>VLOOKUP(H2664,city!$A$4:$C$352,2,FALSE)</f>
        <v>甘肃</v>
      </c>
      <c r="C2664" s="5" t="str">
        <f>VLOOKUP(H2664,city!$A$4:$C$352,3,FALSE)</f>
        <v>金昌</v>
      </c>
      <c r="D2664" s="3" t="s">
        <v>995</v>
      </c>
      <c r="E2664" s="3" t="s">
        <v>996</v>
      </c>
      <c r="F2664" s="22" t="s">
        <v>997</v>
      </c>
      <c r="G2664" s="23" t="s">
        <v>6880</v>
      </c>
      <c r="H2664" s="3">
        <f t="shared" si="84"/>
        <v>267</v>
      </c>
      <c r="I2664" s="3">
        <f>IF(VLOOKUP(H2663,city!$J$4:$K$352,2,FALSE)&gt;I2663,I2663+1,1)</f>
        <v>1</v>
      </c>
      <c r="J2664" s="3">
        <v>0</v>
      </c>
      <c r="K2664" s="3" t="s">
        <v>575</v>
      </c>
      <c r="L2664" s="3">
        <v>12</v>
      </c>
    </row>
    <row r="2665" spans="1:12">
      <c r="A2665" s="3">
        <f t="shared" si="83"/>
        <v>126702</v>
      </c>
      <c r="B2665" s="5" t="str">
        <f>VLOOKUP(H2665,city!$A$4:$C$352,2,FALSE)</f>
        <v>甘肃</v>
      </c>
      <c r="C2665" s="5" t="str">
        <f>VLOOKUP(H2665,city!$A$4:$C$352,3,FALSE)</f>
        <v>金昌</v>
      </c>
      <c r="D2665" s="3" t="s">
        <v>999</v>
      </c>
      <c r="E2665" s="3" t="s">
        <v>1000</v>
      </c>
      <c r="F2665" s="22" t="s">
        <v>1001</v>
      </c>
      <c r="G2665" s="23" t="s">
        <v>6881</v>
      </c>
      <c r="H2665" s="3">
        <f t="shared" si="84"/>
        <v>267</v>
      </c>
      <c r="I2665" s="3">
        <f>IF(VLOOKUP(H2664,city!$J$4:$K$352,2,FALSE)&gt;I2664,I2664+1,1)</f>
        <v>2</v>
      </c>
      <c r="J2665" s="3">
        <v>0</v>
      </c>
      <c r="K2665" s="3" t="s">
        <v>575</v>
      </c>
      <c r="L2665" s="3" t="e">
        <v>#N/A</v>
      </c>
    </row>
    <row r="2666" spans="1:12">
      <c r="A2666" s="3">
        <f t="shared" si="83"/>
        <v>126703</v>
      </c>
      <c r="B2666" s="5" t="str">
        <f>VLOOKUP(H2666,city!$A$4:$C$352,2,FALSE)</f>
        <v>甘肃</v>
      </c>
      <c r="C2666" s="5" t="str">
        <f>VLOOKUP(H2666,city!$A$4:$C$352,3,FALSE)</f>
        <v>金昌</v>
      </c>
      <c r="D2666" s="3" t="s">
        <v>1003</v>
      </c>
      <c r="E2666" s="3" t="s">
        <v>1004</v>
      </c>
      <c r="F2666" s="22" t="s">
        <v>1005</v>
      </c>
      <c r="G2666" s="23" t="s">
        <v>6882</v>
      </c>
      <c r="H2666" s="3">
        <f t="shared" si="84"/>
        <v>267</v>
      </c>
      <c r="I2666" s="3">
        <f>IF(VLOOKUP(H2665,city!$J$4:$K$352,2,FALSE)&gt;I2665,I2665+1,1)</f>
        <v>3</v>
      </c>
      <c r="J2666" s="3">
        <v>0</v>
      </c>
      <c r="K2666" s="3" t="s">
        <v>575</v>
      </c>
      <c r="L2666" s="3" t="e">
        <v>#N/A</v>
      </c>
    </row>
    <row r="2667" spans="1:12">
      <c r="A2667" s="3">
        <f t="shared" si="83"/>
        <v>126704</v>
      </c>
      <c r="B2667" s="5" t="str">
        <f>VLOOKUP(H2667,city!$A$4:$C$352,2,FALSE)</f>
        <v>甘肃</v>
      </c>
      <c r="C2667" s="5" t="str">
        <f>VLOOKUP(H2667,city!$A$4:$C$352,3,FALSE)</f>
        <v>金昌</v>
      </c>
      <c r="D2667" s="3" t="s">
        <v>1007</v>
      </c>
      <c r="E2667" s="3" t="s">
        <v>1008</v>
      </c>
      <c r="F2667" s="22" t="s">
        <v>1009</v>
      </c>
      <c r="G2667" s="23" t="s">
        <v>6883</v>
      </c>
      <c r="H2667" s="3">
        <f t="shared" si="84"/>
        <v>267</v>
      </c>
      <c r="I2667" s="3">
        <f>IF(VLOOKUP(H2666,city!$J$4:$K$352,2,FALSE)&gt;I2666,I2666+1,1)</f>
        <v>4</v>
      </c>
      <c r="J2667" s="3">
        <v>0</v>
      </c>
      <c r="K2667" s="3" t="s">
        <v>575</v>
      </c>
      <c r="L2667" s="3">
        <v>13</v>
      </c>
    </row>
    <row r="2668" spans="1:12">
      <c r="A2668" s="3">
        <f t="shared" si="83"/>
        <v>126705</v>
      </c>
      <c r="B2668" s="5" t="str">
        <f>VLOOKUP(H2668,city!$A$4:$C$352,2,FALSE)</f>
        <v>甘肃</v>
      </c>
      <c r="C2668" s="5" t="str">
        <f>VLOOKUP(H2668,city!$A$4:$C$352,3,FALSE)</f>
        <v>金昌</v>
      </c>
      <c r="D2668" s="3" t="s">
        <v>1011</v>
      </c>
      <c r="E2668" s="3" t="s">
        <v>1012</v>
      </c>
      <c r="F2668" s="22" t="s">
        <v>1013</v>
      </c>
      <c r="G2668" s="23" t="s">
        <v>6884</v>
      </c>
      <c r="H2668" s="3">
        <f t="shared" si="84"/>
        <v>267</v>
      </c>
      <c r="I2668" s="3">
        <f>IF(VLOOKUP(H2667,city!$J$4:$K$352,2,FALSE)&gt;I2667,I2667+1,1)</f>
        <v>5</v>
      </c>
      <c r="J2668" s="3">
        <v>0</v>
      </c>
      <c r="K2668" s="3" t="s">
        <v>575</v>
      </c>
      <c r="L2668" s="3">
        <v>8</v>
      </c>
    </row>
    <row r="2669" spans="1:12">
      <c r="A2669" s="3">
        <f t="shared" si="83"/>
        <v>126706</v>
      </c>
      <c r="B2669" s="5" t="str">
        <f>VLOOKUP(H2669,city!$A$4:$C$352,2,FALSE)</f>
        <v>甘肃</v>
      </c>
      <c r="C2669" s="5" t="str">
        <f>VLOOKUP(H2669,city!$A$4:$C$352,3,FALSE)</f>
        <v>金昌</v>
      </c>
      <c r="D2669" s="3" t="s">
        <v>1015</v>
      </c>
      <c r="E2669" s="3" t="s">
        <v>1016</v>
      </c>
      <c r="F2669" s="22" t="s">
        <v>1017</v>
      </c>
      <c r="G2669" s="23" t="s">
        <v>6885</v>
      </c>
      <c r="H2669" s="3">
        <f t="shared" si="84"/>
        <v>267</v>
      </c>
      <c r="I2669" s="3">
        <f>IF(VLOOKUP(H2668,city!$J$4:$K$352,2,FALSE)&gt;I2668,I2668+1,1)</f>
        <v>6</v>
      </c>
      <c r="J2669" s="3">
        <v>0</v>
      </c>
      <c r="K2669" s="3" t="s">
        <v>575</v>
      </c>
      <c r="L2669" s="3">
        <v>5</v>
      </c>
    </row>
    <row r="2670" spans="1:12">
      <c r="A2670" s="3">
        <f t="shared" si="83"/>
        <v>126707</v>
      </c>
      <c r="B2670" s="5" t="str">
        <f>VLOOKUP(H2670,city!$A$4:$C$352,2,FALSE)</f>
        <v>甘肃</v>
      </c>
      <c r="C2670" s="5" t="str">
        <f>VLOOKUP(H2670,city!$A$4:$C$352,3,FALSE)</f>
        <v>金昌</v>
      </c>
      <c r="D2670" s="3" t="s">
        <v>1019</v>
      </c>
      <c r="E2670" s="3" t="s">
        <v>1020</v>
      </c>
      <c r="F2670" s="22" t="s">
        <v>1021</v>
      </c>
      <c r="G2670" s="23" t="s">
        <v>6886</v>
      </c>
      <c r="H2670" s="3">
        <f t="shared" si="84"/>
        <v>267</v>
      </c>
      <c r="I2670" s="3">
        <f>IF(VLOOKUP(H2669,city!$J$4:$K$352,2,FALSE)&gt;I2669,I2669+1,1)</f>
        <v>7</v>
      </c>
      <c r="J2670" s="3">
        <v>0</v>
      </c>
      <c r="K2670" s="3" t="s">
        <v>575</v>
      </c>
      <c r="L2670" s="3">
        <v>4</v>
      </c>
    </row>
    <row r="2671" spans="1:12">
      <c r="A2671" s="3">
        <f t="shared" si="83"/>
        <v>126708</v>
      </c>
      <c r="B2671" s="5" t="str">
        <f>VLOOKUP(H2671,city!$A$4:$C$352,2,FALSE)</f>
        <v>甘肃</v>
      </c>
      <c r="C2671" s="5" t="str">
        <f>VLOOKUP(H2671,city!$A$4:$C$352,3,FALSE)</f>
        <v>金昌</v>
      </c>
      <c r="D2671" s="3" t="s">
        <v>1023</v>
      </c>
      <c r="E2671" s="3" t="s">
        <v>1024</v>
      </c>
      <c r="F2671" s="22" t="s">
        <v>1025</v>
      </c>
      <c r="G2671" s="23" t="s">
        <v>6887</v>
      </c>
      <c r="H2671" s="3">
        <f t="shared" si="84"/>
        <v>267</v>
      </c>
      <c r="I2671" s="3">
        <f>IF(VLOOKUP(H2670,city!$J$4:$K$352,2,FALSE)&gt;I2670,I2670+1,1)</f>
        <v>8</v>
      </c>
      <c r="J2671" s="3">
        <v>0</v>
      </c>
      <c r="K2671" s="3" t="s">
        <v>575</v>
      </c>
      <c r="L2671" s="3">
        <v>5</v>
      </c>
    </row>
    <row r="2672" spans="1:12">
      <c r="A2672" s="3">
        <f t="shared" si="83"/>
        <v>126709</v>
      </c>
      <c r="B2672" s="5" t="str">
        <f>VLOOKUP(H2672,city!$A$4:$C$352,2,FALSE)</f>
        <v>甘肃</v>
      </c>
      <c r="C2672" s="5" t="str">
        <f>VLOOKUP(H2672,city!$A$4:$C$352,3,FALSE)</f>
        <v>金昌</v>
      </c>
      <c r="D2672" s="3" t="s">
        <v>1027</v>
      </c>
      <c r="E2672" s="3" t="s">
        <v>1028</v>
      </c>
      <c r="F2672" s="22" t="s">
        <v>1029</v>
      </c>
      <c r="G2672" s="23" t="s">
        <v>6888</v>
      </c>
      <c r="H2672" s="3">
        <f t="shared" si="84"/>
        <v>267</v>
      </c>
      <c r="I2672" s="3">
        <f>IF(VLOOKUP(H2671,city!$J$4:$K$352,2,FALSE)&gt;I2671,I2671+1,1)</f>
        <v>9</v>
      </c>
      <c r="J2672" s="3">
        <v>0</v>
      </c>
      <c r="K2672" s="3" t="s">
        <v>575</v>
      </c>
      <c r="L2672" s="3">
        <v>8</v>
      </c>
    </row>
    <row r="2673" spans="1:12">
      <c r="A2673" s="3">
        <f t="shared" si="83"/>
        <v>126710</v>
      </c>
      <c r="B2673" s="5" t="str">
        <f>VLOOKUP(H2673,city!$A$4:$C$352,2,FALSE)</f>
        <v>甘肃</v>
      </c>
      <c r="C2673" s="5" t="str">
        <f>VLOOKUP(H2673,city!$A$4:$C$352,3,FALSE)</f>
        <v>金昌</v>
      </c>
      <c r="D2673" s="3" t="s">
        <v>1031</v>
      </c>
      <c r="E2673" s="3" t="s">
        <v>1032</v>
      </c>
      <c r="F2673" s="22" t="s">
        <v>1033</v>
      </c>
      <c r="G2673" s="23" t="s">
        <v>6889</v>
      </c>
      <c r="H2673" s="3">
        <f t="shared" si="84"/>
        <v>267</v>
      </c>
      <c r="I2673" s="3">
        <f>IF(VLOOKUP(H2672,city!$J$4:$K$352,2,FALSE)&gt;I2672,I2672+1,1)</f>
        <v>10</v>
      </c>
      <c r="J2673" s="3">
        <v>0</v>
      </c>
      <c r="K2673" s="3" t="s">
        <v>575</v>
      </c>
      <c r="L2673" s="3">
        <v>3</v>
      </c>
    </row>
    <row r="2674" spans="1:12">
      <c r="A2674" s="3">
        <f t="shared" si="83"/>
        <v>126801</v>
      </c>
      <c r="B2674" s="5" t="str">
        <f>VLOOKUP(H2674,city!$A$4:$C$352,2,FALSE)</f>
        <v>甘肃</v>
      </c>
      <c r="C2674" s="5" t="str">
        <f>VLOOKUP(H2674,city!$A$4:$C$352,3,FALSE)</f>
        <v>白银</v>
      </c>
      <c r="D2674" s="3" t="s">
        <v>1035</v>
      </c>
      <c r="E2674" s="3" t="s">
        <v>1036</v>
      </c>
      <c r="F2674" s="22" t="s">
        <v>1037</v>
      </c>
      <c r="G2674" s="23" t="s">
        <v>6890</v>
      </c>
      <c r="H2674" s="3">
        <f t="shared" si="84"/>
        <v>268</v>
      </c>
      <c r="I2674" s="3">
        <f>IF(VLOOKUP(H2673,city!$J$4:$K$352,2,FALSE)&gt;I2673,I2673+1,1)</f>
        <v>1</v>
      </c>
      <c r="J2674" s="3">
        <v>0</v>
      </c>
      <c r="K2674" s="3" t="s">
        <v>577</v>
      </c>
      <c r="L2674" s="3">
        <v>12</v>
      </c>
    </row>
    <row r="2675" spans="1:12">
      <c r="A2675" s="3">
        <f t="shared" si="83"/>
        <v>126802</v>
      </c>
      <c r="B2675" s="5" t="str">
        <f>VLOOKUP(H2675,city!$A$4:$C$352,2,FALSE)</f>
        <v>甘肃</v>
      </c>
      <c r="C2675" s="5" t="str">
        <f>VLOOKUP(H2675,city!$A$4:$C$352,3,FALSE)</f>
        <v>白银</v>
      </c>
      <c r="D2675" s="3" t="s">
        <v>1039</v>
      </c>
      <c r="E2675" s="3" t="s">
        <v>1040</v>
      </c>
      <c r="F2675" s="22" t="s">
        <v>1041</v>
      </c>
      <c r="G2675" s="23" t="s">
        <v>6891</v>
      </c>
      <c r="H2675" s="3">
        <f t="shared" si="84"/>
        <v>268</v>
      </c>
      <c r="I2675" s="3">
        <f>IF(VLOOKUP(H2674,city!$J$4:$K$352,2,FALSE)&gt;I2674,I2674+1,1)</f>
        <v>2</v>
      </c>
      <c r="J2675" s="3">
        <v>0</v>
      </c>
      <c r="K2675" s="3" t="s">
        <v>577</v>
      </c>
      <c r="L2675" s="3">
        <v>5</v>
      </c>
    </row>
    <row r="2676" spans="1:12">
      <c r="A2676" s="3">
        <f t="shared" si="83"/>
        <v>126803</v>
      </c>
      <c r="B2676" s="5" t="str">
        <f>VLOOKUP(H2676,city!$A$4:$C$352,2,FALSE)</f>
        <v>甘肃</v>
      </c>
      <c r="C2676" s="5" t="str">
        <f>VLOOKUP(H2676,city!$A$4:$C$352,3,FALSE)</f>
        <v>白银</v>
      </c>
      <c r="D2676" s="3" t="s">
        <v>1043</v>
      </c>
      <c r="E2676" s="3" t="s">
        <v>1044</v>
      </c>
      <c r="F2676" s="22" t="s">
        <v>1045</v>
      </c>
      <c r="G2676" s="23" t="s">
        <v>6892</v>
      </c>
      <c r="H2676" s="3">
        <f t="shared" si="84"/>
        <v>268</v>
      </c>
      <c r="I2676" s="3">
        <f>IF(VLOOKUP(H2675,city!$J$4:$K$352,2,FALSE)&gt;I2675,I2675+1,1)</f>
        <v>3</v>
      </c>
      <c r="J2676" s="3">
        <v>0</v>
      </c>
      <c r="K2676" s="3" t="s">
        <v>577</v>
      </c>
      <c r="L2676" s="3">
        <v>8</v>
      </c>
    </row>
    <row r="2677" spans="1:12">
      <c r="A2677" s="3">
        <f t="shared" si="83"/>
        <v>126804</v>
      </c>
      <c r="B2677" s="5" t="str">
        <f>VLOOKUP(H2677,city!$A$4:$C$352,2,FALSE)</f>
        <v>甘肃</v>
      </c>
      <c r="C2677" s="5" t="str">
        <f>VLOOKUP(H2677,city!$A$4:$C$352,3,FALSE)</f>
        <v>白银</v>
      </c>
      <c r="D2677" s="3" t="s">
        <v>1047</v>
      </c>
      <c r="E2677" s="3" t="s">
        <v>1048</v>
      </c>
      <c r="F2677" s="22" t="s">
        <v>1049</v>
      </c>
      <c r="G2677" s="23" t="s">
        <v>6893</v>
      </c>
      <c r="H2677" s="3">
        <f t="shared" si="84"/>
        <v>268</v>
      </c>
      <c r="I2677" s="3">
        <f>IF(VLOOKUP(H2676,city!$J$4:$K$352,2,FALSE)&gt;I2676,I2676+1,1)</f>
        <v>4</v>
      </c>
      <c r="J2677" s="3">
        <v>0</v>
      </c>
      <c r="K2677" s="3" t="s">
        <v>577</v>
      </c>
      <c r="L2677" s="3">
        <v>12</v>
      </c>
    </row>
    <row r="2678" spans="1:12">
      <c r="A2678" s="3">
        <f t="shared" si="83"/>
        <v>126805</v>
      </c>
      <c r="B2678" s="5" t="str">
        <f>VLOOKUP(H2678,city!$A$4:$C$352,2,FALSE)</f>
        <v>甘肃</v>
      </c>
      <c r="C2678" s="5" t="str">
        <f>VLOOKUP(H2678,city!$A$4:$C$352,3,FALSE)</f>
        <v>白银</v>
      </c>
      <c r="D2678" s="3" t="s">
        <v>1051</v>
      </c>
      <c r="E2678" s="3" t="s">
        <v>1052</v>
      </c>
      <c r="F2678" s="22" t="s">
        <v>1053</v>
      </c>
      <c r="G2678" s="23" t="s">
        <v>6894</v>
      </c>
      <c r="H2678" s="3">
        <f t="shared" si="84"/>
        <v>268</v>
      </c>
      <c r="I2678" s="3">
        <f>IF(VLOOKUP(H2677,city!$J$4:$K$352,2,FALSE)&gt;I2677,I2677+1,1)</f>
        <v>5</v>
      </c>
      <c r="J2678" s="3">
        <v>0</v>
      </c>
      <c r="K2678" s="3" t="s">
        <v>577</v>
      </c>
      <c r="L2678" s="3">
        <v>12</v>
      </c>
    </row>
    <row r="2679" spans="1:12">
      <c r="A2679" s="3">
        <f t="shared" si="83"/>
        <v>126806</v>
      </c>
      <c r="B2679" s="5" t="str">
        <f>VLOOKUP(H2679,city!$A$4:$C$352,2,FALSE)</f>
        <v>甘肃</v>
      </c>
      <c r="C2679" s="5" t="str">
        <f>VLOOKUP(H2679,city!$A$4:$C$352,3,FALSE)</f>
        <v>白银</v>
      </c>
      <c r="D2679" s="3" t="s">
        <v>1055</v>
      </c>
      <c r="E2679" s="3" t="s">
        <v>1056</v>
      </c>
      <c r="F2679" s="22" t="s">
        <v>1057</v>
      </c>
      <c r="G2679" s="23" t="s">
        <v>6895</v>
      </c>
      <c r="H2679" s="3">
        <f t="shared" si="84"/>
        <v>268</v>
      </c>
      <c r="I2679" s="3">
        <f>IF(VLOOKUP(H2678,city!$J$4:$K$352,2,FALSE)&gt;I2678,I2678+1,1)</f>
        <v>6</v>
      </c>
      <c r="J2679" s="3">
        <v>0</v>
      </c>
      <c r="K2679" s="3" t="s">
        <v>577</v>
      </c>
      <c r="L2679" s="3">
        <v>5</v>
      </c>
    </row>
    <row r="2680" spans="1:12">
      <c r="A2680" s="3">
        <f t="shared" si="83"/>
        <v>126807</v>
      </c>
      <c r="B2680" s="5" t="str">
        <f>VLOOKUP(H2680,city!$A$4:$C$352,2,FALSE)</f>
        <v>甘肃</v>
      </c>
      <c r="C2680" s="5" t="str">
        <f>VLOOKUP(H2680,city!$A$4:$C$352,3,FALSE)</f>
        <v>白银</v>
      </c>
      <c r="D2680" s="3" t="s">
        <v>1059</v>
      </c>
      <c r="E2680" s="3" t="s">
        <v>1060</v>
      </c>
      <c r="F2680" s="22" t="s">
        <v>1061</v>
      </c>
      <c r="G2680" s="23" t="s">
        <v>6896</v>
      </c>
      <c r="H2680" s="3">
        <f t="shared" si="84"/>
        <v>268</v>
      </c>
      <c r="I2680" s="3">
        <f>IF(VLOOKUP(H2679,city!$J$4:$K$352,2,FALSE)&gt;I2679,I2679+1,1)</f>
        <v>7</v>
      </c>
      <c r="J2680" s="3">
        <v>0</v>
      </c>
      <c r="K2680" s="3" t="s">
        <v>577</v>
      </c>
      <c r="L2680" s="3">
        <v>5</v>
      </c>
    </row>
    <row r="2681" spans="1:12">
      <c r="A2681" s="3">
        <f t="shared" si="83"/>
        <v>126808</v>
      </c>
      <c r="B2681" s="5" t="str">
        <f>VLOOKUP(H2681,city!$A$4:$C$352,2,FALSE)</f>
        <v>甘肃</v>
      </c>
      <c r="C2681" s="5" t="str">
        <f>VLOOKUP(H2681,city!$A$4:$C$352,3,FALSE)</f>
        <v>白银</v>
      </c>
      <c r="D2681" s="3" t="s">
        <v>1063</v>
      </c>
      <c r="E2681" s="3" t="s">
        <v>1064</v>
      </c>
      <c r="F2681" s="22" t="s">
        <v>1065</v>
      </c>
      <c r="G2681" s="23" t="s">
        <v>6897</v>
      </c>
      <c r="H2681" s="3">
        <f t="shared" si="84"/>
        <v>268</v>
      </c>
      <c r="I2681" s="3">
        <f>IF(VLOOKUP(H2680,city!$J$4:$K$352,2,FALSE)&gt;I2680,I2680+1,1)</f>
        <v>8</v>
      </c>
      <c r="J2681" s="3">
        <v>0</v>
      </c>
      <c r="K2681" s="3" t="s">
        <v>577</v>
      </c>
      <c r="L2681" s="3">
        <v>8</v>
      </c>
    </row>
    <row r="2682" spans="1:12">
      <c r="A2682" s="3">
        <f t="shared" si="83"/>
        <v>126809</v>
      </c>
      <c r="B2682" s="5" t="str">
        <f>VLOOKUP(H2682,city!$A$4:$C$352,2,FALSE)</f>
        <v>甘肃</v>
      </c>
      <c r="C2682" s="5" t="str">
        <f>VLOOKUP(H2682,city!$A$4:$C$352,3,FALSE)</f>
        <v>白银</v>
      </c>
      <c r="D2682" s="3" t="s">
        <v>1067</v>
      </c>
      <c r="E2682" s="3" t="s">
        <v>1068</v>
      </c>
      <c r="F2682" s="22" t="s">
        <v>1069</v>
      </c>
      <c r="G2682" s="23" t="s">
        <v>6898</v>
      </c>
      <c r="H2682" s="3">
        <f t="shared" si="84"/>
        <v>268</v>
      </c>
      <c r="I2682" s="3">
        <f>IF(VLOOKUP(H2681,city!$J$4:$K$352,2,FALSE)&gt;I2681,I2681+1,1)</f>
        <v>9</v>
      </c>
      <c r="J2682" s="3">
        <v>0</v>
      </c>
      <c r="K2682" s="3" t="s">
        <v>577</v>
      </c>
      <c r="L2682" s="3">
        <v>13</v>
      </c>
    </row>
    <row r="2683" spans="1:12">
      <c r="A2683" s="3">
        <f t="shared" si="83"/>
        <v>126810</v>
      </c>
      <c r="B2683" s="5" t="str">
        <f>VLOOKUP(H2683,city!$A$4:$C$352,2,FALSE)</f>
        <v>甘肃</v>
      </c>
      <c r="C2683" s="5" t="str">
        <f>VLOOKUP(H2683,city!$A$4:$C$352,3,FALSE)</f>
        <v>白银</v>
      </c>
      <c r="D2683" s="3" t="s">
        <v>1071</v>
      </c>
      <c r="E2683" s="3" t="s">
        <v>1072</v>
      </c>
      <c r="F2683" s="22" t="s">
        <v>1073</v>
      </c>
      <c r="G2683" s="23" t="s">
        <v>6899</v>
      </c>
      <c r="H2683" s="3">
        <f t="shared" si="84"/>
        <v>268</v>
      </c>
      <c r="I2683" s="3">
        <f>IF(VLOOKUP(H2682,city!$J$4:$K$352,2,FALSE)&gt;I2682,I2682+1,1)</f>
        <v>10</v>
      </c>
      <c r="J2683" s="3">
        <v>0</v>
      </c>
      <c r="K2683" s="3" t="s">
        <v>577</v>
      </c>
      <c r="L2683" s="3">
        <v>15</v>
      </c>
    </row>
    <row r="2684" spans="1:12">
      <c r="A2684" s="3">
        <f t="shared" si="83"/>
        <v>126901</v>
      </c>
      <c r="B2684" s="5" t="str">
        <f>VLOOKUP(H2684,city!$A$4:$C$352,2,FALSE)</f>
        <v>甘肃</v>
      </c>
      <c r="C2684" s="5" t="str">
        <f>VLOOKUP(H2684,city!$A$4:$C$352,3,FALSE)</f>
        <v>天水</v>
      </c>
      <c r="D2684" s="3" t="s">
        <v>1075</v>
      </c>
      <c r="E2684" s="3" t="s">
        <v>1076</v>
      </c>
      <c r="F2684" s="22" t="s">
        <v>1077</v>
      </c>
      <c r="G2684" s="23" t="s">
        <v>6900</v>
      </c>
      <c r="H2684" s="3">
        <f t="shared" si="84"/>
        <v>269</v>
      </c>
      <c r="I2684" s="3">
        <f>IF(VLOOKUP(H2683,city!$J$4:$K$352,2,FALSE)&gt;I2683,I2683+1,1)</f>
        <v>1</v>
      </c>
      <c r="J2684" s="3">
        <v>0</v>
      </c>
      <c r="K2684" s="3" t="s">
        <v>579</v>
      </c>
      <c r="L2684" s="3" t="e">
        <v>#N/A</v>
      </c>
    </row>
    <row r="2685" spans="1:12">
      <c r="A2685" s="3">
        <f t="shared" si="83"/>
        <v>126902</v>
      </c>
      <c r="B2685" s="5" t="str">
        <f>VLOOKUP(H2685,city!$A$4:$C$352,2,FALSE)</f>
        <v>甘肃</v>
      </c>
      <c r="C2685" s="5" t="str">
        <f>VLOOKUP(H2685,city!$A$4:$C$352,3,FALSE)</f>
        <v>天水</v>
      </c>
      <c r="D2685" s="3" t="s">
        <v>1079</v>
      </c>
      <c r="E2685" s="3" t="s">
        <v>1080</v>
      </c>
      <c r="F2685" s="22" t="s">
        <v>1081</v>
      </c>
      <c r="G2685" s="23" t="s">
        <v>6901</v>
      </c>
      <c r="H2685" s="3">
        <f t="shared" si="84"/>
        <v>269</v>
      </c>
      <c r="I2685" s="3">
        <f>IF(VLOOKUP(H2684,city!$J$4:$K$352,2,FALSE)&gt;I2684,I2684+1,1)</f>
        <v>2</v>
      </c>
      <c r="J2685" s="3">
        <v>0</v>
      </c>
      <c r="K2685" s="3" t="s">
        <v>579</v>
      </c>
      <c r="L2685" s="3">
        <v>15</v>
      </c>
    </row>
    <row r="2686" spans="1:12">
      <c r="A2686" s="3">
        <f t="shared" si="83"/>
        <v>126903</v>
      </c>
      <c r="B2686" s="5" t="str">
        <f>VLOOKUP(H2686,city!$A$4:$C$352,2,FALSE)</f>
        <v>甘肃</v>
      </c>
      <c r="C2686" s="5" t="str">
        <f>VLOOKUP(H2686,city!$A$4:$C$352,3,FALSE)</f>
        <v>天水</v>
      </c>
      <c r="D2686" s="3" t="s">
        <v>1083</v>
      </c>
      <c r="E2686" s="3" t="s">
        <v>1084</v>
      </c>
      <c r="F2686" s="22" t="s">
        <v>1085</v>
      </c>
      <c r="G2686" s="23" t="s">
        <v>6902</v>
      </c>
      <c r="H2686" s="3">
        <f t="shared" si="84"/>
        <v>269</v>
      </c>
      <c r="I2686" s="3">
        <f>IF(VLOOKUP(H2685,city!$J$4:$K$352,2,FALSE)&gt;I2685,I2685+1,1)</f>
        <v>3</v>
      </c>
      <c r="J2686" s="3">
        <v>0</v>
      </c>
      <c r="K2686" s="3" t="s">
        <v>579</v>
      </c>
      <c r="L2686" s="3">
        <v>15</v>
      </c>
    </row>
    <row r="2687" spans="1:12">
      <c r="A2687" s="3">
        <f t="shared" si="83"/>
        <v>126904</v>
      </c>
      <c r="B2687" s="5" t="str">
        <f>VLOOKUP(H2687,city!$A$4:$C$352,2,FALSE)</f>
        <v>甘肃</v>
      </c>
      <c r="C2687" s="5" t="str">
        <f>VLOOKUP(H2687,city!$A$4:$C$352,3,FALSE)</f>
        <v>天水</v>
      </c>
      <c r="D2687" s="3" t="s">
        <v>1087</v>
      </c>
      <c r="E2687" s="3" t="s">
        <v>1088</v>
      </c>
      <c r="F2687" s="22" t="s">
        <v>1089</v>
      </c>
      <c r="G2687" s="23" t="s">
        <v>6903</v>
      </c>
      <c r="H2687" s="3">
        <f t="shared" si="84"/>
        <v>269</v>
      </c>
      <c r="I2687" s="3">
        <f>IF(VLOOKUP(H2686,city!$J$4:$K$352,2,FALSE)&gt;I2686,I2686+1,1)</f>
        <v>4</v>
      </c>
      <c r="J2687" s="3">
        <v>0</v>
      </c>
      <c r="K2687" s="3" t="s">
        <v>579</v>
      </c>
      <c r="L2687" s="3">
        <v>8</v>
      </c>
    </row>
    <row r="2688" spans="1:12">
      <c r="A2688" s="3">
        <f t="shared" si="83"/>
        <v>126905</v>
      </c>
      <c r="B2688" s="5" t="str">
        <f>VLOOKUP(H2688,city!$A$4:$C$352,2,FALSE)</f>
        <v>甘肃</v>
      </c>
      <c r="C2688" s="5" t="str">
        <f>VLOOKUP(H2688,city!$A$4:$C$352,3,FALSE)</f>
        <v>天水</v>
      </c>
      <c r="D2688" s="3" t="s">
        <v>1091</v>
      </c>
      <c r="E2688" s="3" t="s">
        <v>1092</v>
      </c>
      <c r="F2688" s="22" t="s">
        <v>1093</v>
      </c>
      <c r="G2688" s="23" t="s">
        <v>6904</v>
      </c>
      <c r="H2688" s="3">
        <f t="shared" si="84"/>
        <v>269</v>
      </c>
      <c r="I2688" s="3">
        <f>IF(VLOOKUP(H2687,city!$J$4:$K$352,2,FALSE)&gt;I2687,I2687+1,1)</f>
        <v>5</v>
      </c>
      <c r="J2688" s="3">
        <v>0</v>
      </c>
      <c r="K2688" s="3" t="s">
        <v>579</v>
      </c>
      <c r="L2688" s="3" t="e">
        <v>#N/A</v>
      </c>
    </row>
    <row r="2689" spans="1:12">
      <c r="A2689" s="3">
        <f t="shared" si="83"/>
        <v>126906</v>
      </c>
      <c r="B2689" s="5" t="str">
        <f>VLOOKUP(H2689,city!$A$4:$C$352,2,FALSE)</f>
        <v>甘肃</v>
      </c>
      <c r="C2689" s="5" t="str">
        <f>VLOOKUP(H2689,city!$A$4:$C$352,3,FALSE)</f>
        <v>天水</v>
      </c>
      <c r="D2689" s="3" t="s">
        <v>1095</v>
      </c>
      <c r="E2689" s="3" t="s">
        <v>1096</v>
      </c>
      <c r="F2689" s="22" t="s">
        <v>1097</v>
      </c>
      <c r="G2689" s="23" t="s">
        <v>6905</v>
      </c>
      <c r="H2689" s="3">
        <f t="shared" si="84"/>
        <v>269</v>
      </c>
      <c r="I2689" s="3">
        <f>IF(VLOOKUP(H2688,city!$J$4:$K$352,2,FALSE)&gt;I2688,I2688+1,1)</f>
        <v>6</v>
      </c>
      <c r="J2689" s="3">
        <v>0</v>
      </c>
      <c r="K2689" s="3" t="s">
        <v>579</v>
      </c>
      <c r="L2689" s="3" t="e">
        <v>#N/A</v>
      </c>
    </row>
    <row r="2690" spans="1:12">
      <c r="A2690" s="3">
        <f t="shared" si="83"/>
        <v>126907</v>
      </c>
      <c r="B2690" s="5" t="str">
        <f>VLOOKUP(H2690,city!$A$4:$C$352,2,FALSE)</f>
        <v>甘肃</v>
      </c>
      <c r="C2690" s="5" t="str">
        <f>VLOOKUP(H2690,city!$A$4:$C$352,3,FALSE)</f>
        <v>天水</v>
      </c>
      <c r="D2690" s="3" t="s">
        <v>1099</v>
      </c>
      <c r="E2690" s="3" t="s">
        <v>1100</v>
      </c>
      <c r="F2690" s="22" t="s">
        <v>1101</v>
      </c>
      <c r="G2690" s="23" t="s">
        <v>6906</v>
      </c>
      <c r="H2690" s="3">
        <f t="shared" si="84"/>
        <v>269</v>
      </c>
      <c r="I2690" s="3">
        <f>IF(VLOOKUP(H2689,city!$J$4:$K$352,2,FALSE)&gt;I2689,I2689+1,1)</f>
        <v>7</v>
      </c>
      <c r="J2690" s="3">
        <v>0</v>
      </c>
      <c r="K2690" s="3" t="s">
        <v>579</v>
      </c>
      <c r="L2690" s="3" t="e">
        <v>#N/A</v>
      </c>
    </row>
    <row r="2691" spans="1:12">
      <c r="A2691" s="3">
        <f t="shared" si="83"/>
        <v>126908</v>
      </c>
      <c r="B2691" s="5" t="str">
        <f>VLOOKUP(H2691,city!$A$4:$C$352,2,FALSE)</f>
        <v>甘肃</v>
      </c>
      <c r="C2691" s="5" t="str">
        <f>VLOOKUP(H2691,city!$A$4:$C$352,3,FALSE)</f>
        <v>天水</v>
      </c>
      <c r="D2691" s="3" t="s">
        <v>1103</v>
      </c>
      <c r="E2691" s="3" t="s">
        <v>1104</v>
      </c>
      <c r="F2691" s="22" t="s">
        <v>1105</v>
      </c>
      <c r="G2691" s="23" t="s">
        <v>6907</v>
      </c>
      <c r="H2691" s="3">
        <f t="shared" si="84"/>
        <v>269</v>
      </c>
      <c r="I2691" s="3">
        <f>IF(VLOOKUP(H2690,city!$J$4:$K$352,2,FALSE)&gt;I2690,I2690+1,1)</f>
        <v>8</v>
      </c>
      <c r="J2691" s="3">
        <v>0</v>
      </c>
      <c r="K2691" s="3" t="s">
        <v>579</v>
      </c>
      <c r="L2691" s="3">
        <v>12</v>
      </c>
    </row>
    <row r="2692" spans="1:12">
      <c r="A2692" s="3">
        <f t="shared" si="83"/>
        <v>126909</v>
      </c>
      <c r="B2692" s="5" t="str">
        <f>VLOOKUP(H2692,city!$A$4:$C$352,2,FALSE)</f>
        <v>甘肃</v>
      </c>
      <c r="C2692" s="5" t="str">
        <f>VLOOKUP(H2692,city!$A$4:$C$352,3,FALSE)</f>
        <v>天水</v>
      </c>
      <c r="D2692" s="3" t="s">
        <v>1107</v>
      </c>
      <c r="E2692" s="3" t="s">
        <v>1108</v>
      </c>
      <c r="F2692" s="22" t="s">
        <v>1109</v>
      </c>
      <c r="G2692" s="23" t="s">
        <v>6908</v>
      </c>
      <c r="H2692" s="3">
        <f t="shared" si="84"/>
        <v>269</v>
      </c>
      <c r="I2692" s="3">
        <f>IF(VLOOKUP(H2691,city!$J$4:$K$352,2,FALSE)&gt;I2691,I2691+1,1)</f>
        <v>9</v>
      </c>
      <c r="J2692" s="3">
        <v>0</v>
      </c>
      <c r="K2692" s="3" t="s">
        <v>579</v>
      </c>
      <c r="L2692" s="3">
        <v>12</v>
      </c>
    </row>
    <row r="2693" spans="1:12">
      <c r="A2693" s="3">
        <f t="shared" ref="A2693:A2756" si="85">100000+H2693*100+I2693</f>
        <v>126910</v>
      </c>
      <c r="B2693" s="5" t="str">
        <f>VLOOKUP(H2693,city!$A$4:$C$352,2,FALSE)</f>
        <v>甘肃</v>
      </c>
      <c r="C2693" s="5" t="str">
        <f>VLOOKUP(H2693,city!$A$4:$C$352,3,FALSE)</f>
        <v>天水</v>
      </c>
      <c r="D2693" s="3" t="s">
        <v>1111</v>
      </c>
      <c r="E2693" s="3" t="s">
        <v>1112</v>
      </c>
      <c r="F2693" s="22" t="s">
        <v>1113</v>
      </c>
      <c r="G2693" s="23" t="s">
        <v>6909</v>
      </c>
      <c r="H2693" s="3">
        <f t="shared" si="84"/>
        <v>269</v>
      </c>
      <c r="I2693" s="3">
        <f>IF(VLOOKUP(H2692,city!$J$4:$K$352,2,FALSE)&gt;I2692,I2692+1,1)</f>
        <v>10</v>
      </c>
      <c r="J2693" s="3">
        <v>0</v>
      </c>
      <c r="K2693" s="3" t="s">
        <v>579</v>
      </c>
      <c r="L2693" s="3">
        <v>8</v>
      </c>
    </row>
    <row r="2694" spans="1:12">
      <c r="A2694" s="3">
        <f t="shared" si="85"/>
        <v>127001</v>
      </c>
      <c r="B2694" s="5" t="str">
        <f>VLOOKUP(H2694,city!$A$4:$C$352,2,FALSE)</f>
        <v>甘肃</v>
      </c>
      <c r="C2694" s="5" t="str">
        <f>VLOOKUP(H2694,city!$A$4:$C$352,3,FALSE)</f>
        <v>酒泉</v>
      </c>
      <c r="D2694" s="3" t="s">
        <v>1115</v>
      </c>
      <c r="E2694" s="3" t="s">
        <v>1116</v>
      </c>
      <c r="F2694" s="22" t="s">
        <v>1117</v>
      </c>
      <c r="G2694" s="23" t="s">
        <v>6910</v>
      </c>
      <c r="H2694" s="3">
        <f t="shared" si="84"/>
        <v>270</v>
      </c>
      <c r="I2694" s="3">
        <f>IF(VLOOKUP(H2693,city!$J$4:$K$352,2,FALSE)&gt;I2693,I2693+1,1)</f>
        <v>1</v>
      </c>
      <c r="J2694" s="3">
        <v>0</v>
      </c>
      <c r="K2694" s="3" t="s">
        <v>581</v>
      </c>
      <c r="L2694" s="3" t="e">
        <v>#N/A</v>
      </c>
    </row>
    <row r="2695" spans="1:12">
      <c r="A2695" s="3">
        <f t="shared" si="85"/>
        <v>127002</v>
      </c>
      <c r="B2695" s="5" t="str">
        <f>VLOOKUP(H2695,city!$A$4:$C$352,2,FALSE)</f>
        <v>甘肃</v>
      </c>
      <c r="C2695" s="5" t="str">
        <f>VLOOKUP(H2695,city!$A$4:$C$352,3,FALSE)</f>
        <v>酒泉</v>
      </c>
      <c r="D2695" s="3" t="s">
        <v>1119</v>
      </c>
      <c r="E2695" s="3" t="s">
        <v>1120</v>
      </c>
      <c r="F2695" s="22" t="s">
        <v>1121</v>
      </c>
      <c r="G2695" s="23" t="s">
        <v>6911</v>
      </c>
      <c r="H2695" s="3">
        <f t="shared" si="84"/>
        <v>270</v>
      </c>
      <c r="I2695" s="3">
        <f>IF(VLOOKUP(H2694,city!$J$4:$K$352,2,FALSE)&gt;I2694,I2694+1,1)</f>
        <v>2</v>
      </c>
      <c r="J2695" s="3">
        <v>0</v>
      </c>
      <c r="K2695" s="3" t="s">
        <v>581</v>
      </c>
      <c r="L2695" s="3">
        <v>8</v>
      </c>
    </row>
    <row r="2696" spans="1:12">
      <c r="A2696" s="3">
        <f t="shared" si="85"/>
        <v>127003</v>
      </c>
      <c r="B2696" s="5" t="str">
        <f>VLOOKUP(H2696,city!$A$4:$C$352,2,FALSE)</f>
        <v>甘肃</v>
      </c>
      <c r="C2696" s="5" t="str">
        <f>VLOOKUP(H2696,city!$A$4:$C$352,3,FALSE)</f>
        <v>酒泉</v>
      </c>
      <c r="D2696" s="3" t="s">
        <v>1123</v>
      </c>
      <c r="E2696" s="3" t="s">
        <v>1124</v>
      </c>
      <c r="F2696" s="22" t="s">
        <v>1125</v>
      </c>
      <c r="G2696" s="23" t="s">
        <v>6912</v>
      </c>
      <c r="H2696" s="3">
        <f t="shared" si="84"/>
        <v>270</v>
      </c>
      <c r="I2696" s="3">
        <f>IF(VLOOKUP(H2695,city!$J$4:$K$352,2,FALSE)&gt;I2695,I2695+1,1)</f>
        <v>3</v>
      </c>
      <c r="J2696" s="3">
        <v>0</v>
      </c>
      <c r="K2696" s="3" t="s">
        <v>581</v>
      </c>
      <c r="L2696" s="3">
        <v>12</v>
      </c>
    </row>
    <row r="2697" spans="1:12">
      <c r="A2697" s="3">
        <f t="shared" si="85"/>
        <v>127004</v>
      </c>
      <c r="B2697" s="5" t="str">
        <f>VLOOKUP(H2697,city!$A$4:$C$352,2,FALSE)</f>
        <v>甘肃</v>
      </c>
      <c r="C2697" s="5" t="str">
        <f>VLOOKUP(H2697,city!$A$4:$C$352,3,FALSE)</f>
        <v>酒泉</v>
      </c>
      <c r="D2697" s="3" t="s">
        <v>1127</v>
      </c>
      <c r="E2697" s="3" t="s">
        <v>1128</v>
      </c>
      <c r="F2697" s="22" t="s">
        <v>1129</v>
      </c>
      <c r="G2697" s="23" t="s">
        <v>6913</v>
      </c>
      <c r="H2697" s="3">
        <f t="shared" si="84"/>
        <v>270</v>
      </c>
      <c r="I2697" s="3">
        <f>IF(VLOOKUP(H2696,city!$J$4:$K$352,2,FALSE)&gt;I2696,I2696+1,1)</f>
        <v>4</v>
      </c>
      <c r="J2697" s="3">
        <v>0</v>
      </c>
      <c r="K2697" s="3" t="s">
        <v>581</v>
      </c>
      <c r="L2697" s="3">
        <v>12</v>
      </c>
    </row>
    <row r="2698" spans="1:12">
      <c r="A2698" s="3">
        <f t="shared" si="85"/>
        <v>127005</v>
      </c>
      <c r="B2698" s="5" t="str">
        <f>VLOOKUP(H2698,city!$A$4:$C$352,2,FALSE)</f>
        <v>甘肃</v>
      </c>
      <c r="C2698" s="5" t="str">
        <f>VLOOKUP(H2698,city!$A$4:$C$352,3,FALSE)</f>
        <v>酒泉</v>
      </c>
      <c r="D2698" s="3" t="s">
        <v>1131</v>
      </c>
      <c r="E2698" s="3" t="s">
        <v>1132</v>
      </c>
      <c r="F2698" s="22" t="s">
        <v>1133</v>
      </c>
      <c r="G2698" s="23" t="s">
        <v>6914</v>
      </c>
      <c r="H2698" s="3">
        <f t="shared" si="84"/>
        <v>270</v>
      </c>
      <c r="I2698" s="3">
        <f>IF(VLOOKUP(H2697,city!$J$4:$K$352,2,FALSE)&gt;I2697,I2697+1,1)</f>
        <v>5</v>
      </c>
      <c r="J2698" s="3">
        <v>0</v>
      </c>
      <c r="K2698" s="3" t="s">
        <v>581</v>
      </c>
      <c r="L2698" s="3" t="e">
        <v>#N/A</v>
      </c>
    </row>
    <row r="2699" spans="1:12">
      <c r="A2699" s="3">
        <f t="shared" si="85"/>
        <v>127006</v>
      </c>
      <c r="B2699" s="5" t="str">
        <f>VLOOKUP(H2699,city!$A$4:$C$352,2,FALSE)</f>
        <v>甘肃</v>
      </c>
      <c r="C2699" s="5" t="str">
        <f>VLOOKUP(H2699,city!$A$4:$C$352,3,FALSE)</f>
        <v>酒泉</v>
      </c>
      <c r="D2699" s="3" t="s">
        <v>1135</v>
      </c>
      <c r="E2699" s="3" t="s">
        <v>1136</v>
      </c>
      <c r="F2699" s="22" t="s">
        <v>1137</v>
      </c>
      <c r="G2699" s="23" t="s">
        <v>6915</v>
      </c>
      <c r="H2699" s="3">
        <f t="shared" si="84"/>
        <v>270</v>
      </c>
      <c r="I2699" s="3">
        <f>IF(VLOOKUP(H2698,city!$J$4:$K$352,2,FALSE)&gt;I2698,I2698+1,1)</f>
        <v>6</v>
      </c>
      <c r="J2699" s="3">
        <v>0</v>
      </c>
      <c r="K2699" s="3" t="s">
        <v>581</v>
      </c>
      <c r="L2699" s="3" t="e">
        <v>#N/A</v>
      </c>
    </row>
    <row r="2700" spans="1:12">
      <c r="A2700" s="3">
        <f t="shared" si="85"/>
        <v>127007</v>
      </c>
      <c r="B2700" s="5" t="str">
        <f>VLOOKUP(H2700,city!$A$4:$C$352,2,FALSE)</f>
        <v>甘肃</v>
      </c>
      <c r="C2700" s="5" t="str">
        <f>VLOOKUP(H2700,city!$A$4:$C$352,3,FALSE)</f>
        <v>酒泉</v>
      </c>
      <c r="D2700" s="3" t="s">
        <v>1139</v>
      </c>
      <c r="E2700" s="3" t="s">
        <v>1140</v>
      </c>
      <c r="F2700" s="22" t="s">
        <v>1141</v>
      </c>
      <c r="G2700" s="23" t="s">
        <v>6916</v>
      </c>
      <c r="H2700" s="3">
        <f t="shared" si="84"/>
        <v>270</v>
      </c>
      <c r="I2700" s="3">
        <f>IF(VLOOKUP(H2699,city!$J$4:$K$352,2,FALSE)&gt;I2699,I2699+1,1)</f>
        <v>7</v>
      </c>
      <c r="J2700" s="3">
        <v>0</v>
      </c>
      <c r="K2700" s="3" t="s">
        <v>581</v>
      </c>
      <c r="L2700" s="3">
        <v>8</v>
      </c>
    </row>
    <row r="2701" spans="1:12">
      <c r="A2701" s="3">
        <f t="shared" si="85"/>
        <v>127008</v>
      </c>
      <c r="B2701" s="5" t="str">
        <f>VLOOKUP(H2701,city!$A$4:$C$352,2,FALSE)</f>
        <v>甘肃</v>
      </c>
      <c r="C2701" s="5" t="str">
        <f>VLOOKUP(H2701,city!$A$4:$C$352,3,FALSE)</f>
        <v>酒泉</v>
      </c>
      <c r="D2701" s="3" t="s">
        <v>1143</v>
      </c>
      <c r="E2701" s="3" t="s">
        <v>1144</v>
      </c>
      <c r="F2701" s="22" t="s">
        <v>1145</v>
      </c>
      <c r="G2701" s="23" t="s">
        <v>6917</v>
      </c>
      <c r="H2701" s="3">
        <f t="shared" si="84"/>
        <v>270</v>
      </c>
      <c r="I2701" s="3">
        <f>IF(VLOOKUP(H2700,city!$J$4:$K$352,2,FALSE)&gt;I2700,I2700+1,1)</f>
        <v>8</v>
      </c>
      <c r="J2701" s="3">
        <v>0</v>
      </c>
      <c r="K2701" s="3" t="s">
        <v>581</v>
      </c>
      <c r="L2701" s="3" t="e">
        <v>#N/A</v>
      </c>
    </row>
    <row r="2702" spans="1:12">
      <c r="A2702" s="3">
        <f t="shared" si="85"/>
        <v>127009</v>
      </c>
      <c r="B2702" s="5" t="str">
        <f>VLOOKUP(H2702,city!$A$4:$C$352,2,FALSE)</f>
        <v>甘肃</v>
      </c>
      <c r="C2702" s="5" t="str">
        <f>VLOOKUP(H2702,city!$A$4:$C$352,3,FALSE)</f>
        <v>酒泉</v>
      </c>
      <c r="D2702" s="3" t="s">
        <v>1147</v>
      </c>
      <c r="E2702" s="3" t="s">
        <v>1148</v>
      </c>
      <c r="F2702" s="22" t="s">
        <v>1149</v>
      </c>
      <c r="G2702" s="23" t="s">
        <v>6918</v>
      </c>
      <c r="H2702" s="3">
        <f t="shared" si="84"/>
        <v>270</v>
      </c>
      <c r="I2702" s="3">
        <f>IF(VLOOKUP(H2701,city!$J$4:$K$352,2,FALSE)&gt;I2701,I2701+1,1)</f>
        <v>9</v>
      </c>
      <c r="J2702" s="3">
        <v>0</v>
      </c>
      <c r="K2702" s="3" t="s">
        <v>581</v>
      </c>
      <c r="L2702" s="3">
        <v>8</v>
      </c>
    </row>
    <row r="2703" spans="1:12">
      <c r="A2703" s="3">
        <f t="shared" si="85"/>
        <v>127010</v>
      </c>
      <c r="B2703" s="5" t="str">
        <f>VLOOKUP(H2703,city!$A$4:$C$352,2,FALSE)</f>
        <v>甘肃</v>
      </c>
      <c r="C2703" s="5" t="str">
        <f>VLOOKUP(H2703,city!$A$4:$C$352,3,FALSE)</f>
        <v>酒泉</v>
      </c>
      <c r="D2703" s="3" t="s">
        <v>1151</v>
      </c>
      <c r="E2703" s="3" t="s">
        <v>1152</v>
      </c>
      <c r="F2703" s="22" t="s">
        <v>1153</v>
      </c>
      <c r="G2703" s="23" t="s">
        <v>6919</v>
      </c>
      <c r="H2703" s="3">
        <f t="shared" si="84"/>
        <v>270</v>
      </c>
      <c r="I2703" s="3">
        <f>IF(VLOOKUP(H2702,city!$J$4:$K$352,2,FALSE)&gt;I2702,I2702+1,1)</f>
        <v>10</v>
      </c>
      <c r="J2703" s="3">
        <v>0</v>
      </c>
      <c r="K2703" s="3" t="s">
        <v>581</v>
      </c>
      <c r="L2703" s="3">
        <v>8</v>
      </c>
    </row>
    <row r="2704" spans="1:12">
      <c r="A2704" s="3">
        <f t="shared" si="85"/>
        <v>127101</v>
      </c>
      <c r="B2704" s="5" t="str">
        <f>VLOOKUP(H2704,city!$A$4:$C$352,2,FALSE)</f>
        <v>甘肃</v>
      </c>
      <c r="C2704" s="5" t="str">
        <f>VLOOKUP(H2704,city!$A$4:$C$352,3,FALSE)</f>
        <v>张掖</v>
      </c>
      <c r="D2704" s="3" t="s">
        <v>1155</v>
      </c>
      <c r="E2704" s="3" t="s">
        <v>1156</v>
      </c>
      <c r="F2704" s="22" t="s">
        <v>1157</v>
      </c>
      <c r="G2704" s="23" t="s">
        <v>6920</v>
      </c>
      <c r="H2704" s="3">
        <f t="shared" si="84"/>
        <v>271</v>
      </c>
      <c r="I2704" s="3">
        <f>IF(VLOOKUP(H2703,city!$J$4:$K$352,2,FALSE)&gt;I2703,I2703+1,1)</f>
        <v>1</v>
      </c>
      <c r="J2704" s="3">
        <v>0</v>
      </c>
      <c r="K2704" s="3" t="s">
        <v>583</v>
      </c>
      <c r="L2704" s="3" t="e">
        <v>#N/A</v>
      </c>
    </row>
    <row r="2705" spans="1:12">
      <c r="A2705" s="3">
        <f t="shared" si="85"/>
        <v>127102</v>
      </c>
      <c r="B2705" s="5" t="str">
        <f>VLOOKUP(H2705,city!$A$4:$C$352,2,FALSE)</f>
        <v>甘肃</v>
      </c>
      <c r="C2705" s="5" t="str">
        <f>VLOOKUP(H2705,city!$A$4:$C$352,3,FALSE)</f>
        <v>张掖</v>
      </c>
      <c r="D2705" s="3" t="s">
        <v>1159</v>
      </c>
      <c r="E2705" s="3" t="s">
        <v>1160</v>
      </c>
      <c r="F2705" s="22" t="s">
        <v>1161</v>
      </c>
      <c r="G2705" s="23" t="s">
        <v>6921</v>
      </c>
      <c r="H2705" s="3">
        <f t="shared" si="84"/>
        <v>271</v>
      </c>
      <c r="I2705" s="3">
        <f>IF(VLOOKUP(H2704,city!$J$4:$K$352,2,FALSE)&gt;I2704,I2704+1,1)</f>
        <v>2</v>
      </c>
      <c r="J2705" s="3">
        <v>0</v>
      </c>
      <c r="K2705" s="3" t="s">
        <v>583</v>
      </c>
      <c r="L2705" s="3">
        <v>3</v>
      </c>
    </row>
    <row r="2706" spans="1:12">
      <c r="A2706" s="3">
        <f t="shared" si="85"/>
        <v>127103</v>
      </c>
      <c r="B2706" s="5" t="str">
        <f>VLOOKUP(H2706,city!$A$4:$C$352,2,FALSE)</f>
        <v>甘肃</v>
      </c>
      <c r="C2706" s="5" t="str">
        <f>VLOOKUP(H2706,city!$A$4:$C$352,3,FALSE)</f>
        <v>张掖</v>
      </c>
      <c r="D2706" s="3" t="s">
        <v>1163</v>
      </c>
      <c r="E2706" s="3" t="s">
        <v>1164</v>
      </c>
      <c r="F2706" s="22" t="s">
        <v>1165</v>
      </c>
      <c r="G2706" s="23" t="s">
        <v>6922</v>
      </c>
      <c r="H2706" s="3">
        <f t="shared" si="84"/>
        <v>271</v>
      </c>
      <c r="I2706" s="3">
        <f>IF(VLOOKUP(H2705,city!$J$4:$K$352,2,FALSE)&gt;I2705,I2705+1,1)</f>
        <v>3</v>
      </c>
      <c r="J2706" s="3">
        <v>0</v>
      </c>
      <c r="K2706" s="3" t="s">
        <v>583</v>
      </c>
      <c r="L2706" s="3">
        <v>7</v>
      </c>
    </row>
    <row r="2707" spans="1:12">
      <c r="A2707" s="3">
        <f t="shared" si="85"/>
        <v>127104</v>
      </c>
      <c r="B2707" s="5" t="str">
        <f>VLOOKUP(H2707,city!$A$4:$C$352,2,FALSE)</f>
        <v>甘肃</v>
      </c>
      <c r="C2707" s="5" t="str">
        <f>VLOOKUP(H2707,city!$A$4:$C$352,3,FALSE)</f>
        <v>张掖</v>
      </c>
      <c r="D2707" s="3" t="s">
        <v>1167</v>
      </c>
      <c r="E2707" s="3" t="s">
        <v>1168</v>
      </c>
      <c r="F2707" s="22" t="s">
        <v>1169</v>
      </c>
      <c r="G2707" s="23" t="s">
        <v>6923</v>
      </c>
      <c r="H2707" s="3">
        <f t="shared" si="84"/>
        <v>271</v>
      </c>
      <c r="I2707" s="3">
        <f>IF(VLOOKUP(H2706,city!$J$4:$K$352,2,FALSE)&gt;I2706,I2706+1,1)</f>
        <v>4</v>
      </c>
      <c r="J2707" s="3">
        <v>0</v>
      </c>
      <c r="K2707" s="3" t="s">
        <v>583</v>
      </c>
      <c r="L2707" s="3">
        <v>16</v>
      </c>
    </row>
    <row r="2708" spans="1:12">
      <c r="A2708" s="3">
        <f t="shared" si="85"/>
        <v>127105</v>
      </c>
      <c r="B2708" s="5" t="str">
        <f>VLOOKUP(H2708,city!$A$4:$C$352,2,FALSE)</f>
        <v>甘肃</v>
      </c>
      <c r="C2708" s="5" t="str">
        <f>VLOOKUP(H2708,city!$A$4:$C$352,3,FALSE)</f>
        <v>张掖</v>
      </c>
      <c r="D2708" s="3" t="s">
        <v>1171</v>
      </c>
      <c r="E2708" s="3" t="s">
        <v>1172</v>
      </c>
      <c r="F2708" s="22" t="s">
        <v>1173</v>
      </c>
      <c r="G2708" s="23" t="s">
        <v>6924</v>
      </c>
      <c r="H2708" s="3">
        <f t="shared" si="84"/>
        <v>271</v>
      </c>
      <c r="I2708" s="3">
        <f>IF(VLOOKUP(H2707,city!$J$4:$K$352,2,FALSE)&gt;I2707,I2707+1,1)</f>
        <v>5</v>
      </c>
      <c r="J2708" s="3">
        <v>0</v>
      </c>
      <c r="K2708" s="3" t="s">
        <v>583</v>
      </c>
      <c r="L2708" s="3">
        <v>2</v>
      </c>
    </row>
    <row r="2709" spans="1:12">
      <c r="A2709" s="3">
        <f t="shared" si="85"/>
        <v>127106</v>
      </c>
      <c r="B2709" s="5" t="str">
        <f>VLOOKUP(H2709,city!$A$4:$C$352,2,FALSE)</f>
        <v>甘肃</v>
      </c>
      <c r="C2709" s="5" t="str">
        <f>VLOOKUP(H2709,city!$A$4:$C$352,3,FALSE)</f>
        <v>张掖</v>
      </c>
      <c r="D2709" s="3" t="s">
        <v>1175</v>
      </c>
      <c r="E2709" s="3" t="s">
        <v>1176</v>
      </c>
      <c r="F2709" s="22" t="s">
        <v>1177</v>
      </c>
      <c r="G2709" s="23" t="s">
        <v>6925</v>
      </c>
      <c r="H2709" s="3">
        <f t="shared" si="84"/>
        <v>271</v>
      </c>
      <c r="I2709" s="3">
        <f>IF(VLOOKUP(H2708,city!$J$4:$K$352,2,FALSE)&gt;I2708,I2708+1,1)</f>
        <v>6</v>
      </c>
      <c r="J2709" s="3">
        <v>0</v>
      </c>
      <c r="K2709" s="3" t="s">
        <v>583</v>
      </c>
      <c r="L2709" s="3" t="e">
        <v>#N/A</v>
      </c>
    </row>
    <row r="2710" spans="1:12">
      <c r="A2710" s="3">
        <f t="shared" si="85"/>
        <v>127107</v>
      </c>
      <c r="B2710" s="5" t="str">
        <f>VLOOKUP(H2710,city!$A$4:$C$352,2,FALSE)</f>
        <v>甘肃</v>
      </c>
      <c r="C2710" s="5" t="str">
        <f>VLOOKUP(H2710,city!$A$4:$C$352,3,FALSE)</f>
        <v>张掖</v>
      </c>
      <c r="D2710" s="3" t="s">
        <v>1179</v>
      </c>
      <c r="E2710" s="3" t="s">
        <v>1180</v>
      </c>
      <c r="F2710" s="22" t="s">
        <v>1181</v>
      </c>
      <c r="G2710" s="23" t="s">
        <v>6926</v>
      </c>
      <c r="H2710" s="3">
        <f t="shared" si="84"/>
        <v>271</v>
      </c>
      <c r="I2710" s="3">
        <f>IF(VLOOKUP(H2709,city!$J$4:$K$352,2,FALSE)&gt;I2709,I2709+1,1)</f>
        <v>7</v>
      </c>
      <c r="J2710" s="3">
        <v>0</v>
      </c>
      <c r="K2710" s="3" t="s">
        <v>583</v>
      </c>
      <c r="L2710" s="3">
        <v>8</v>
      </c>
    </row>
    <row r="2711" spans="1:12">
      <c r="A2711" s="3">
        <f t="shared" si="85"/>
        <v>127108</v>
      </c>
      <c r="B2711" s="5" t="str">
        <f>VLOOKUP(H2711,city!$A$4:$C$352,2,FALSE)</f>
        <v>甘肃</v>
      </c>
      <c r="C2711" s="5" t="str">
        <f>VLOOKUP(H2711,city!$A$4:$C$352,3,FALSE)</f>
        <v>张掖</v>
      </c>
      <c r="D2711" s="3" t="s">
        <v>1183</v>
      </c>
      <c r="E2711" s="3" t="s">
        <v>1184</v>
      </c>
      <c r="F2711" s="22" t="s">
        <v>1185</v>
      </c>
      <c r="G2711" s="23" t="s">
        <v>6927</v>
      </c>
      <c r="H2711" s="3">
        <f t="shared" si="84"/>
        <v>271</v>
      </c>
      <c r="I2711" s="3">
        <f>IF(VLOOKUP(H2710,city!$J$4:$K$352,2,FALSE)&gt;I2710,I2710+1,1)</f>
        <v>8</v>
      </c>
      <c r="J2711" s="3">
        <v>0</v>
      </c>
      <c r="K2711" s="3" t="s">
        <v>583</v>
      </c>
      <c r="L2711" s="3" t="e">
        <v>#N/A</v>
      </c>
    </row>
    <row r="2712" spans="1:12">
      <c r="A2712" s="3">
        <f t="shared" si="85"/>
        <v>127109</v>
      </c>
      <c r="B2712" s="5" t="str">
        <f>VLOOKUP(H2712,city!$A$4:$C$352,2,FALSE)</f>
        <v>甘肃</v>
      </c>
      <c r="C2712" s="5" t="str">
        <f>VLOOKUP(H2712,city!$A$4:$C$352,3,FALSE)</f>
        <v>张掖</v>
      </c>
      <c r="D2712" s="3" t="s">
        <v>1187</v>
      </c>
      <c r="E2712" s="3" t="s">
        <v>1188</v>
      </c>
      <c r="F2712" s="22" t="s">
        <v>1189</v>
      </c>
      <c r="G2712" s="23" t="s">
        <v>6928</v>
      </c>
      <c r="H2712" s="3">
        <f t="shared" si="84"/>
        <v>271</v>
      </c>
      <c r="I2712" s="3">
        <f>IF(VLOOKUP(H2711,city!$J$4:$K$352,2,FALSE)&gt;I2711,I2711+1,1)</f>
        <v>9</v>
      </c>
      <c r="J2712" s="3">
        <v>0</v>
      </c>
      <c r="K2712" s="3" t="s">
        <v>583</v>
      </c>
      <c r="L2712" s="3">
        <v>2</v>
      </c>
    </row>
    <row r="2713" spans="1:12">
      <c r="A2713" s="3">
        <f t="shared" si="85"/>
        <v>127110</v>
      </c>
      <c r="B2713" s="5" t="str">
        <f>VLOOKUP(H2713,city!$A$4:$C$352,2,FALSE)</f>
        <v>甘肃</v>
      </c>
      <c r="C2713" s="5" t="str">
        <f>VLOOKUP(H2713,city!$A$4:$C$352,3,FALSE)</f>
        <v>张掖</v>
      </c>
      <c r="D2713" s="3" t="s">
        <v>1191</v>
      </c>
      <c r="E2713" s="3" t="s">
        <v>1192</v>
      </c>
      <c r="F2713" s="22" t="s">
        <v>1193</v>
      </c>
      <c r="G2713" s="23" t="s">
        <v>6929</v>
      </c>
      <c r="H2713" s="3">
        <f t="shared" si="84"/>
        <v>271</v>
      </c>
      <c r="I2713" s="3">
        <f>IF(VLOOKUP(H2712,city!$J$4:$K$352,2,FALSE)&gt;I2712,I2712+1,1)</f>
        <v>10</v>
      </c>
      <c r="J2713" s="3">
        <v>0</v>
      </c>
      <c r="K2713" s="3" t="s">
        <v>583</v>
      </c>
      <c r="L2713" s="3" t="e">
        <v>#N/A</v>
      </c>
    </row>
    <row r="2714" spans="1:12">
      <c r="A2714" s="3">
        <f t="shared" si="85"/>
        <v>127201</v>
      </c>
      <c r="B2714" s="5" t="str">
        <f>VLOOKUP(H2714,city!$A$4:$C$352,2,FALSE)</f>
        <v>甘肃</v>
      </c>
      <c r="C2714" s="5" t="str">
        <f>VLOOKUP(H2714,city!$A$4:$C$352,3,FALSE)</f>
        <v>武威</v>
      </c>
      <c r="D2714" s="3" t="s">
        <v>1195</v>
      </c>
      <c r="E2714" s="3" t="s">
        <v>1196</v>
      </c>
      <c r="F2714" s="24" t="s">
        <v>1197</v>
      </c>
      <c r="G2714" s="23" t="s">
        <v>6930</v>
      </c>
      <c r="H2714" s="3">
        <f t="shared" si="84"/>
        <v>272</v>
      </c>
      <c r="I2714" s="3">
        <f>IF(VLOOKUP(H2713,city!$J$4:$K$352,2,FALSE)&gt;I2713,I2713+1,1)</f>
        <v>1</v>
      </c>
      <c r="J2714" s="3">
        <v>0</v>
      </c>
      <c r="K2714" s="3" t="s">
        <v>585</v>
      </c>
      <c r="L2714" s="3" t="e">
        <v>#N/A</v>
      </c>
    </row>
    <row r="2715" spans="1:12">
      <c r="A2715" s="3">
        <f t="shared" si="85"/>
        <v>127202</v>
      </c>
      <c r="B2715" s="5" t="str">
        <f>VLOOKUP(H2715,city!$A$4:$C$352,2,FALSE)</f>
        <v>甘肃</v>
      </c>
      <c r="C2715" s="5" t="str">
        <f>VLOOKUP(H2715,city!$A$4:$C$352,3,FALSE)</f>
        <v>武威</v>
      </c>
      <c r="D2715" s="3" t="s">
        <v>1199</v>
      </c>
      <c r="E2715" s="3" t="s">
        <v>1200</v>
      </c>
      <c r="F2715" s="22" t="s">
        <v>1201</v>
      </c>
      <c r="G2715" s="23" t="s">
        <v>6931</v>
      </c>
      <c r="H2715" s="3">
        <f t="shared" ref="H2715:H2778" si="86">IF(I2715&gt;I2714,H2714,H2714+1)</f>
        <v>272</v>
      </c>
      <c r="I2715" s="3">
        <f>IF(VLOOKUP(H2714,city!$J$4:$K$352,2,FALSE)&gt;I2714,I2714+1,1)</f>
        <v>2</v>
      </c>
      <c r="J2715" s="3">
        <v>0</v>
      </c>
      <c r="K2715" s="3" t="s">
        <v>585</v>
      </c>
      <c r="L2715" s="3">
        <v>4</v>
      </c>
    </row>
    <row r="2716" spans="1:12">
      <c r="A2716" s="3">
        <f t="shared" si="85"/>
        <v>127203</v>
      </c>
      <c r="B2716" s="5" t="str">
        <f>VLOOKUP(H2716,city!$A$4:$C$352,2,FALSE)</f>
        <v>甘肃</v>
      </c>
      <c r="C2716" s="5" t="str">
        <f>VLOOKUP(H2716,city!$A$4:$C$352,3,FALSE)</f>
        <v>武威</v>
      </c>
      <c r="D2716" s="3" t="s">
        <v>1203</v>
      </c>
      <c r="E2716" s="3" t="s">
        <v>1204</v>
      </c>
      <c r="F2716" s="22" t="s">
        <v>1205</v>
      </c>
      <c r="G2716" s="23" t="s">
        <v>6932</v>
      </c>
      <c r="H2716" s="3">
        <f t="shared" si="86"/>
        <v>272</v>
      </c>
      <c r="I2716" s="3">
        <f>IF(VLOOKUP(H2715,city!$J$4:$K$352,2,FALSE)&gt;I2715,I2715+1,1)</f>
        <v>3</v>
      </c>
      <c r="J2716" s="3">
        <v>0</v>
      </c>
      <c r="K2716" s="3" t="s">
        <v>585</v>
      </c>
      <c r="L2716" s="3">
        <v>3</v>
      </c>
    </row>
    <row r="2717" spans="1:12">
      <c r="A2717" s="3">
        <f t="shared" si="85"/>
        <v>127204</v>
      </c>
      <c r="B2717" s="5" t="str">
        <f>VLOOKUP(H2717,city!$A$4:$C$352,2,FALSE)</f>
        <v>甘肃</v>
      </c>
      <c r="C2717" s="5" t="str">
        <f>VLOOKUP(H2717,city!$A$4:$C$352,3,FALSE)</f>
        <v>武威</v>
      </c>
      <c r="D2717" s="3" t="s">
        <v>1207</v>
      </c>
      <c r="E2717" s="3" t="s">
        <v>1208</v>
      </c>
      <c r="F2717" s="22" t="s">
        <v>1209</v>
      </c>
      <c r="G2717" s="23" t="s">
        <v>6933</v>
      </c>
      <c r="H2717" s="3">
        <f t="shared" si="86"/>
        <v>272</v>
      </c>
      <c r="I2717" s="3">
        <f>IF(VLOOKUP(H2716,city!$J$4:$K$352,2,FALSE)&gt;I2716,I2716+1,1)</f>
        <v>4</v>
      </c>
      <c r="J2717" s="3">
        <v>0</v>
      </c>
      <c r="K2717" s="3" t="s">
        <v>585</v>
      </c>
      <c r="L2717" s="3">
        <v>13</v>
      </c>
    </row>
    <row r="2718" spans="1:12">
      <c r="A2718" s="3">
        <f t="shared" si="85"/>
        <v>127205</v>
      </c>
      <c r="B2718" s="5" t="str">
        <f>VLOOKUP(H2718,city!$A$4:$C$352,2,FALSE)</f>
        <v>甘肃</v>
      </c>
      <c r="C2718" s="5" t="str">
        <f>VLOOKUP(H2718,city!$A$4:$C$352,3,FALSE)</f>
        <v>武威</v>
      </c>
      <c r="D2718" s="3" t="s">
        <v>1211</v>
      </c>
      <c r="E2718" s="3" t="s">
        <v>1212</v>
      </c>
      <c r="F2718" s="22" t="s">
        <v>1213</v>
      </c>
      <c r="G2718" s="23" t="s">
        <v>6934</v>
      </c>
      <c r="H2718" s="3">
        <f t="shared" si="86"/>
        <v>272</v>
      </c>
      <c r="I2718" s="3">
        <f>IF(VLOOKUP(H2717,city!$J$4:$K$352,2,FALSE)&gt;I2717,I2717+1,1)</f>
        <v>5</v>
      </c>
      <c r="J2718" s="3">
        <v>0</v>
      </c>
      <c r="K2718" s="3" t="s">
        <v>585</v>
      </c>
      <c r="L2718" s="3">
        <v>12</v>
      </c>
    </row>
    <row r="2719" spans="1:12">
      <c r="A2719" s="3">
        <f t="shared" si="85"/>
        <v>127206</v>
      </c>
      <c r="B2719" s="5" t="str">
        <f>VLOOKUP(H2719,city!$A$4:$C$352,2,FALSE)</f>
        <v>甘肃</v>
      </c>
      <c r="C2719" s="5" t="str">
        <f>VLOOKUP(H2719,city!$A$4:$C$352,3,FALSE)</f>
        <v>武威</v>
      </c>
      <c r="D2719" s="3" t="s">
        <v>1215</v>
      </c>
      <c r="E2719" s="3" t="s">
        <v>1216</v>
      </c>
      <c r="F2719" s="22" t="s">
        <v>1217</v>
      </c>
      <c r="G2719" s="23" t="s">
        <v>6935</v>
      </c>
      <c r="H2719" s="3">
        <f t="shared" si="86"/>
        <v>272</v>
      </c>
      <c r="I2719" s="3">
        <f>IF(VLOOKUP(H2718,city!$J$4:$K$352,2,FALSE)&gt;I2718,I2718+1,1)</f>
        <v>6</v>
      </c>
      <c r="J2719" s="3">
        <v>0</v>
      </c>
      <c r="K2719" s="3" t="s">
        <v>585</v>
      </c>
      <c r="L2719" s="3">
        <v>12</v>
      </c>
    </row>
    <row r="2720" spans="1:12">
      <c r="A2720" s="3">
        <f t="shared" si="85"/>
        <v>127207</v>
      </c>
      <c r="B2720" s="5" t="str">
        <f>VLOOKUP(H2720,city!$A$4:$C$352,2,FALSE)</f>
        <v>甘肃</v>
      </c>
      <c r="C2720" s="5" t="str">
        <f>VLOOKUP(H2720,city!$A$4:$C$352,3,FALSE)</f>
        <v>武威</v>
      </c>
      <c r="D2720" s="3" t="s">
        <v>1219</v>
      </c>
      <c r="E2720" s="3" t="s">
        <v>1220</v>
      </c>
      <c r="F2720" s="22" t="s">
        <v>1221</v>
      </c>
      <c r="G2720" s="23" t="s">
        <v>6936</v>
      </c>
      <c r="H2720" s="3">
        <f t="shared" si="86"/>
        <v>272</v>
      </c>
      <c r="I2720" s="3">
        <f>IF(VLOOKUP(H2719,city!$J$4:$K$352,2,FALSE)&gt;I2719,I2719+1,1)</f>
        <v>7</v>
      </c>
      <c r="J2720" s="3">
        <v>0</v>
      </c>
      <c r="K2720" s="3" t="s">
        <v>585</v>
      </c>
      <c r="L2720" s="3">
        <v>8</v>
      </c>
    </row>
    <row r="2721" spans="1:12">
      <c r="A2721" s="3">
        <f t="shared" si="85"/>
        <v>127208</v>
      </c>
      <c r="B2721" s="5" t="str">
        <f>VLOOKUP(H2721,city!$A$4:$C$352,2,FALSE)</f>
        <v>甘肃</v>
      </c>
      <c r="C2721" s="5" t="str">
        <f>VLOOKUP(H2721,city!$A$4:$C$352,3,FALSE)</f>
        <v>武威</v>
      </c>
      <c r="D2721" s="3" t="s">
        <v>1223</v>
      </c>
      <c r="E2721" s="3" t="s">
        <v>1224</v>
      </c>
      <c r="F2721" s="22" t="s">
        <v>1225</v>
      </c>
      <c r="G2721" s="23" t="s">
        <v>6937</v>
      </c>
      <c r="H2721" s="3">
        <f t="shared" si="86"/>
        <v>272</v>
      </c>
      <c r="I2721" s="3">
        <f>IF(VLOOKUP(H2720,city!$J$4:$K$352,2,FALSE)&gt;I2720,I2720+1,1)</f>
        <v>8</v>
      </c>
      <c r="J2721" s="3">
        <v>0</v>
      </c>
      <c r="K2721" s="3" t="s">
        <v>585</v>
      </c>
      <c r="L2721" s="3" t="e">
        <v>#N/A</v>
      </c>
    </row>
    <row r="2722" spans="1:12">
      <c r="A2722" s="3">
        <f t="shared" si="85"/>
        <v>127209</v>
      </c>
      <c r="B2722" s="5" t="str">
        <f>VLOOKUP(H2722,city!$A$4:$C$352,2,FALSE)</f>
        <v>甘肃</v>
      </c>
      <c r="C2722" s="5" t="str">
        <f>VLOOKUP(H2722,city!$A$4:$C$352,3,FALSE)</f>
        <v>武威</v>
      </c>
      <c r="D2722" s="3" t="s">
        <v>1227</v>
      </c>
      <c r="E2722" s="3" t="s">
        <v>1228</v>
      </c>
      <c r="F2722" s="22" t="s">
        <v>1229</v>
      </c>
      <c r="G2722" s="23" t="s">
        <v>6938</v>
      </c>
      <c r="H2722" s="3">
        <f t="shared" si="86"/>
        <v>272</v>
      </c>
      <c r="I2722" s="3">
        <f>IF(VLOOKUP(H2721,city!$J$4:$K$352,2,FALSE)&gt;I2721,I2721+1,1)</f>
        <v>9</v>
      </c>
      <c r="J2722" s="3">
        <v>0</v>
      </c>
      <c r="K2722" s="3" t="s">
        <v>585</v>
      </c>
      <c r="L2722" s="3">
        <v>8</v>
      </c>
    </row>
    <row r="2723" spans="1:12">
      <c r="A2723" s="3">
        <f t="shared" si="85"/>
        <v>127210</v>
      </c>
      <c r="B2723" s="5" t="str">
        <f>VLOOKUP(H2723,city!$A$4:$C$352,2,FALSE)</f>
        <v>甘肃</v>
      </c>
      <c r="C2723" s="5" t="str">
        <f>VLOOKUP(H2723,city!$A$4:$C$352,3,FALSE)</f>
        <v>武威</v>
      </c>
      <c r="D2723" s="3" t="s">
        <v>1231</v>
      </c>
      <c r="E2723" s="3" t="s">
        <v>1232</v>
      </c>
      <c r="F2723" s="22" t="s">
        <v>1233</v>
      </c>
      <c r="G2723" s="23" t="s">
        <v>6939</v>
      </c>
      <c r="H2723" s="3">
        <f t="shared" si="86"/>
        <v>272</v>
      </c>
      <c r="I2723" s="3">
        <f>IF(VLOOKUP(H2722,city!$J$4:$K$352,2,FALSE)&gt;I2722,I2722+1,1)</f>
        <v>10</v>
      </c>
      <c r="J2723" s="3">
        <v>0</v>
      </c>
      <c r="K2723" s="3" t="s">
        <v>585</v>
      </c>
      <c r="L2723" s="3">
        <v>5</v>
      </c>
    </row>
    <row r="2724" spans="1:12">
      <c r="A2724" s="3">
        <f t="shared" si="85"/>
        <v>127301</v>
      </c>
      <c r="B2724" s="5" t="str">
        <f>VLOOKUP(H2724,city!$A$4:$C$352,2,FALSE)</f>
        <v>甘肃</v>
      </c>
      <c r="C2724" s="5" t="str">
        <f>VLOOKUP(H2724,city!$A$4:$C$352,3,FALSE)</f>
        <v>定西</v>
      </c>
      <c r="D2724" s="3" t="s">
        <v>1235</v>
      </c>
      <c r="E2724" s="3" t="s">
        <v>1236</v>
      </c>
      <c r="F2724" s="22" t="s">
        <v>1237</v>
      </c>
      <c r="G2724" s="23" t="s">
        <v>6940</v>
      </c>
      <c r="H2724" s="3">
        <f t="shared" si="86"/>
        <v>273</v>
      </c>
      <c r="I2724" s="3">
        <f>IF(VLOOKUP(H2723,city!$J$4:$K$352,2,FALSE)&gt;I2723,I2723+1,1)</f>
        <v>1</v>
      </c>
      <c r="J2724" s="3">
        <v>0</v>
      </c>
      <c r="K2724" s="3" t="s">
        <v>587</v>
      </c>
      <c r="L2724" s="3">
        <v>12</v>
      </c>
    </row>
    <row r="2725" spans="1:12">
      <c r="A2725" s="3">
        <f t="shared" si="85"/>
        <v>127302</v>
      </c>
      <c r="B2725" s="5" t="str">
        <f>VLOOKUP(H2725,city!$A$4:$C$352,2,FALSE)</f>
        <v>甘肃</v>
      </c>
      <c r="C2725" s="5" t="str">
        <f>VLOOKUP(H2725,city!$A$4:$C$352,3,FALSE)</f>
        <v>定西</v>
      </c>
      <c r="D2725" s="3" t="s">
        <v>1239</v>
      </c>
      <c r="E2725" s="3" t="s">
        <v>1240</v>
      </c>
      <c r="F2725" s="22" t="s">
        <v>1241</v>
      </c>
      <c r="G2725" s="23" t="s">
        <v>6941</v>
      </c>
      <c r="H2725" s="3">
        <f t="shared" si="86"/>
        <v>273</v>
      </c>
      <c r="I2725" s="3">
        <f>IF(VLOOKUP(H2724,city!$J$4:$K$352,2,FALSE)&gt;I2724,I2724+1,1)</f>
        <v>2</v>
      </c>
      <c r="J2725" s="3">
        <v>0</v>
      </c>
      <c r="K2725" s="3" t="s">
        <v>587</v>
      </c>
      <c r="L2725" s="3">
        <v>1</v>
      </c>
    </row>
    <row r="2726" spans="1:12">
      <c r="A2726" s="3">
        <f t="shared" si="85"/>
        <v>127303</v>
      </c>
      <c r="B2726" s="5" t="str">
        <f>VLOOKUP(H2726,city!$A$4:$C$352,2,FALSE)</f>
        <v>甘肃</v>
      </c>
      <c r="C2726" s="5" t="str">
        <f>VLOOKUP(H2726,city!$A$4:$C$352,3,FALSE)</f>
        <v>定西</v>
      </c>
      <c r="D2726" s="3" t="s">
        <v>1243</v>
      </c>
      <c r="E2726" s="3" t="s">
        <v>1244</v>
      </c>
      <c r="F2726" s="22" t="s">
        <v>1245</v>
      </c>
      <c r="G2726" s="23" t="s">
        <v>6942</v>
      </c>
      <c r="H2726" s="3">
        <f t="shared" si="86"/>
        <v>273</v>
      </c>
      <c r="I2726" s="3">
        <f>IF(VLOOKUP(H2725,city!$J$4:$K$352,2,FALSE)&gt;I2725,I2725+1,1)</f>
        <v>3</v>
      </c>
      <c r="J2726" s="3">
        <v>0</v>
      </c>
      <c r="K2726" s="3" t="s">
        <v>587</v>
      </c>
      <c r="L2726" s="3">
        <v>21</v>
      </c>
    </row>
    <row r="2727" spans="1:12">
      <c r="A2727" s="3">
        <f t="shared" si="85"/>
        <v>127304</v>
      </c>
      <c r="B2727" s="5" t="str">
        <f>VLOOKUP(H2727,city!$A$4:$C$352,2,FALSE)</f>
        <v>甘肃</v>
      </c>
      <c r="C2727" s="5" t="str">
        <f>VLOOKUP(H2727,city!$A$4:$C$352,3,FALSE)</f>
        <v>定西</v>
      </c>
      <c r="D2727" s="3" t="s">
        <v>1247</v>
      </c>
      <c r="E2727" s="3" t="s">
        <v>1248</v>
      </c>
      <c r="F2727" s="22" t="s">
        <v>1249</v>
      </c>
      <c r="G2727" s="23" t="s">
        <v>6943</v>
      </c>
      <c r="H2727" s="3">
        <f t="shared" si="86"/>
        <v>273</v>
      </c>
      <c r="I2727" s="3">
        <f>IF(VLOOKUP(H2726,city!$J$4:$K$352,2,FALSE)&gt;I2726,I2726+1,1)</f>
        <v>4</v>
      </c>
      <c r="J2727" s="3">
        <v>0</v>
      </c>
      <c r="K2727" s="3" t="s">
        <v>587</v>
      </c>
      <c r="L2727" s="3" t="e">
        <v>#N/A</v>
      </c>
    </row>
    <row r="2728" spans="1:12">
      <c r="A2728" s="3">
        <f t="shared" si="85"/>
        <v>127305</v>
      </c>
      <c r="B2728" s="5" t="str">
        <f>VLOOKUP(H2728,city!$A$4:$C$352,2,FALSE)</f>
        <v>甘肃</v>
      </c>
      <c r="C2728" s="5" t="str">
        <f>VLOOKUP(H2728,city!$A$4:$C$352,3,FALSE)</f>
        <v>定西</v>
      </c>
      <c r="D2728" s="3" t="s">
        <v>1251</v>
      </c>
      <c r="E2728" s="3" t="s">
        <v>1252</v>
      </c>
      <c r="F2728" s="22" t="s">
        <v>1253</v>
      </c>
      <c r="G2728" s="23" t="s">
        <v>6944</v>
      </c>
      <c r="H2728" s="3">
        <f t="shared" si="86"/>
        <v>273</v>
      </c>
      <c r="I2728" s="3">
        <f>IF(VLOOKUP(H2727,city!$J$4:$K$352,2,FALSE)&gt;I2727,I2727+1,1)</f>
        <v>5</v>
      </c>
      <c r="J2728" s="3">
        <v>0</v>
      </c>
      <c r="K2728" s="3" t="s">
        <v>587</v>
      </c>
      <c r="L2728" s="3">
        <v>10</v>
      </c>
    </row>
    <row r="2729" spans="1:12">
      <c r="A2729" s="3">
        <f t="shared" si="85"/>
        <v>127306</v>
      </c>
      <c r="B2729" s="5" t="str">
        <f>VLOOKUP(H2729,city!$A$4:$C$352,2,FALSE)</f>
        <v>甘肃</v>
      </c>
      <c r="C2729" s="5" t="str">
        <f>VLOOKUP(H2729,city!$A$4:$C$352,3,FALSE)</f>
        <v>定西</v>
      </c>
      <c r="D2729" s="3" t="s">
        <v>1255</v>
      </c>
      <c r="E2729" s="3" t="s">
        <v>1256</v>
      </c>
      <c r="F2729" s="22" t="s">
        <v>1257</v>
      </c>
      <c r="G2729" s="23" t="s">
        <v>6945</v>
      </c>
      <c r="H2729" s="3">
        <f t="shared" si="86"/>
        <v>273</v>
      </c>
      <c r="I2729" s="3">
        <f>IF(VLOOKUP(H2728,city!$J$4:$K$352,2,FALSE)&gt;I2728,I2728+1,1)</f>
        <v>6</v>
      </c>
      <c r="J2729" s="3">
        <v>0</v>
      </c>
      <c r="K2729" s="3" t="s">
        <v>587</v>
      </c>
      <c r="L2729" s="3">
        <v>8</v>
      </c>
    </row>
    <row r="2730" spans="1:12">
      <c r="A2730" s="3">
        <f t="shared" si="85"/>
        <v>127307</v>
      </c>
      <c r="B2730" s="5" t="str">
        <f>VLOOKUP(H2730,city!$A$4:$C$352,2,FALSE)</f>
        <v>甘肃</v>
      </c>
      <c r="C2730" s="5" t="str">
        <f>VLOOKUP(H2730,city!$A$4:$C$352,3,FALSE)</f>
        <v>定西</v>
      </c>
      <c r="D2730" s="3" t="s">
        <v>1259</v>
      </c>
      <c r="E2730" s="3" t="s">
        <v>1260</v>
      </c>
      <c r="F2730" s="22" t="s">
        <v>1261</v>
      </c>
      <c r="G2730" s="23" t="s">
        <v>6946</v>
      </c>
      <c r="H2730" s="3">
        <f t="shared" si="86"/>
        <v>273</v>
      </c>
      <c r="I2730" s="3">
        <f>IF(VLOOKUP(H2729,city!$J$4:$K$352,2,FALSE)&gt;I2729,I2729+1,1)</f>
        <v>7</v>
      </c>
      <c r="J2730" s="3">
        <v>0</v>
      </c>
      <c r="K2730" s="3" t="s">
        <v>587</v>
      </c>
      <c r="L2730" s="3">
        <v>16</v>
      </c>
    </row>
    <row r="2731" spans="1:12">
      <c r="A2731" s="3">
        <f t="shared" si="85"/>
        <v>127308</v>
      </c>
      <c r="B2731" s="5" t="str">
        <f>VLOOKUP(H2731,city!$A$4:$C$352,2,FALSE)</f>
        <v>甘肃</v>
      </c>
      <c r="C2731" s="5" t="str">
        <f>VLOOKUP(H2731,city!$A$4:$C$352,3,FALSE)</f>
        <v>定西</v>
      </c>
      <c r="D2731" s="3" t="s">
        <v>1263</v>
      </c>
      <c r="E2731" s="3" t="s">
        <v>1264</v>
      </c>
      <c r="F2731" s="22" t="s">
        <v>1265</v>
      </c>
      <c r="G2731" s="23" t="s">
        <v>6947</v>
      </c>
      <c r="H2731" s="3">
        <f t="shared" si="86"/>
        <v>273</v>
      </c>
      <c r="I2731" s="3">
        <f>IF(VLOOKUP(H2730,city!$J$4:$K$352,2,FALSE)&gt;I2730,I2730+1,1)</f>
        <v>8</v>
      </c>
      <c r="J2731" s="3">
        <v>0</v>
      </c>
      <c r="K2731" s="3" t="s">
        <v>587</v>
      </c>
      <c r="L2731" s="3">
        <v>3</v>
      </c>
    </row>
    <row r="2732" spans="1:12">
      <c r="A2732" s="3">
        <f t="shared" si="85"/>
        <v>127309</v>
      </c>
      <c r="B2732" s="5" t="str">
        <f>VLOOKUP(H2732,city!$A$4:$C$352,2,FALSE)</f>
        <v>甘肃</v>
      </c>
      <c r="C2732" s="5" t="str">
        <f>VLOOKUP(H2732,city!$A$4:$C$352,3,FALSE)</f>
        <v>定西</v>
      </c>
      <c r="D2732" s="3" t="s">
        <v>1267</v>
      </c>
      <c r="E2732" s="3" t="s">
        <v>1268</v>
      </c>
      <c r="F2732" s="22" t="s">
        <v>1269</v>
      </c>
      <c r="G2732" s="23" t="s">
        <v>6948</v>
      </c>
      <c r="H2732" s="3">
        <f t="shared" si="86"/>
        <v>273</v>
      </c>
      <c r="I2732" s="3">
        <f>IF(VLOOKUP(H2731,city!$J$4:$K$352,2,FALSE)&gt;I2731,I2731+1,1)</f>
        <v>9</v>
      </c>
      <c r="J2732" s="3">
        <v>0</v>
      </c>
      <c r="K2732" s="3" t="s">
        <v>587</v>
      </c>
      <c r="L2732" s="3">
        <v>5</v>
      </c>
    </row>
    <row r="2733" spans="1:12">
      <c r="A2733" s="3">
        <f t="shared" si="85"/>
        <v>127310</v>
      </c>
      <c r="B2733" s="5" t="str">
        <f>VLOOKUP(H2733,city!$A$4:$C$352,2,FALSE)</f>
        <v>甘肃</v>
      </c>
      <c r="C2733" s="5" t="str">
        <f>VLOOKUP(H2733,city!$A$4:$C$352,3,FALSE)</f>
        <v>定西</v>
      </c>
      <c r="D2733" s="3" t="s">
        <v>1271</v>
      </c>
      <c r="E2733" s="3" t="s">
        <v>1272</v>
      </c>
      <c r="F2733" s="22" t="s">
        <v>1273</v>
      </c>
      <c r="G2733" s="23" t="s">
        <v>6949</v>
      </c>
      <c r="H2733" s="3">
        <f t="shared" si="86"/>
        <v>273</v>
      </c>
      <c r="I2733" s="3">
        <f>IF(VLOOKUP(H2732,city!$J$4:$K$352,2,FALSE)&gt;I2732,I2732+1,1)</f>
        <v>10</v>
      </c>
      <c r="J2733" s="3">
        <v>0</v>
      </c>
      <c r="K2733" s="3" t="s">
        <v>587</v>
      </c>
      <c r="L2733" s="3">
        <v>12</v>
      </c>
    </row>
    <row r="2734" spans="1:12">
      <c r="A2734" s="3">
        <f t="shared" si="85"/>
        <v>127401</v>
      </c>
      <c r="B2734" s="5" t="str">
        <f>VLOOKUP(H2734,city!$A$4:$C$352,2,FALSE)</f>
        <v>甘肃</v>
      </c>
      <c r="C2734" s="5" t="str">
        <f>VLOOKUP(H2734,city!$A$4:$C$352,3,FALSE)</f>
        <v>陇南</v>
      </c>
      <c r="D2734" s="3" t="s">
        <v>1275</v>
      </c>
      <c r="E2734" s="3" t="s">
        <v>1276</v>
      </c>
      <c r="F2734" s="22" t="s">
        <v>1277</v>
      </c>
      <c r="G2734" s="23" t="s">
        <v>6950</v>
      </c>
      <c r="H2734" s="3">
        <f t="shared" si="86"/>
        <v>274</v>
      </c>
      <c r="I2734" s="3">
        <f>IF(VLOOKUP(H2733,city!$J$4:$K$352,2,FALSE)&gt;I2733,I2733+1,1)</f>
        <v>1</v>
      </c>
      <c r="J2734" s="3">
        <v>0</v>
      </c>
      <c r="K2734" s="3" t="s">
        <v>589</v>
      </c>
      <c r="L2734" s="3">
        <v>5</v>
      </c>
    </row>
    <row r="2735" spans="1:12">
      <c r="A2735" s="3">
        <f t="shared" si="85"/>
        <v>127402</v>
      </c>
      <c r="B2735" s="5" t="str">
        <f>VLOOKUP(H2735,city!$A$4:$C$352,2,FALSE)</f>
        <v>甘肃</v>
      </c>
      <c r="C2735" s="5" t="str">
        <f>VLOOKUP(H2735,city!$A$4:$C$352,3,FALSE)</f>
        <v>陇南</v>
      </c>
      <c r="D2735" s="3" t="s">
        <v>1279</v>
      </c>
      <c r="E2735" s="3" t="s">
        <v>1280</v>
      </c>
      <c r="F2735" s="22" t="s">
        <v>1281</v>
      </c>
      <c r="G2735" s="23" t="s">
        <v>6951</v>
      </c>
      <c r="H2735" s="3">
        <f t="shared" si="86"/>
        <v>274</v>
      </c>
      <c r="I2735" s="3">
        <f>IF(VLOOKUP(H2734,city!$J$4:$K$352,2,FALSE)&gt;I2734,I2734+1,1)</f>
        <v>2</v>
      </c>
      <c r="J2735" s="3">
        <v>0</v>
      </c>
      <c r="K2735" s="3" t="s">
        <v>589</v>
      </c>
      <c r="L2735" s="3">
        <v>8</v>
      </c>
    </row>
    <row r="2736" spans="1:12">
      <c r="A2736" s="3">
        <f t="shared" si="85"/>
        <v>127403</v>
      </c>
      <c r="B2736" s="5" t="str">
        <f>VLOOKUP(H2736,city!$A$4:$C$352,2,FALSE)</f>
        <v>甘肃</v>
      </c>
      <c r="C2736" s="5" t="str">
        <f>VLOOKUP(H2736,city!$A$4:$C$352,3,FALSE)</f>
        <v>陇南</v>
      </c>
      <c r="D2736" s="3" t="s">
        <v>1283</v>
      </c>
      <c r="E2736" s="3" t="s">
        <v>1284</v>
      </c>
      <c r="F2736" s="22" t="s">
        <v>1285</v>
      </c>
      <c r="G2736" s="23" t="s">
        <v>6952</v>
      </c>
      <c r="H2736" s="3">
        <f t="shared" si="86"/>
        <v>274</v>
      </c>
      <c r="I2736" s="3">
        <f>IF(VLOOKUP(H2735,city!$J$4:$K$352,2,FALSE)&gt;I2735,I2735+1,1)</f>
        <v>3</v>
      </c>
      <c r="J2736" s="3">
        <v>0</v>
      </c>
      <c r="K2736" s="3" t="s">
        <v>589</v>
      </c>
      <c r="L2736" s="3">
        <v>6</v>
      </c>
    </row>
    <row r="2737" spans="1:12">
      <c r="A2737" s="3">
        <f t="shared" si="85"/>
        <v>127404</v>
      </c>
      <c r="B2737" s="5" t="str">
        <f>VLOOKUP(H2737,city!$A$4:$C$352,2,FALSE)</f>
        <v>甘肃</v>
      </c>
      <c r="C2737" s="5" t="str">
        <f>VLOOKUP(H2737,city!$A$4:$C$352,3,FALSE)</f>
        <v>陇南</v>
      </c>
      <c r="D2737" s="3" t="s">
        <v>1287</v>
      </c>
      <c r="E2737" s="3" t="s">
        <v>1288</v>
      </c>
      <c r="F2737" s="22" t="s">
        <v>1289</v>
      </c>
      <c r="G2737" s="23" t="s">
        <v>6953</v>
      </c>
      <c r="H2737" s="3">
        <f t="shared" si="86"/>
        <v>274</v>
      </c>
      <c r="I2737" s="3">
        <f>IF(VLOOKUP(H2736,city!$J$4:$K$352,2,FALSE)&gt;I2736,I2736+1,1)</f>
        <v>4</v>
      </c>
      <c r="J2737" s="3">
        <v>0</v>
      </c>
      <c r="K2737" s="3" t="s">
        <v>589</v>
      </c>
      <c r="L2737" s="3">
        <v>11</v>
      </c>
    </row>
    <row r="2738" spans="1:12">
      <c r="A2738" s="3">
        <f t="shared" si="85"/>
        <v>127405</v>
      </c>
      <c r="B2738" s="5" t="str">
        <f>VLOOKUP(H2738,city!$A$4:$C$352,2,FALSE)</f>
        <v>甘肃</v>
      </c>
      <c r="C2738" s="5" t="str">
        <f>VLOOKUP(H2738,city!$A$4:$C$352,3,FALSE)</f>
        <v>陇南</v>
      </c>
      <c r="D2738" s="3" t="s">
        <v>1291</v>
      </c>
      <c r="E2738" s="3" t="s">
        <v>1292</v>
      </c>
      <c r="F2738" s="22" t="s">
        <v>1293</v>
      </c>
      <c r="G2738" s="23" t="s">
        <v>6954</v>
      </c>
      <c r="H2738" s="3">
        <f t="shared" si="86"/>
        <v>274</v>
      </c>
      <c r="I2738" s="3">
        <f>IF(VLOOKUP(H2737,city!$J$4:$K$352,2,FALSE)&gt;I2737,I2737+1,1)</f>
        <v>5</v>
      </c>
      <c r="J2738" s="3">
        <v>0</v>
      </c>
      <c r="K2738" s="3" t="s">
        <v>589</v>
      </c>
      <c r="L2738" s="3">
        <v>8</v>
      </c>
    </row>
    <row r="2739" spans="1:12">
      <c r="A2739" s="3">
        <f t="shared" si="85"/>
        <v>127406</v>
      </c>
      <c r="B2739" s="5" t="str">
        <f>VLOOKUP(H2739,city!$A$4:$C$352,2,FALSE)</f>
        <v>甘肃</v>
      </c>
      <c r="C2739" s="5" t="str">
        <f>VLOOKUP(H2739,city!$A$4:$C$352,3,FALSE)</f>
        <v>陇南</v>
      </c>
      <c r="D2739" s="3" t="s">
        <v>1295</v>
      </c>
      <c r="E2739" s="3" t="s">
        <v>1296</v>
      </c>
      <c r="F2739" s="22" t="s">
        <v>1297</v>
      </c>
      <c r="G2739" s="23" t="s">
        <v>6955</v>
      </c>
      <c r="H2739" s="3">
        <f t="shared" si="86"/>
        <v>274</v>
      </c>
      <c r="I2739" s="3">
        <f>IF(VLOOKUP(H2738,city!$J$4:$K$352,2,FALSE)&gt;I2738,I2738+1,1)</f>
        <v>6</v>
      </c>
      <c r="J2739" s="3">
        <v>0</v>
      </c>
      <c r="K2739" s="3" t="s">
        <v>589</v>
      </c>
      <c r="L2739" s="3">
        <v>11</v>
      </c>
    </row>
    <row r="2740" spans="1:12">
      <c r="A2740" s="3">
        <f t="shared" si="85"/>
        <v>127407</v>
      </c>
      <c r="B2740" s="5" t="str">
        <f>VLOOKUP(H2740,city!$A$4:$C$352,2,FALSE)</f>
        <v>甘肃</v>
      </c>
      <c r="C2740" s="5" t="str">
        <f>VLOOKUP(H2740,city!$A$4:$C$352,3,FALSE)</f>
        <v>陇南</v>
      </c>
      <c r="D2740" s="3" t="s">
        <v>1299</v>
      </c>
      <c r="E2740" s="3" t="s">
        <v>1300</v>
      </c>
      <c r="F2740" s="22" t="s">
        <v>1301</v>
      </c>
      <c r="G2740" s="23" t="s">
        <v>6956</v>
      </c>
      <c r="H2740" s="3">
        <f t="shared" si="86"/>
        <v>274</v>
      </c>
      <c r="I2740" s="3">
        <f>IF(VLOOKUP(H2739,city!$J$4:$K$352,2,FALSE)&gt;I2739,I2739+1,1)</f>
        <v>7</v>
      </c>
      <c r="J2740" s="3">
        <v>0</v>
      </c>
      <c r="K2740" s="3" t="s">
        <v>589</v>
      </c>
      <c r="L2740" s="3">
        <v>15</v>
      </c>
    </row>
    <row r="2741" spans="1:12">
      <c r="A2741" s="3">
        <f t="shared" si="85"/>
        <v>127408</v>
      </c>
      <c r="B2741" s="5" t="str">
        <f>VLOOKUP(H2741,city!$A$4:$C$352,2,FALSE)</f>
        <v>甘肃</v>
      </c>
      <c r="C2741" s="5" t="str">
        <f>VLOOKUP(H2741,city!$A$4:$C$352,3,FALSE)</f>
        <v>陇南</v>
      </c>
      <c r="D2741" s="3" t="s">
        <v>1303</v>
      </c>
      <c r="E2741" s="3" t="s">
        <v>1304</v>
      </c>
      <c r="F2741" s="22" t="s">
        <v>1305</v>
      </c>
      <c r="G2741" s="23" t="s">
        <v>6957</v>
      </c>
      <c r="H2741" s="3">
        <f t="shared" si="86"/>
        <v>274</v>
      </c>
      <c r="I2741" s="3">
        <f>IF(VLOOKUP(H2740,city!$J$4:$K$352,2,FALSE)&gt;I2740,I2740+1,1)</f>
        <v>8</v>
      </c>
      <c r="J2741" s="3">
        <v>0</v>
      </c>
      <c r="K2741" s="3" t="s">
        <v>589</v>
      </c>
      <c r="L2741" s="3">
        <v>5</v>
      </c>
    </row>
    <row r="2742" spans="1:12">
      <c r="A2742" s="3">
        <f t="shared" si="85"/>
        <v>127409</v>
      </c>
      <c r="B2742" s="5" t="str">
        <f>VLOOKUP(H2742,city!$A$4:$C$352,2,FALSE)</f>
        <v>甘肃</v>
      </c>
      <c r="C2742" s="5" t="str">
        <f>VLOOKUP(H2742,city!$A$4:$C$352,3,FALSE)</f>
        <v>陇南</v>
      </c>
      <c r="D2742" s="3" t="s">
        <v>1307</v>
      </c>
      <c r="E2742" s="3" t="s">
        <v>1308</v>
      </c>
      <c r="F2742" s="22" t="s">
        <v>1309</v>
      </c>
      <c r="G2742" s="23" t="s">
        <v>6958</v>
      </c>
      <c r="H2742" s="3">
        <f t="shared" si="86"/>
        <v>274</v>
      </c>
      <c r="I2742" s="3">
        <f>IF(VLOOKUP(H2741,city!$J$4:$K$352,2,FALSE)&gt;I2741,I2741+1,1)</f>
        <v>9</v>
      </c>
      <c r="J2742" s="3">
        <v>0</v>
      </c>
      <c r="K2742" s="3" t="s">
        <v>589</v>
      </c>
      <c r="L2742" s="3">
        <v>8</v>
      </c>
    </row>
    <row r="2743" spans="1:12">
      <c r="A2743" s="3">
        <f t="shared" si="85"/>
        <v>127410</v>
      </c>
      <c r="B2743" s="5" t="str">
        <f>VLOOKUP(H2743,city!$A$4:$C$352,2,FALSE)</f>
        <v>甘肃</v>
      </c>
      <c r="C2743" s="5" t="str">
        <f>VLOOKUP(H2743,city!$A$4:$C$352,3,FALSE)</f>
        <v>陇南</v>
      </c>
      <c r="D2743" s="3" t="s">
        <v>1311</v>
      </c>
      <c r="E2743" s="3" t="s">
        <v>1312</v>
      </c>
      <c r="F2743" s="22" t="s">
        <v>1313</v>
      </c>
      <c r="G2743" s="23" t="s">
        <v>6959</v>
      </c>
      <c r="H2743" s="3">
        <f t="shared" si="86"/>
        <v>274</v>
      </c>
      <c r="I2743" s="3">
        <f>IF(VLOOKUP(H2742,city!$J$4:$K$352,2,FALSE)&gt;I2742,I2742+1,1)</f>
        <v>10</v>
      </c>
      <c r="J2743" s="3">
        <v>0</v>
      </c>
      <c r="K2743" s="3" t="s">
        <v>589</v>
      </c>
      <c r="L2743" s="3">
        <v>4</v>
      </c>
    </row>
    <row r="2744" spans="1:12">
      <c r="A2744" s="3">
        <f t="shared" si="85"/>
        <v>127501</v>
      </c>
      <c r="B2744" s="5" t="str">
        <f>VLOOKUP(H2744,city!$A$4:$C$352,2,FALSE)</f>
        <v>甘肃</v>
      </c>
      <c r="C2744" s="5" t="str">
        <f>VLOOKUP(H2744,city!$A$4:$C$352,3,FALSE)</f>
        <v>平凉</v>
      </c>
      <c r="D2744" s="3" t="s">
        <v>918</v>
      </c>
      <c r="E2744" s="3" t="s">
        <v>919</v>
      </c>
      <c r="F2744" s="22" t="s">
        <v>920</v>
      </c>
      <c r="G2744" s="23" t="s">
        <v>6960</v>
      </c>
      <c r="H2744" s="3">
        <f t="shared" si="86"/>
        <v>275</v>
      </c>
      <c r="I2744" s="3">
        <f>IF(VLOOKUP(H2743,city!$J$4:$K$352,2,FALSE)&gt;I2743,I2743+1,1)</f>
        <v>1</v>
      </c>
      <c r="J2744" s="3">
        <v>0</v>
      </c>
      <c r="K2744" s="3" t="s">
        <v>591</v>
      </c>
      <c r="L2744" s="3" t="e">
        <v>#N/A</v>
      </c>
    </row>
    <row r="2745" spans="1:12">
      <c r="A2745" s="3">
        <f t="shared" si="85"/>
        <v>127502</v>
      </c>
      <c r="B2745" s="5" t="str">
        <f>VLOOKUP(H2745,city!$A$4:$C$352,2,FALSE)</f>
        <v>甘肃</v>
      </c>
      <c r="C2745" s="5" t="str">
        <f>VLOOKUP(H2745,city!$A$4:$C$352,3,FALSE)</f>
        <v>平凉</v>
      </c>
      <c r="D2745" s="3" t="s">
        <v>922</v>
      </c>
      <c r="E2745" s="3" t="s">
        <v>923</v>
      </c>
      <c r="F2745" s="22" t="s">
        <v>924</v>
      </c>
      <c r="G2745" s="23" t="s">
        <v>6961</v>
      </c>
      <c r="H2745" s="3">
        <f t="shared" si="86"/>
        <v>275</v>
      </c>
      <c r="I2745" s="3">
        <f>IF(VLOOKUP(H2744,city!$J$4:$K$352,2,FALSE)&gt;I2744,I2744+1,1)</f>
        <v>2</v>
      </c>
      <c r="J2745" s="3">
        <v>0</v>
      </c>
      <c r="K2745" s="3" t="s">
        <v>591</v>
      </c>
      <c r="L2745" s="3" t="e">
        <v>#N/A</v>
      </c>
    </row>
    <row r="2746" spans="1:12">
      <c r="A2746" s="3">
        <f t="shared" si="85"/>
        <v>127503</v>
      </c>
      <c r="B2746" s="5" t="str">
        <f>VLOOKUP(H2746,city!$A$4:$C$352,2,FALSE)</f>
        <v>甘肃</v>
      </c>
      <c r="C2746" s="5" t="str">
        <f>VLOOKUP(H2746,city!$A$4:$C$352,3,FALSE)</f>
        <v>平凉</v>
      </c>
      <c r="D2746" s="3" t="s">
        <v>926</v>
      </c>
      <c r="E2746" s="3" t="s">
        <v>927</v>
      </c>
      <c r="F2746" s="22" t="s">
        <v>928</v>
      </c>
      <c r="G2746" s="23" t="s">
        <v>6962</v>
      </c>
      <c r="H2746" s="3">
        <f t="shared" si="86"/>
        <v>275</v>
      </c>
      <c r="I2746" s="3">
        <f>IF(VLOOKUP(H2745,city!$J$4:$K$352,2,FALSE)&gt;I2745,I2745+1,1)</f>
        <v>3</v>
      </c>
      <c r="J2746" s="3">
        <v>0</v>
      </c>
      <c r="K2746" s="3" t="s">
        <v>591</v>
      </c>
      <c r="L2746" s="3">
        <v>12</v>
      </c>
    </row>
    <row r="2747" spans="1:12">
      <c r="A2747" s="3">
        <f t="shared" si="85"/>
        <v>127504</v>
      </c>
      <c r="B2747" s="5" t="str">
        <f>VLOOKUP(H2747,city!$A$4:$C$352,2,FALSE)</f>
        <v>甘肃</v>
      </c>
      <c r="C2747" s="5" t="str">
        <f>VLOOKUP(H2747,city!$A$4:$C$352,3,FALSE)</f>
        <v>平凉</v>
      </c>
      <c r="D2747" s="3" t="s">
        <v>930</v>
      </c>
      <c r="E2747" s="3" t="s">
        <v>931</v>
      </c>
      <c r="F2747" s="22" t="s">
        <v>932</v>
      </c>
      <c r="G2747" s="23" t="s">
        <v>6963</v>
      </c>
      <c r="H2747" s="3">
        <f t="shared" si="86"/>
        <v>275</v>
      </c>
      <c r="I2747" s="3">
        <f>IF(VLOOKUP(H2746,city!$J$4:$K$352,2,FALSE)&gt;I2746,I2746+1,1)</f>
        <v>4</v>
      </c>
      <c r="J2747" s="3">
        <v>0</v>
      </c>
      <c r="K2747" s="3" t="s">
        <v>591</v>
      </c>
      <c r="L2747" s="3">
        <v>8</v>
      </c>
    </row>
    <row r="2748" spans="1:12">
      <c r="A2748" s="3">
        <f t="shared" si="85"/>
        <v>127505</v>
      </c>
      <c r="B2748" s="5" t="str">
        <f>VLOOKUP(H2748,city!$A$4:$C$352,2,FALSE)</f>
        <v>甘肃</v>
      </c>
      <c r="C2748" s="5" t="str">
        <f>VLOOKUP(H2748,city!$A$4:$C$352,3,FALSE)</f>
        <v>平凉</v>
      </c>
      <c r="D2748" s="3" t="s">
        <v>934</v>
      </c>
      <c r="E2748" s="3" t="s">
        <v>935</v>
      </c>
      <c r="F2748" s="22" t="s">
        <v>936</v>
      </c>
      <c r="G2748" s="23" t="s">
        <v>6964</v>
      </c>
      <c r="H2748" s="3">
        <f t="shared" si="86"/>
        <v>275</v>
      </c>
      <c r="I2748" s="3">
        <f>IF(VLOOKUP(H2747,city!$J$4:$K$352,2,FALSE)&gt;I2747,I2747+1,1)</f>
        <v>5</v>
      </c>
      <c r="J2748" s="3">
        <v>0</v>
      </c>
      <c r="K2748" s="3" t="s">
        <v>591</v>
      </c>
      <c r="L2748" s="3" t="e">
        <v>#N/A</v>
      </c>
    </row>
    <row r="2749" spans="1:12">
      <c r="A2749" s="3">
        <f t="shared" si="85"/>
        <v>127506</v>
      </c>
      <c r="B2749" s="5" t="str">
        <f>VLOOKUP(H2749,city!$A$4:$C$352,2,FALSE)</f>
        <v>甘肃</v>
      </c>
      <c r="C2749" s="5" t="str">
        <f>VLOOKUP(H2749,city!$A$4:$C$352,3,FALSE)</f>
        <v>平凉</v>
      </c>
      <c r="D2749" s="3" t="s">
        <v>938</v>
      </c>
      <c r="E2749" s="3" t="s">
        <v>939</v>
      </c>
      <c r="F2749" s="22" t="s">
        <v>940</v>
      </c>
      <c r="G2749" s="23" t="s">
        <v>6965</v>
      </c>
      <c r="H2749" s="3">
        <f t="shared" si="86"/>
        <v>275</v>
      </c>
      <c r="I2749" s="3">
        <f>IF(VLOOKUP(H2748,city!$J$4:$K$352,2,FALSE)&gt;I2748,I2748+1,1)</f>
        <v>6</v>
      </c>
      <c r="J2749" s="3">
        <v>0</v>
      </c>
      <c r="K2749" s="3" t="s">
        <v>591</v>
      </c>
      <c r="L2749" s="3">
        <v>8</v>
      </c>
    </row>
    <row r="2750" spans="1:12">
      <c r="A2750" s="3">
        <f t="shared" si="85"/>
        <v>127507</v>
      </c>
      <c r="B2750" s="5" t="str">
        <f>VLOOKUP(H2750,city!$A$4:$C$352,2,FALSE)</f>
        <v>甘肃</v>
      </c>
      <c r="C2750" s="5" t="str">
        <f>VLOOKUP(H2750,city!$A$4:$C$352,3,FALSE)</f>
        <v>平凉</v>
      </c>
      <c r="D2750" s="3" t="s">
        <v>942</v>
      </c>
      <c r="E2750" s="3" t="s">
        <v>943</v>
      </c>
      <c r="F2750" s="22" t="s">
        <v>944</v>
      </c>
      <c r="G2750" s="23" t="s">
        <v>6966</v>
      </c>
      <c r="H2750" s="3">
        <f t="shared" si="86"/>
        <v>275</v>
      </c>
      <c r="I2750" s="3">
        <f>IF(VLOOKUP(H2749,city!$J$4:$K$352,2,FALSE)&gt;I2749,I2749+1,1)</f>
        <v>7</v>
      </c>
      <c r="J2750" s="3">
        <v>0</v>
      </c>
      <c r="K2750" s="3" t="s">
        <v>591</v>
      </c>
      <c r="L2750" s="3">
        <v>12</v>
      </c>
    </row>
    <row r="2751" spans="1:12">
      <c r="A2751" s="3">
        <f t="shared" si="85"/>
        <v>127508</v>
      </c>
      <c r="B2751" s="5" t="str">
        <f>VLOOKUP(H2751,city!$A$4:$C$352,2,FALSE)</f>
        <v>甘肃</v>
      </c>
      <c r="C2751" s="5" t="str">
        <f>VLOOKUP(H2751,city!$A$4:$C$352,3,FALSE)</f>
        <v>平凉</v>
      </c>
      <c r="D2751" s="3" t="s">
        <v>942</v>
      </c>
      <c r="E2751" s="3" t="s">
        <v>943</v>
      </c>
      <c r="F2751" s="22"/>
      <c r="G2751" s="23" t="s">
        <v>6967</v>
      </c>
      <c r="H2751" s="3">
        <f t="shared" si="86"/>
        <v>275</v>
      </c>
      <c r="I2751" s="3">
        <f>IF(VLOOKUP(H2750,city!$J$4:$K$352,2,FALSE)&gt;I2750,I2750+1,1)</f>
        <v>8</v>
      </c>
      <c r="J2751" s="3">
        <v>0</v>
      </c>
      <c r="K2751" s="3" t="s">
        <v>591</v>
      </c>
      <c r="L2751" s="3">
        <v>12</v>
      </c>
    </row>
    <row r="2752" spans="1:12">
      <c r="A2752" s="3">
        <f t="shared" si="85"/>
        <v>127509</v>
      </c>
      <c r="B2752" s="5" t="str">
        <f>VLOOKUP(H2752,city!$A$4:$C$352,2,FALSE)</f>
        <v>甘肃</v>
      </c>
      <c r="C2752" s="5" t="str">
        <f>VLOOKUP(H2752,city!$A$4:$C$352,3,FALSE)</f>
        <v>平凉</v>
      </c>
      <c r="D2752" s="3" t="s">
        <v>947</v>
      </c>
      <c r="E2752" s="3" t="s">
        <v>948</v>
      </c>
      <c r="F2752" s="22" t="s">
        <v>949</v>
      </c>
      <c r="G2752" s="23" t="s">
        <v>6968</v>
      </c>
      <c r="H2752" s="3">
        <f t="shared" si="86"/>
        <v>275</v>
      </c>
      <c r="I2752" s="3">
        <f>IF(VLOOKUP(H2751,city!$J$4:$K$352,2,FALSE)&gt;I2751,I2751+1,1)</f>
        <v>9</v>
      </c>
      <c r="J2752" s="3">
        <v>0</v>
      </c>
      <c r="K2752" s="3" t="s">
        <v>591</v>
      </c>
      <c r="L2752" s="3">
        <v>8</v>
      </c>
    </row>
    <row r="2753" spans="1:12">
      <c r="A2753" s="3">
        <f t="shared" si="85"/>
        <v>127510</v>
      </c>
      <c r="B2753" s="5" t="str">
        <f>VLOOKUP(H2753,city!$A$4:$C$352,2,FALSE)</f>
        <v>甘肃</v>
      </c>
      <c r="C2753" s="5" t="str">
        <f>VLOOKUP(H2753,city!$A$4:$C$352,3,FALSE)</f>
        <v>平凉</v>
      </c>
      <c r="D2753" s="3" t="s">
        <v>951</v>
      </c>
      <c r="E2753" s="3" t="s">
        <v>952</v>
      </c>
      <c r="F2753" s="22" t="s">
        <v>953</v>
      </c>
      <c r="G2753" s="23" t="s">
        <v>6969</v>
      </c>
      <c r="H2753" s="3">
        <f t="shared" si="86"/>
        <v>275</v>
      </c>
      <c r="I2753" s="3">
        <f>IF(VLOOKUP(H2752,city!$J$4:$K$352,2,FALSE)&gt;I2752,I2752+1,1)</f>
        <v>10</v>
      </c>
      <c r="J2753" s="3">
        <v>0</v>
      </c>
      <c r="K2753" s="3" t="s">
        <v>591</v>
      </c>
      <c r="L2753" s="3">
        <v>8</v>
      </c>
    </row>
    <row r="2754" spans="1:12">
      <c r="A2754" s="3">
        <f t="shared" si="85"/>
        <v>127601</v>
      </c>
      <c r="B2754" s="5" t="str">
        <f>VLOOKUP(H2754,city!$A$4:$C$352,2,FALSE)</f>
        <v>甘肃</v>
      </c>
      <c r="C2754" s="5" t="str">
        <f>VLOOKUP(H2754,city!$A$4:$C$352,3,FALSE)</f>
        <v>庆阳</v>
      </c>
      <c r="D2754" s="3" t="s">
        <v>955</v>
      </c>
      <c r="E2754" s="3" t="s">
        <v>956</v>
      </c>
      <c r="F2754" s="22" t="s">
        <v>957</v>
      </c>
      <c r="G2754" s="23" t="s">
        <v>6970</v>
      </c>
      <c r="H2754" s="3">
        <f t="shared" si="86"/>
        <v>276</v>
      </c>
      <c r="I2754" s="3">
        <f>IF(VLOOKUP(H2753,city!$J$4:$K$352,2,FALSE)&gt;I2753,I2753+1,1)</f>
        <v>1</v>
      </c>
      <c r="J2754" s="3">
        <v>0</v>
      </c>
      <c r="K2754" s="3" t="s">
        <v>593</v>
      </c>
      <c r="L2754" s="3">
        <v>12</v>
      </c>
    </row>
    <row r="2755" spans="1:12">
      <c r="A2755" s="3">
        <f t="shared" si="85"/>
        <v>127602</v>
      </c>
      <c r="B2755" s="5" t="str">
        <f>VLOOKUP(H2755,city!$A$4:$C$352,2,FALSE)</f>
        <v>甘肃</v>
      </c>
      <c r="C2755" s="5" t="str">
        <f>VLOOKUP(H2755,city!$A$4:$C$352,3,FALSE)</f>
        <v>庆阳</v>
      </c>
      <c r="D2755" s="3" t="s">
        <v>959</v>
      </c>
      <c r="E2755" s="3" t="s">
        <v>960</v>
      </c>
      <c r="F2755" s="22" t="s">
        <v>961</v>
      </c>
      <c r="G2755" s="23" t="s">
        <v>6971</v>
      </c>
      <c r="H2755" s="3">
        <f t="shared" si="86"/>
        <v>276</v>
      </c>
      <c r="I2755" s="3">
        <f>IF(VLOOKUP(H2754,city!$J$4:$K$352,2,FALSE)&gt;I2754,I2754+1,1)</f>
        <v>2</v>
      </c>
      <c r="J2755" s="3">
        <v>0</v>
      </c>
      <c r="K2755" s="3" t="s">
        <v>593</v>
      </c>
      <c r="L2755" s="3">
        <v>3</v>
      </c>
    </row>
    <row r="2756" spans="1:12">
      <c r="A2756" s="3">
        <f t="shared" si="85"/>
        <v>127603</v>
      </c>
      <c r="B2756" s="5" t="str">
        <f>VLOOKUP(H2756,city!$A$4:$C$352,2,FALSE)</f>
        <v>甘肃</v>
      </c>
      <c r="C2756" s="5" t="str">
        <f>VLOOKUP(H2756,city!$A$4:$C$352,3,FALSE)</f>
        <v>庆阳</v>
      </c>
      <c r="D2756" s="3" t="s">
        <v>963</v>
      </c>
      <c r="E2756" s="3" t="s">
        <v>964</v>
      </c>
      <c r="F2756" s="22" t="s">
        <v>965</v>
      </c>
      <c r="G2756" s="23" t="s">
        <v>6972</v>
      </c>
      <c r="H2756" s="3">
        <f t="shared" si="86"/>
        <v>276</v>
      </c>
      <c r="I2756" s="3">
        <f>IF(VLOOKUP(H2755,city!$J$4:$K$352,2,FALSE)&gt;I2755,I2755+1,1)</f>
        <v>3</v>
      </c>
      <c r="J2756" s="3">
        <v>0</v>
      </c>
      <c r="K2756" s="3" t="s">
        <v>593</v>
      </c>
      <c r="L2756" s="3" t="e">
        <v>#N/A</v>
      </c>
    </row>
    <row r="2757" spans="1:12">
      <c r="A2757" s="3">
        <f t="shared" ref="A2757:A2820" si="87">100000+H2757*100+I2757</f>
        <v>127604</v>
      </c>
      <c r="B2757" s="5" t="str">
        <f>VLOOKUP(H2757,city!$A$4:$C$352,2,FALSE)</f>
        <v>甘肃</v>
      </c>
      <c r="C2757" s="5" t="str">
        <f>VLOOKUP(H2757,city!$A$4:$C$352,3,FALSE)</f>
        <v>庆阳</v>
      </c>
      <c r="D2757" s="3" t="s">
        <v>967</v>
      </c>
      <c r="E2757" s="3" t="s">
        <v>968</v>
      </c>
      <c r="F2757" s="22" t="s">
        <v>969</v>
      </c>
      <c r="G2757" s="23" t="s">
        <v>6973</v>
      </c>
      <c r="H2757" s="3">
        <f t="shared" si="86"/>
        <v>276</v>
      </c>
      <c r="I2757" s="3">
        <f>IF(VLOOKUP(H2756,city!$J$4:$K$352,2,FALSE)&gt;I2756,I2756+1,1)</f>
        <v>4</v>
      </c>
      <c r="J2757" s="3">
        <v>0</v>
      </c>
      <c r="K2757" s="3" t="s">
        <v>593</v>
      </c>
      <c r="L2757" s="3">
        <v>12</v>
      </c>
    </row>
    <row r="2758" spans="1:12">
      <c r="A2758" s="3">
        <f t="shared" si="87"/>
        <v>127605</v>
      </c>
      <c r="B2758" s="5" t="str">
        <f>VLOOKUP(H2758,city!$A$4:$C$352,2,FALSE)</f>
        <v>甘肃</v>
      </c>
      <c r="C2758" s="5" t="str">
        <f>VLOOKUP(H2758,city!$A$4:$C$352,3,FALSE)</f>
        <v>庆阳</v>
      </c>
      <c r="D2758" s="3" t="s">
        <v>971</v>
      </c>
      <c r="E2758" s="3" t="s">
        <v>972</v>
      </c>
      <c r="F2758" s="22" t="s">
        <v>973</v>
      </c>
      <c r="G2758" s="23" t="s">
        <v>6974</v>
      </c>
      <c r="H2758" s="3">
        <f t="shared" si="86"/>
        <v>276</v>
      </c>
      <c r="I2758" s="3">
        <f>IF(VLOOKUP(H2757,city!$J$4:$K$352,2,FALSE)&gt;I2757,I2757+1,1)</f>
        <v>5</v>
      </c>
      <c r="J2758" s="3">
        <v>0</v>
      </c>
      <c r="K2758" s="3" t="s">
        <v>593</v>
      </c>
      <c r="L2758" s="3" t="e">
        <v>#N/A</v>
      </c>
    </row>
    <row r="2759" spans="1:12">
      <c r="A2759" s="3">
        <f t="shared" si="87"/>
        <v>127606</v>
      </c>
      <c r="B2759" s="5" t="str">
        <f>VLOOKUP(H2759,city!$A$4:$C$352,2,FALSE)</f>
        <v>甘肃</v>
      </c>
      <c r="C2759" s="5" t="str">
        <f>VLOOKUP(H2759,city!$A$4:$C$352,3,FALSE)</f>
        <v>庆阳</v>
      </c>
      <c r="D2759" s="3" t="s">
        <v>975</v>
      </c>
      <c r="E2759" s="3" t="s">
        <v>976</v>
      </c>
      <c r="F2759" s="22" t="s">
        <v>977</v>
      </c>
      <c r="G2759" s="23" t="s">
        <v>6975</v>
      </c>
      <c r="H2759" s="3">
        <f t="shared" si="86"/>
        <v>276</v>
      </c>
      <c r="I2759" s="3">
        <f>IF(VLOOKUP(H2758,city!$J$4:$K$352,2,FALSE)&gt;I2758,I2758+1,1)</f>
        <v>6</v>
      </c>
      <c r="J2759" s="3">
        <v>0</v>
      </c>
      <c r="K2759" s="3" t="s">
        <v>593</v>
      </c>
      <c r="L2759" s="3">
        <v>12</v>
      </c>
    </row>
    <row r="2760" spans="1:12">
      <c r="A2760" s="3">
        <f t="shared" si="87"/>
        <v>127607</v>
      </c>
      <c r="B2760" s="5" t="str">
        <f>VLOOKUP(H2760,city!$A$4:$C$352,2,FALSE)</f>
        <v>甘肃</v>
      </c>
      <c r="C2760" s="5" t="str">
        <f>VLOOKUP(H2760,city!$A$4:$C$352,3,FALSE)</f>
        <v>庆阳</v>
      </c>
      <c r="D2760" s="3" t="s">
        <v>979</v>
      </c>
      <c r="E2760" s="3" t="s">
        <v>980</v>
      </c>
      <c r="F2760" s="22" t="s">
        <v>981</v>
      </c>
      <c r="G2760" s="23" t="s">
        <v>6976</v>
      </c>
      <c r="H2760" s="3">
        <f t="shared" si="86"/>
        <v>276</v>
      </c>
      <c r="I2760" s="3">
        <f>IF(VLOOKUP(H2759,city!$J$4:$K$352,2,FALSE)&gt;I2759,I2759+1,1)</f>
        <v>7</v>
      </c>
      <c r="J2760" s="3">
        <v>0</v>
      </c>
      <c r="K2760" s="3" t="s">
        <v>593</v>
      </c>
      <c r="L2760" s="3" t="e">
        <v>#N/A</v>
      </c>
    </row>
    <row r="2761" spans="1:12">
      <c r="A2761" s="3">
        <f t="shared" si="87"/>
        <v>127608</v>
      </c>
      <c r="B2761" s="5" t="str">
        <f>VLOOKUP(H2761,city!$A$4:$C$352,2,FALSE)</f>
        <v>甘肃</v>
      </c>
      <c r="C2761" s="5" t="str">
        <f>VLOOKUP(H2761,city!$A$4:$C$352,3,FALSE)</f>
        <v>庆阳</v>
      </c>
      <c r="D2761" s="3" t="s">
        <v>983</v>
      </c>
      <c r="E2761" s="3" t="s">
        <v>984</v>
      </c>
      <c r="F2761" s="22" t="s">
        <v>985</v>
      </c>
      <c r="G2761" s="23" t="s">
        <v>6977</v>
      </c>
      <c r="H2761" s="3">
        <f t="shared" si="86"/>
        <v>276</v>
      </c>
      <c r="I2761" s="3">
        <f>IF(VLOOKUP(H2760,city!$J$4:$K$352,2,FALSE)&gt;I2760,I2760+1,1)</f>
        <v>8</v>
      </c>
      <c r="J2761" s="3">
        <v>0</v>
      </c>
      <c r="K2761" s="3" t="s">
        <v>593</v>
      </c>
      <c r="L2761" s="3" t="e">
        <v>#N/A</v>
      </c>
    </row>
    <row r="2762" spans="1:12">
      <c r="A2762" s="3">
        <f t="shared" si="87"/>
        <v>127609</v>
      </c>
      <c r="B2762" s="5" t="str">
        <f>VLOOKUP(H2762,city!$A$4:$C$352,2,FALSE)</f>
        <v>甘肃</v>
      </c>
      <c r="C2762" s="5" t="str">
        <f>VLOOKUP(H2762,city!$A$4:$C$352,3,FALSE)</f>
        <v>庆阳</v>
      </c>
      <c r="D2762" s="3" t="s">
        <v>987</v>
      </c>
      <c r="E2762" s="3" t="s">
        <v>988</v>
      </c>
      <c r="F2762" s="22" t="s">
        <v>989</v>
      </c>
      <c r="G2762" s="23" t="s">
        <v>6978</v>
      </c>
      <c r="H2762" s="3">
        <f t="shared" si="86"/>
        <v>276</v>
      </c>
      <c r="I2762" s="3">
        <f>IF(VLOOKUP(H2761,city!$J$4:$K$352,2,FALSE)&gt;I2761,I2761+1,1)</f>
        <v>9</v>
      </c>
      <c r="J2762" s="3">
        <v>0</v>
      </c>
      <c r="K2762" s="3" t="s">
        <v>593</v>
      </c>
      <c r="L2762" s="3">
        <v>5</v>
      </c>
    </row>
    <row r="2763" spans="1:12">
      <c r="A2763" s="3">
        <f t="shared" si="87"/>
        <v>127610</v>
      </c>
      <c r="B2763" s="5" t="str">
        <f>VLOOKUP(H2763,city!$A$4:$C$352,2,FALSE)</f>
        <v>甘肃</v>
      </c>
      <c r="C2763" s="5" t="str">
        <f>VLOOKUP(H2763,city!$A$4:$C$352,3,FALSE)</f>
        <v>庆阳</v>
      </c>
      <c r="D2763" s="3" t="s">
        <v>991</v>
      </c>
      <c r="E2763" s="3" t="s">
        <v>992</v>
      </c>
      <c r="F2763" s="22" t="s">
        <v>993</v>
      </c>
      <c r="G2763" s="23" t="s">
        <v>6979</v>
      </c>
      <c r="H2763" s="3">
        <f t="shared" si="86"/>
        <v>276</v>
      </c>
      <c r="I2763" s="3">
        <f>IF(VLOOKUP(H2762,city!$J$4:$K$352,2,FALSE)&gt;I2762,I2762+1,1)</f>
        <v>10</v>
      </c>
      <c r="J2763" s="3">
        <v>0</v>
      </c>
      <c r="K2763" s="3" t="s">
        <v>593</v>
      </c>
      <c r="L2763" s="3">
        <v>8</v>
      </c>
    </row>
    <row r="2764" spans="1:12">
      <c r="A2764" s="3">
        <f t="shared" si="87"/>
        <v>127701</v>
      </c>
      <c r="B2764" s="5" t="str">
        <f>VLOOKUP(H2764,city!$A$4:$C$352,2,FALSE)</f>
        <v>甘肃</v>
      </c>
      <c r="C2764" s="5" t="str">
        <f>VLOOKUP(H2764,city!$A$4:$C$352,3,FALSE)</f>
        <v>临夏</v>
      </c>
      <c r="D2764" s="3" t="s">
        <v>995</v>
      </c>
      <c r="E2764" s="3" t="s">
        <v>996</v>
      </c>
      <c r="F2764" s="22" t="s">
        <v>997</v>
      </c>
      <c r="G2764" s="23" t="s">
        <v>6980</v>
      </c>
      <c r="H2764" s="3">
        <f t="shared" si="86"/>
        <v>277</v>
      </c>
      <c r="I2764" s="3">
        <f>IF(VLOOKUP(H2763,city!$J$4:$K$352,2,FALSE)&gt;I2763,I2763+1,1)</f>
        <v>1</v>
      </c>
      <c r="J2764" s="3">
        <v>0</v>
      </c>
      <c r="K2764" s="3" t="s">
        <v>595</v>
      </c>
      <c r="L2764" s="3">
        <v>12</v>
      </c>
    </row>
    <row r="2765" spans="1:12">
      <c r="A2765" s="3">
        <f t="shared" si="87"/>
        <v>127702</v>
      </c>
      <c r="B2765" s="5" t="str">
        <f>VLOOKUP(H2765,city!$A$4:$C$352,2,FALSE)</f>
        <v>甘肃</v>
      </c>
      <c r="C2765" s="5" t="str">
        <f>VLOOKUP(H2765,city!$A$4:$C$352,3,FALSE)</f>
        <v>临夏</v>
      </c>
      <c r="D2765" s="3" t="s">
        <v>999</v>
      </c>
      <c r="E2765" s="3" t="s">
        <v>1000</v>
      </c>
      <c r="F2765" s="22" t="s">
        <v>1001</v>
      </c>
      <c r="G2765" s="23" t="s">
        <v>6981</v>
      </c>
      <c r="H2765" s="3">
        <f t="shared" si="86"/>
        <v>277</v>
      </c>
      <c r="I2765" s="3">
        <f>IF(VLOOKUP(H2764,city!$J$4:$K$352,2,FALSE)&gt;I2764,I2764+1,1)</f>
        <v>2</v>
      </c>
      <c r="J2765" s="3">
        <v>0</v>
      </c>
      <c r="K2765" s="3" t="s">
        <v>595</v>
      </c>
      <c r="L2765" s="3" t="e">
        <v>#N/A</v>
      </c>
    </row>
    <row r="2766" spans="1:12">
      <c r="A2766" s="3">
        <f t="shared" si="87"/>
        <v>127703</v>
      </c>
      <c r="B2766" s="5" t="str">
        <f>VLOOKUP(H2766,city!$A$4:$C$352,2,FALSE)</f>
        <v>甘肃</v>
      </c>
      <c r="C2766" s="5" t="str">
        <f>VLOOKUP(H2766,city!$A$4:$C$352,3,FALSE)</f>
        <v>临夏</v>
      </c>
      <c r="D2766" s="3" t="s">
        <v>1003</v>
      </c>
      <c r="E2766" s="3" t="s">
        <v>1004</v>
      </c>
      <c r="F2766" s="22" t="s">
        <v>1005</v>
      </c>
      <c r="G2766" s="23" t="s">
        <v>6982</v>
      </c>
      <c r="H2766" s="3">
        <f t="shared" si="86"/>
        <v>277</v>
      </c>
      <c r="I2766" s="3">
        <f>IF(VLOOKUP(H2765,city!$J$4:$K$352,2,FALSE)&gt;I2765,I2765+1,1)</f>
        <v>3</v>
      </c>
      <c r="J2766" s="3">
        <v>0</v>
      </c>
      <c r="K2766" s="3" t="s">
        <v>595</v>
      </c>
      <c r="L2766" s="3" t="e">
        <v>#N/A</v>
      </c>
    </row>
    <row r="2767" spans="1:12">
      <c r="A2767" s="3">
        <f t="shared" si="87"/>
        <v>127704</v>
      </c>
      <c r="B2767" s="5" t="str">
        <f>VLOOKUP(H2767,city!$A$4:$C$352,2,FALSE)</f>
        <v>甘肃</v>
      </c>
      <c r="C2767" s="5" t="str">
        <f>VLOOKUP(H2767,city!$A$4:$C$352,3,FALSE)</f>
        <v>临夏</v>
      </c>
      <c r="D2767" s="3" t="s">
        <v>1007</v>
      </c>
      <c r="E2767" s="3" t="s">
        <v>1008</v>
      </c>
      <c r="F2767" s="22" t="s">
        <v>1009</v>
      </c>
      <c r="G2767" s="23" t="s">
        <v>6983</v>
      </c>
      <c r="H2767" s="3">
        <f t="shared" si="86"/>
        <v>277</v>
      </c>
      <c r="I2767" s="3">
        <f>IF(VLOOKUP(H2766,city!$J$4:$K$352,2,FALSE)&gt;I2766,I2766+1,1)</f>
        <v>4</v>
      </c>
      <c r="J2767" s="3">
        <v>0</v>
      </c>
      <c r="K2767" s="3" t="s">
        <v>595</v>
      </c>
      <c r="L2767" s="3">
        <v>13</v>
      </c>
    </row>
    <row r="2768" spans="1:12">
      <c r="A2768" s="3">
        <f t="shared" si="87"/>
        <v>127705</v>
      </c>
      <c r="B2768" s="5" t="str">
        <f>VLOOKUP(H2768,city!$A$4:$C$352,2,FALSE)</f>
        <v>甘肃</v>
      </c>
      <c r="C2768" s="5" t="str">
        <f>VLOOKUP(H2768,city!$A$4:$C$352,3,FALSE)</f>
        <v>临夏</v>
      </c>
      <c r="D2768" s="3" t="s">
        <v>1011</v>
      </c>
      <c r="E2768" s="3" t="s">
        <v>1012</v>
      </c>
      <c r="F2768" s="22" t="s">
        <v>1013</v>
      </c>
      <c r="G2768" s="23" t="s">
        <v>6984</v>
      </c>
      <c r="H2768" s="3">
        <f t="shared" si="86"/>
        <v>277</v>
      </c>
      <c r="I2768" s="3">
        <f>IF(VLOOKUP(H2767,city!$J$4:$K$352,2,FALSE)&gt;I2767,I2767+1,1)</f>
        <v>5</v>
      </c>
      <c r="J2768" s="3">
        <v>0</v>
      </c>
      <c r="K2768" s="3" t="s">
        <v>595</v>
      </c>
      <c r="L2768" s="3">
        <v>8</v>
      </c>
    </row>
    <row r="2769" spans="1:12">
      <c r="A2769" s="3">
        <f t="shared" si="87"/>
        <v>127706</v>
      </c>
      <c r="B2769" s="5" t="str">
        <f>VLOOKUP(H2769,city!$A$4:$C$352,2,FALSE)</f>
        <v>甘肃</v>
      </c>
      <c r="C2769" s="5" t="str">
        <f>VLOOKUP(H2769,city!$A$4:$C$352,3,FALSE)</f>
        <v>临夏</v>
      </c>
      <c r="D2769" s="3" t="s">
        <v>1015</v>
      </c>
      <c r="E2769" s="3" t="s">
        <v>1016</v>
      </c>
      <c r="F2769" s="22" t="s">
        <v>1017</v>
      </c>
      <c r="G2769" s="23" t="s">
        <v>6985</v>
      </c>
      <c r="H2769" s="3">
        <f t="shared" si="86"/>
        <v>277</v>
      </c>
      <c r="I2769" s="3">
        <f>IF(VLOOKUP(H2768,city!$J$4:$K$352,2,FALSE)&gt;I2768,I2768+1,1)</f>
        <v>6</v>
      </c>
      <c r="J2769" s="3">
        <v>0</v>
      </c>
      <c r="K2769" s="3" t="s">
        <v>595</v>
      </c>
      <c r="L2769" s="3">
        <v>5</v>
      </c>
    </row>
    <row r="2770" spans="1:12">
      <c r="A2770" s="3">
        <f t="shared" si="87"/>
        <v>127707</v>
      </c>
      <c r="B2770" s="5" t="str">
        <f>VLOOKUP(H2770,city!$A$4:$C$352,2,FALSE)</f>
        <v>甘肃</v>
      </c>
      <c r="C2770" s="5" t="str">
        <f>VLOOKUP(H2770,city!$A$4:$C$352,3,FALSE)</f>
        <v>临夏</v>
      </c>
      <c r="D2770" s="3" t="s">
        <v>1019</v>
      </c>
      <c r="E2770" s="3" t="s">
        <v>1020</v>
      </c>
      <c r="F2770" s="22" t="s">
        <v>1021</v>
      </c>
      <c r="G2770" s="23" t="s">
        <v>6986</v>
      </c>
      <c r="H2770" s="3">
        <f t="shared" si="86"/>
        <v>277</v>
      </c>
      <c r="I2770" s="3">
        <f>IF(VLOOKUP(H2769,city!$J$4:$K$352,2,FALSE)&gt;I2769,I2769+1,1)</f>
        <v>7</v>
      </c>
      <c r="J2770" s="3">
        <v>0</v>
      </c>
      <c r="K2770" s="3" t="s">
        <v>595</v>
      </c>
      <c r="L2770" s="3">
        <v>4</v>
      </c>
    </row>
    <row r="2771" spans="1:12">
      <c r="A2771" s="3">
        <f t="shared" si="87"/>
        <v>127708</v>
      </c>
      <c r="B2771" s="5" t="str">
        <f>VLOOKUP(H2771,city!$A$4:$C$352,2,FALSE)</f>
        <v>甘肃</v>
      </c>
      <c r="C2771" s="5" t="str">
        <f>VLOOKUP(H2771,city!$A$4:$C$352,3,FALSE)</f>
        <v>临夏</v>
      </c>
      <c r="D2771" s="3" t="s">
        <v>1023</v>
      </c>
      <c r="E2771" s="3" t="s">
        <v>1024</v>
      </c>
      <c r="F2771" s="22" t="s">
        <v>1025</v>
      </c>
      <c r="G2771" s="23" t="s">
        <v>6987</v>
      </c>
      <c r="H2771" s="3">
        <f t="shared" si="86"/>
        <v>277</v>
      </c>
      <c r="I2771" s="3">
        <f>IF(VLOOKUP(H2770,city!$J$4:$K$352,2,FALSE)&gt;I2770,I2770+1,1)</f>
        <v>8</v>
      </c>
      <c r="J2771" s="3">
        <v>0</v>
      </c>
      <c r="K2771" s="3" t="s">
        <v>595</v>
      </c>
      <c r="L2771" s="3">
        <v>5</v>
      </c>
    </row>
    <row r="2772" spans="1:12">
      <c r="A2772" s="3">
        <f t="shared" si="87"/>
        <v>127709</v>
      </c>
      <c r="B2772" s="5" t="str">
        <f>VLOOKUP(H2772,city!$A$4:$C$352,2,FALSE)</f>
        <v>甘肃</v>
      </c>
      <c r="C2772" s="5" t="str">
        <f>VLOOKUP(H2772,city!$A$4:$C$352,3,FALSE)</f>
        <v>临夏</v>
      </c>
      <c r="D2772" s="3" t="s">
        <v>1027</v>
      </c>
      <c r="E2772" s="3" t="s">
        <v>1028</v>
      </c>
      <c r="F2772" s="22" t="s">
        <v>1029</v>
      </c>
      <c r="G2772" s="23" t="s">
        <v>6988</v>
      </c>
      <c r="H2772" s="3">
        <f t="shared" si="86"/>
        <v>277</v>
      </c>
      <c r="I2772" s="3">
        <f>IF(VLOOKUP(H2771,city!$J$4:$K$352,2,FALSE)&gt;I2771,I2771+1,1)</f>
        <v>9</v>
      </c>
      <c r="J2772" s="3">
        <v>0</v>
      </c>
      <c r="K2772" s="3" t="s">
        <v>595</v>
      </c>
      <c r="L2772" s="3">
        <v>8</v>
      </c>
    </row>
    <row r="2773" spans="1:12">
      <c r="A2773" s="3">
        <f t="shared" si="87"/>
        <v>127710</v>
      </c>
      <c r="B2773" s="5" t="str">
        <f>VLOOKUP(H2773,city!$A$4:$C$352,2,FALSE)</f>
        <v>甘肃</v>
      </c>
      <c r="C2773" s="5" t="str">
        <f>VLOOKUP(H2773,city!$A$4:$C$352,3,FALSE)</f>
        <v>临夏</v>
      </c>
      <c r="D2773" s="3" t="s">
        <v>1031</v>
      </c>
      <c r="E2773" s="3" t="s">
        <v>1032</v>
      </c>
      <c r="F2773" s="22" t="s">
        <v>1033</v>
      </c>
      <c r="G2773" s="23" t="s">
        <v>6989</v>
      </c>
      <c r="H2773" s="3">
        <f t="shared" si="86"/>
        <v>277</v>
      </c>
      <c r="I2773" s="3">
        <f>IF(VLOOKUP(H2772,city!$J$4:$K$352,2,FALSE)&gt;I2772,I2772+1,1)</f>
        <v>10</v>
      </c>
      <c r="J2773" s="3">
        <v>0</v>
      </c>
      <c r="K2773" s="3" t="s">
        <v>595</v>
      </c>
      <c r="L2773" s="3">
        <v>3</v>
      </c>
    </row>
    <row r="2774" spans="1:12">
      <c r="A2774" s="3">
        <f t="shared" si="87"/>
        <v>127801</v>
      </c>
      <c r="B2774" s="5" t="str">
        <f>VLOOKUP(H2774,city!$A$4:$C$352,2,FALSE)</f>
        <v>甘肃</v>
      </c>
      <c r="C2774" s="5" t="str">
        <f>VLOOKUP(H2774,city!$A$4:$C$352,3,FALSE)</f>
        <v>甘南</v>
      </c>
      <c r="D2774" s="3" t="s">
        <v>1035</v>
      </c>
      <c r="E2774" s="3" t="s">
        <v>1036</v>
      </c>
      <c r="F2774" s="22" t="s">
        <v>1037</v>
      </c>
      <c r="G2774" s="23" t="s">
        <v>6990</v>
      </c>
      <c r="H2774" s="3">
        <f t="shared" si="86"/>
        <v>278</v>
      </c>
      <c r="I2774" s="3">
        <f>IF(VLOOKUP(H2773,city!$J$4:$K$352,2,FALSE)&gt;I2773,I2773+1,1)</f>
        <v>1</v>
      </c>
      <c r="J2774" s="3">
        <v>0</v>
      </c>
      <c r="K2774" s="3" t="s">
        <v>597</v>
      </c>
      <c r="L2774" s="3">
        <v>12</v>
      </c>
    </row>
    <row r="2775" spans="1:12">
      <c r="A2775" s="3">
        <f t="shared" si="87"/>
        <v>127802</v>
      </c>
      <c r="B2775" s="5" t="str">
        <f>VLOOKUP(H2775,city!$A$4:$C$352,2,FALSE)</f>
        <v>甘肃</v>
      </c>
      <c r="C2775" s="5" t="str">
        <f>VLOOKUP(H2775,city!$A$4:$C$352,3,FALSE)</f>
        <v>甘南</v>
      </c>
      <c r="D2775" s="3" t="s">
        <v>1039</v>
      </c>
      <c r="E2775" s="3" t="s">
        <v>1040</v>
      </c>
      <c r="F2775" s="22" t="s">
        <v>1041</v>
      </c>
      <c r="G2775" s="23" t="s">
        <v>6991</v>
      </c>
      <c r="H2775" s="3">
        <f t="shared" si="86"/>
        <v>278</v>
      </c>
      <c r="I2775" s="3">
        <f>IF(VLOOKUP(H2774,city!$J$4:$K$352,2,FALSE)&gt;I2774,I2774+1,1)</f>
        <v>2</v>
      </c>
      <c r="J2775" s="3">
        <v>0</v>
      </c>
      <c r="K2775" s="3" t="s">
        <v>597</v>
      </c>
      <c r="L2775" s="3">
        <v>5</v>
      </c>
    </row>
    <row r="2776" spans="1:12">
      <c r="A2776" s="3">
        <f t="shared" si="87"/>
        <v>127803</v>
      </c>
      <c r="B2776" s="5" t="str">
        <f>VLOOKUP(H2776,city!$A$4:$C$352,2,FALSE)</f>
        <v>甘肃</v>
      </c>
      <c r="C2776" s="5" t="str">
        <f>VLOOKUP(H2776,city!$A$4:$C$352,3,FALSE)</f>
        <v>甘南</v>
      </c>
      <c r="D2776" s="3" t="s">
        <v>1043</v>
      </c>
      <c r="E2776" s="3" t="s">
        <v>1044</v>
      </c>
      <c r="F2776" s="22" t="s">
        <v>1045</v>
      </c>
      <c r="G2776" s="23" t="s">
        <v>6992</v>
      </c>
      <c r="H2776" s="3">
        <f t="shared" si="86"/>
        <v>278</v>
      </c>
      <c r="I2776" s="3">
        <f>IF(VLOOKUP(H2775,city!$J$4:$K$352,2,FALSE)&gt;I2775,I2775+1,1)</f>
        <v>3</v>
      </c>
      <c r="J2776" s="3">
        <v>0</v>
      </c>
      <c r="K2776" s="3" t="s">
        <v>597</v>
      </c>
      <c r="L2776" s="3">
        <v>8</v>
      </c>
    </row>
    <row r="2777" spans="1:12">
      <c r="A2777" s="3">
        <f t="shared" si="87"/>
        <v>127804</v>
      </c>
      <c r="B2777" s="5" t="str">
        <f>VLOOKUP(H2777,city!$A$4:$C$352,2,FALSE)</f>
        <v>甘肃</v>
      </c>
      <c r="C2777" s="5" t="str">
        <f>VLOOKUP(H2777,city!$A$4:$C$352,3,FALSE)</f>
        <v>甘南</v>
      </c>
      <c r="D2777" s="3" t="s">
        <v>1047</v>
      </c>
      <c r="E2777" s="3" t="s">
        <v>1048</v>
      </c>
      <c r="F2777" s="22" t="s">
        <v>1049</v>
      </c>
      <c r="G2777" s="23" t="s">
        <v>6993</v>
      </c>
      <c r="H2777" s="3">
        <f t="shared" si="86"/>
        <v>278</v>
      </c>
      <c r="I2777" s="3">
        <f>IF(VLOOKUP(H2776,city!$J$4:$K$352,2,FALSE)&gt;I2776,I2776+1,1)</f>
        <v>4</v>
      </c>
      <c r="J2777" s="3">
        <v>0</v>
      </c>
      <c r="K2777" s="3" t="s">
        <v>597</v>
      </c>
      <c r="L2777" s="3">
        <v>12</v>
      </c>
    </row>
    <row r="2778" spans="1:12">
      <c r="A2778" s="3">
        <f t="shared" si="87"/>
        <v>127805</v>
      </c>
      <c r="B2778" s="5" t="str">
        <f>VLOOKUP(H2778,city!$A$4:$C$352,2,FALSE)</f>
        <v>甘肃</v>
      </c>
      <c r="C2778" s="5" t="str">
        <f>VLOOKUP(H2778,city!$A$4:$C$352,3,FALSE)</f>
        <v>甘南</v>
      </c>
      <c r="D2778" s="3" t="s">
        <v>1051</v>
      </c>
      <c r="E2778" s="3" t="s">
        <v>1052</v>
      </c>
      <c r="F2778" s="22" t="s">
        <v>1053</v>
      </c>
      <c r="G2778" s="23" t="s">
        <v>6994</v>
      </c>
      <c r="H2778" s="3">
        <f t="shared" si="86"/>
        <v>278</v>
      </c>
      <c r="I2778" s="3">
        <f>IF(VLOOKUP(H2777,city!$J$4:$K$352,2,FALSE)&gt;I2777,I2777+1,1)</f>
        <v>5</v>
      </c>
      <c r="J2778" s="3">
        <v>0</v>
      </c>
      <c r="K2778" s="3" t="s">
        <v>597</v>
      </c>
      <c r="L2778" s="3">
        <v>12</v>
      </c>
    </row>
    <row r="2779" spans="1:12">
      <c r="A2779" s="3">
        <f t="shared" si="87"/>
        <v>127806</v>
      </c>
      <c r="B2779" s="5" t="str">
        <f>VLOOKUP(H2779,city!$A$4:$C$352,2,FALSE)</f>
        <v>甘肃</v>
      </c>
      <c r="C2779" s="5" t="str">
        <f>VLOOKUP(H2779,city!$A$4:$C$352,3,FALSE)</f>
        <v>甘南</v>
      </c>
      <c r="D2779" s="3" t="s">
        <v>1055</v>
      </c>
      <c r="E2779" s="3" t="s">
        <v>1056</v>
      </c>
      <c r="F2779" s="22" t="s">
        <v>1057</v>
      </c>
      <c r="G2779" s="23" t="s">
        <v>6995</v>
      </c>
      <c r="H2779" s="3">
        <f t="shared" ref="H2779:H2842" si="88">IF(I2779&gt;I2778,H2778,H2778+1)</f>
        <v>278</v>
      </c>
      <c r="I2779" s="3">
        <f>IF(VLOOKUP(H2778,city!$J$4:$K$352,2,FALSE)&gt;I2778,I2778+1,1)</f>
        <v>6</v>
      </c>
      <c r="J2779" s="3">
        <v>0</v>
      </c>
      <c r="K2779" s="3" t="s">
        <v>597</v>
      </c>
      <c r="L2779" s="3">
        <v>5</v>
      </c>
    </row>
    <row r="2780" spans="1:12">
      <c r="A2780" s="3">
        <f t="shared" si="87"/>
        <v>127807</v>
      </c>
      <c r="B2780" s="5" t="str">
        <f>VLOOKUP(H2780,city!$A$4:$C$352,2,FALSE)</f>
        <v>甘肃</v>
      </c>
      <c r="C2780" s="5" t="str">
        <f>VLOOKUP(H2780,city!$A$4:$C$352,3,FALSE)</f>
        <v>甘南</v>
      </c>
      <c r="D2780" s="3" t="s">
        <v>1059</v>
      </c>
      <c r="E2780" s="3" t="s">
        <v>1060</v>
      </c>
      <c r="F2780" s="22" t="s">
        <v>1061</v>
      </c>
      <c r="G2780" s="23" t="s">
        <v>6996</v>
      </c>
      <c r="H2780" s="3">
        <f t="shared" si="88"/>
        <v>278</v>
      </c>
      <c r="I2780" s="3">
        <f>IF(VLOOKUP(H2779,city!$J$4:$K$352,2,FALSE)&gt;I2779,I2779+1,1)</f>
        <v>7</v>
      </c>
      <c r="J2780" s="3">
        <v>0</v>
      </c>
      <c r="K2780" s="3" t="s">
        <v>597</v>
      </c>
      <c r="L2780" s="3">
        <v>5</v>
      </c>
    </row>
    <row r="2781" spans="1:12">
      <c r="A2781" s="3">
        <f t="shared" si="87"/>
        <v>127808</v>
      </c>
      <c r="B2781" s="5" t="str">
        <f>VLOOKUP(H2781,city!$A$4:$C$352,2,FALSE)</f>
        <v>甘肃</v>
      </c>
      <c r="C2781" s="5" t="str">
        <f>VLOOKUP(H2781,city!$A$4:$C$352,3,FALSE)</f>
        <v>甘南</v>
      </c>
      <c r="D2781" s="3" t="s">
        <v>1063</v>
      </c>
      <c r="E2781" s="3" t="s">
        <v>1064</v>
      </c>
      <c r="F2781" s="22" t="s">
        <v>1065</v>
      </c>
      <c r="G2781" s="23" t="s">
        <v>6997</v>
      </c>
      <c r="H2781" s="3">
        <f t="shared" si="88"/>
        <v>278</v>
      </c>
      <c r="I2781" s="3">
        <f>IF(VLOOKUP(H2780,city!$J$4:$K$352,2,FALSE)&gt;I2780,I2780+1,1)</f>
        <v>8</v>
      </c>
      <c r="J2781" s="3">
        <v>0</v>
      </c>
      <c r="K2781" s="3" t="s">
        <v>597</v>
      </c>
      <c r="L2781" s="3">
        <v>8</v>
      </c>
    </row>
    <row r="2782" spans="1:12">
      <c r="A2782" s="3">
        <f t="shared" si="87"/>
        <v>127809</v>
      </c>
      <c r="B2782" s="5" t="str">
        <f>VLOOKUP(H2782,city!$A$4:$C$352,2,FALSE)</f>
        <v>甘肃</v>
      </c>
      <c r="C2782" s="5" t="str">
        <f>VLOOKUP(H2782,city!$A$4:$C$352,3,FALSE)</f>
        <v>甘南</v>
      </c>
      <c r="D2782" s="3" t="s">
        <v>1067</v>
      </c>
      <c r="E2782" s="3" t="s">
        <v>1068</v>
      </c>
      <c r="F2782" s="22" t="s">
        <v>1069</v>
      </c>
      <c r="G2782" s="23" t="s">
        <v>6998</v>
      </c>
      <c r="H2782" s="3">
        <f t="shared" si="88"/>
        <v>278</v>
      </c>
      <c r="I2782" s="3">
        <f>IF(VLOOKUP(H2781,city!$J$4:$K$352,2,FALSE)&gt;I2781,I2781+1,1)</f>
        <v>9</v>
      </c>
      <c r="J2782" s="3">
        <v>0</v>
      </c>
      <c r="K2782" s="3" t="s">
        <v>597</v>
      </c>
      <c r="L2782" s="3">
        <v>13</v>
      </c>
    </row>
    <row r="2783" spans="1:12">
      <c r="A2783" s="3">
        <f t="shared" si="87"/>
        <v>127810</v>
      </c>
      <c r="B2783" s="5" t="str">
        <f>VLOOKUP(H2783,city!$A$4:$C$352,2,FALSE)</f>
        <v>甘肃</v>
      </c>
      <c r="C2783" s="5" t="str">
        <f>VLOOKUP(H2783,city!$A$4:$C$352,3,FALSE)</f>
        <v>甘南</v>
      </c>
      <c r="D2783" s="3" t="s">
        <v>1071</v>
      </c>
      <c r="E2783" s="3" t="s">
        <v>1072</v>
      </c>
      <c r="F2783" s="22" t="s">
        <v>1073</v>
      </c>
      <c r="G2783" s="23" t="s">
        <v>6999</v>
      </c>
      <c r="H2783" s="3">
        <f t="shared" si="88"/>
        <v>278</v>
      </c>
      <c r="I2783" s="3">
        <f>IF(VLOOKUP(H2782,city!$J$4:$K$352,2,FALSE)&gt;I2782,I2782+1,1)</f>
        <v>10</v>
      </c>
      <c r="J2783" s="3">
        <v>0</v>
      </c>
      <c r="K2783" s="3" t="s">
        <v>597</v>
      </c>
      <c r="L2783" s="3">
        <v>15</v>
      </c>
    </row>
    <row r="2784" spans="1:12">
      <c r="A2784" s="3">
        <f t="shared" si="87"/>
        <v>127901</v>
      </c>
      <c r="B2784" s="5" t="str">
        <f>VLOOKUP(H2784,city!$A$4:$C$352,2,FALSE)</f>
        <v>青海</v>
      </c>
      <c r="C2784" s="5" t="str">
        <f>VLOOKUP(H2784,city!$A$4:$C$352,3,FALSE)</f>
        <v>西宁</v>
      </c>
      <c r="D2784" s="3" t="s">
        <v>1075</v>
      </c>
      <c r="E2784" s="3" t="s">
        <v>1076</v>
      </c>
      <c r="F2784" s="22" t="s">
        <v>1077</v>
      </c>
      <c r="G2784" s="23" t="s">
        <v>7000</v>
      </c>
      <c r="H2784" s="3">
        <f t="shared" si="88"/>
        <v>279</v>
      </c>
      <c r="I2784" s="3">
        <f>IF(VLOOKUP(H2783,city!$J$4:$K$352,2,FALSE)&gt;I2783,I2783+1,1)</f>
        <v>1</v>
      </c>
      <c r="J2784" s="3">
        <v>0</v>
      </c>
      <c r="K2784" s="3" t="s">
        <v>600</v>
      </c>
      <c r="L2784" s="3" t="e">
        <v>#N/A</v>
      </c>
    </row>
    <row r="2785" spans="1:12">
      <c r="A2785" s="3">
        <f t="shared" si="87"/>
        <v>127902</v>
      </c>
      <c r="B2785" s="5" t="str">
        <f>VLOOKUP(H2785,city!$A$4:$C$352,2,FALSE)</f>
        <v>青海</v>
      </c>
      <c r="C2785" s="5" t="str">
        <f>VLOOKUP(H2785,city!$A$4:$C$352,3,FALSE)</f>
        <v>西宁</v>
      </c>
      <c r="D2785" s="3" t="s">
        <v>1079</v>
      </c>
      <c r="E2785" s="3" t="s">
        <v>1080</v>
      </c>
      <c r="F2785" s="22" t="s">
        <v>1081</v>
      </c>
      <c r="G2785" s="23" t="s">
        <v>7001</v>
      </c>
      <c r="H2785" s="3">
        <f t="shared" si="88"/>
        <v>279</v>
      </c>
      <c r="I2785" s="3">
        <f>IF(VLOOKUP(H2784,city!$J$4:$K$352,2,FALSE)&gt;I2784,I2784+1,1)</f>
        <v>2</v>
      </c>
      <c r="J2785" s="3">
        <v>0</v>
      </c>
      <c r="K2785" s="3" t="s">
        <v>600</v>
      </c>
      <c r="L2785" s="3">
        <v>15</v>
      </c>
    </row>
    <row r="2786" spans="1:12">
      <c r="A2786" s="3">
        <f t="shared" si="87"/>
        <v>127903</v>
      </c>
      <c r="B2786" s="5" t="str">
        <f>VLOOKUP(H2786,city!$A$4:$C$352,2,FALSE)</f>
        <v>青海</v>
      </c>
      <c r="C2786" s="5" t="str">
        <f>VLOOKUP(H2786,city!$A$4:$C$352,3,FALSE)</f>
        <v>西宁</v>
      </c>
      <c r="D2786" s="3" t="s">
        <v>1083</v>
      </c>
      <c r="E2786" s="3" t="s">
        <v>1084</v>
      </c>
      <c r="F2786" s="22" t="s">
        <v>1085</v>
      </c>
      <c r="G2786" s="23" t="s">
        <v>7002</v>
      </c>
      <c r="H2786" s="3">
        <f t="shared" si="88"/>
        <v>279</v>
      </c>
      <c r="I2786" s="3">
        <f>IF(VLOOKUP(H2785,city!$J$4:$K$352,2,FALSE)&gt;I2785,I2785+1,1)</f>
        <v>3</v>
      </c>
      <c r="J2786" s="3">
        <v>0</v>
      </c>
      <c r="K2786" s="3" t="s">
        <v>600</v>
      </c>
      <c r="L2786" s="3">
        <v>15</v>
      </c>
    </row>
    <row r="2787" spans="1:12">
      <c r="A2787" s="3">
        <f t="shared" si="87"/>
        <v>127904</v>
      </c>
      <c r="B2787" s="5" t="str">
        <f>VLOOKUP(H2787,city!$A$4:$C$352,2,FALSE)</f>
        <v>青海</v>
      </c>
      <c r="C2787" s="5" t="str">
        <f>VLOOKUP(H2787,city!$A$4:$C$352,3,FALSE)</f>
        <v>西宁</v>
      </c>
      <c r="D2787" s="3" t="s">
        <v>1087</v>
      </c>
      <c r="E2787" s="3" t="s">
        <v>1088</v>
      </c>
      <c r="F2787" s="22" t="s">
        <v>1089</v>
      </c>
      <c r="G2787" s="23" t="s">
        <v>7003</v>
      </c>
      <c r="H2787" s="3">
        <f t="shared" si="88"/>
        <v>279</v>
      </c>
      <c r="I2787" s="3">
        <f>IF(VLOOKUP(H2786,city!$J$4:$K$352,2,FALSE)&gt;I2786,I2786+1,1)</f>
        <v>4</v>
      </c>
      <c r="J2787" s="3">
        <v>0</v>
      </c>
      <c r="K2787" s="3" t="s">
        <v>600</v>
      </c>
      <c r="L2787" s="3">
        <v>8</v>
      </c>
    </row>
    <row r="2788" spans="1:12">
      <c r="A2788" s="3">
        <f t="shared" si="87"/>
        <v>127905</v>
      </c>
      <c r="B2788" s="5" t="str">
        <f>VLOOKUP(H2788,city!$A$4:$C$352,2,FALSE)</f>
        <v>青海</v>
      </c>
      <c r="C2788" s="5" t="str">
        <f>VLOOKUP(H2788,city!$A$4:$C$352,3,FALSE)</f>
        <v>西宁</v>
      </c>
      <c r="D2788" s="3" t="s">
        <v>1091</v>
      </c>
      <c r="E2788" s="3" t="s">
        <v>1092</v>
      </c>
      <c r="F2788" s="22" t="s">
        <v>1093</v>
      </c>
      <c r="G2788" s="23" t="s">
        <v>7004</v>
      </c>
      <c r="H2788" s="3">
        <f t="shared" si="88"/>
        <v>279</v>
      </c>
      <c r="I2788" s="3">
        <f>IF(VLOOKUP(H2787,city!$J$4:$K$352,2,FALSE)&gt;I2787,I2787+1,1)</f>
        <v>5</v>
      </c>
      <c r="J2788" s="3">
        <v>0</v>
      </c>
      <c r="K2788" s="3" t="s">
        <v>600</v>
      </c>
      <c r="L2788" s="3" t="e">
        <v>#N/A</v>
      </c>
    </row>
    <row r="2789" spans="1:12">
      <c r="A2789" s="3">
        <f t="shared" si="87"/>
        <v>127906</v>
      </c>
      <c r="B2789" s="5" t="str">
        <f>VLOOKUP(H2789,city!$A$4:$C$352,2,FALSE)</f>
        <v>青海</v>
      </c>
      <c r="C2789" s="5" t="str">
        <f>VLOOKUP(H2789,city!$A$4:$C$352,3,FALSE)</f>
        <v>西宁</v>
      </c>
      <c r="D2789" s="3" t="s">
        <v>1095</v>
      </c>
      <c r="E2789" s="3" t="s">
        <v>1096</v>
      </c>
      <c r="F2789" s="22" t="s">
        <v>1097</v>
      </c>
      <c r="G2789" s="23" t="s">
        <v>7005</v>
      </c>
      <c r="H2789" s="3">
        <f t="shared" si="88"/>
        <v>279</v>
      </c>
      <c r="I2789" s="3">
        <f>IF(VLOOKUP(H2788,city!$J$4:$K$352,2,FALSE)&gt;I2788,I2788+1,1)</f>
        <v>6</v>
      </c>
      <c r="J2789" s="3">
        <v>0</v>
      </c>
      <c r="K2789" s="3" t="s">
        <v>600</v>
      </c>
      <c r="L2789" s="3" t="e">
        <v>#N/A</v>
      </c>
    </row>
    <row r="2790" spans="1:12">
      <c r="A2790" s="3">
        <f t="shared" si="87"/>
        <v>127907</v>
      </c>
      <c r="B2790" s="5" t="str">
        <f>VLOOKUP(H2790,city!$A$4:$C$352,2,FALSE)</f>
        <v>青海</v>
      </c>
      <c r="C2790" s="5" t="str">
        <f>VLOOKUP(H2790,city!$A$4:$C$352,3,FALSE)</f>
        <v>西宁</v>
      </c>
      <c r="D2790" s="3" t="s">
        <v>1099</v>
      </c>
      <c r="E2790" s="3" t="s">
        <v>1100</v>
      </c>
      <c r="F2790" s="22" t="s">
        <v>1101</v>
      </c>
      <c r="G2790" s="23" t="s">
        <v>7006</v>
      </c>
      <c r="H2790" s="3">
        <f t="shared" si="88"/>
        <v>279</v>
      </c>
      <c r="I2790" s="3">
        <f>IF(VLOOKUP(H2789,city!$J$4:$K$352,2,FALSE)&gt;I2789,I2789+1,1)</f>
        <v>7</v>
      </c>
      <c r="J2790" s="3">
        <v>0</v>
      </c>
      <c r="K2790" s="3" t="s">
        <v>600</v>
      </c>
      <c r="L2790" s="3" t="e">
        <v>#N/A</v>
      </c>
    </row>
    <row r="2791" spans="1:12">
      <c r="A2791" s="3">
        <f t="shared" si="87"/>
        <v>127908</v>
      </c>
      <c r="B2791" s="5" t="str">
        <f>VLOOKUP(H2791,city!$A$4:$C$352,2,FALSE)</f>
        <v>青海</v>
      </c>
      <c r="C2791" s="5" t="str">
        <f>VLOOKUP(H2791,city!$A$4:$C$352,3,FALSE)</f>
        <v>西宁</v>
      </c>
      <c r="D2791" s="3" t="s">
        <v>1103</v>
      </c>
      <c r="E2791" s="3" t="s">
        <v>1104</v>
      </c>
      <c r="F2791" s="22" t="s">
        <v>1105</v>
      </c>
      <c r="G2791" s="23" t="s">
        <v>7007</v>
      </c>
      <c r="H2791" s="3">
        <f t="shared" si="88"/>
        <v>279</v>
      </c>
      <c r="I2791" s="3">
        <f>IF(VLOOKUP(H2790,city!$J$4:$K$352,2,FALSE)&gt;I2790,I2790+1,1)</f>
        <v>8</v>
      </c>
      <c r="J2791" s="3">
        <v>0</v>
      </c>
      <c r="K2791" s="3" t="s">
        <v>600</v>
      </c>
      <c r="L2791" s="3">
        <v>12</v>
      </c>
    </row>
    <row r="2792" spans="1:12">
      <c r="A2792" s="3">
        <f t="shared" si="87"/>
        <v>127909</v>
      </c>
      <c r="B2792" s="5" t="str">
        <f>VLOOKUP(H2792,city!$A$4:$C$352,2,FALSE)</f>
        <v>青海</v>
      </c>
      <c r="C2792" s="5" t="str">
        <f>VLOOKUP(H2792,city!$A$4:$C$352,3,FALSE)</f>
        <v>西宁</v>
      </c>
      <c r="D2792" s="3" t="s">
        <v>1107</v>
      </c>
      <c r="E2792" s="3" t="s">
        <v>1108</v>
      </c>
      <c r="F2792" s="22" t="s">
        <v>1109</v>
      </c>
      <c r="G2792" s="23" t="s">
        <v>7008</v>
      </c>
      <c r="H2792" s="3">
        <f t="shared" si="88"/>
        <v>279</v>
      </c>
      <c r="I2792" s="3">
        <f>IF(VLOOKUP(H2791,city!$J$4:$K$352,2,FALSE)&gt;I2791,I2791+1,1)</f>
        <v>9</v>
      </c>
      <c r="J2792" s="3">
        <v>0</v>
      </c>
      <c r="K2792" s="3" t="s">
        <v>600</v>
      </c>
      <c r="L2792" s="3">
        <v>12</v>
      </c>
    </row>
    <row r="2793" spans="1:12">
      <c r="A2793" s="3">
        <f t="shared" si="87"/>
        <v>127910</v>
      </c>
      <c r="B2793" s="5" t="str">
        <f>VLOOKUP(H2793,city!$A$4:$C$352,2,FALSE)</f>
        <v>青海</v>
      </c>
      <c r="C2793" s="5" t="str">
        <f>VLOOKUP(H2793,city!$A$4:$C$352,3,FALSE)</f>
        <v>西宁</v>
      </c>
      <c r="D2793" s="3" t="s">
        <v>1111</v>
      </c>
      <c r="E2793" s="3" t="s">
        <v>1112</v>
      </c>
      <c r="F2793" s="22" t="s">
        <v>1113</v>
      </c>
      <c r="G2793" s="23" t="s">
        <v>7009</v>
      </c>
      <c r="H2793" s="3">
        <f t="shared" si="88"/>
        <v>279</v>
      </c>
      <c r="I2793" s="3">
        <f>IF(VLOOKUP(H2792,city!$J$4:$K$352,2,FALSE)&gt;I2792,I2792+1,1)</f>
        <v>10</v>
      </c>
      <c r="J2793" s="3">
        <v>0</v>
      </c>
      <c r="K2793" s="3" t="s">
        <v>600</v>
      </c>
      <c r="L2793" s="3">
        <v>8</v>
      </c>
    </row>
    <row r="2794" spans="1:12">
      <c r="A2794" s="3">
        <f t="shared" si="87"/>
        <v>128001</v>
      </c>
      <c r="B2794" s="5" t="str">
        <f>VLOOKUP(H2794,city!$A$4:$C$352,2,FALSE)</f>
        <v>青海</v>
      </c>
      <c r="C2794" s="5" t="str">
        <f>VLOOKUP(H2794,city!$A$4:$C$352,3,FALSE)</f>
        <v>海东</v>
      </c>
      <c r="D2794" s="3" t="s">
        <v>1115</v>
      </c>
      <c r="E2794" s="3" t="s">
        <v>1116</v>
      </c>
      <c r="F2794" s="22" t="s">
        <v>1117</v>
      </c>
      <c r="G2794" s="23" t="s">
        <v>7010</v>
      </c>
      <c r="H2794" s="3">
        <f t="shared" si="88"/>
        <v>280</v>
      </c>
      <c r="I2794" s="3">
        <f>IF(VLOOKUP(H2793,city!$J$4:$K$352,2,FALSE)&gt;I2793,I2793+1,1)</f>
        <v>1</v>
      </c>
      <c r="J2794" s="3">
        <v>0</v>
      </c>
      <c r="K2794" s="3" t="s">
        <v>602</v>
      </c>
      <c r="L2794" s="3" t="e">
        <v>#N/A</v>
      </c>
    </row>
    <row r="2795" spans="1:12">
      <c r="A2795" s="3">
        <f t="shared" si="87"/>
        <v>128002</v>
      </c>
      <c r="B2795" s="5" t="str">
        <f>VLOOKUP(H2795,city!$A$4:$C$352,2,FALSE)</f>
        <v>青海</v>
      </c>
      <c r="C2795" s="5" t="str">
        <f>VLOOKUP(H2795,city!$A$4:$C$352,3,FALSE)</f>
        <v>海东</v>
      </c>
      <c r="D2795" s="3" t="s">
        <v>1119</v>
      </c>
      <c r="E2795" s="3" t="s">
        <v>1120</v>
      </c>
      <c r="F2795" s="22" t="s">
        <v>1121</v>
      </c>
      <c r="G2795" s="23" t="s">
        <v>7011</v>
      </c>
      <c r="H2795" s="3">
        <f t="shared" si="88"/>
        <v>280</v>
      </c>
      <c r="I2795" s="3">
        <f>IF(VLOOKUP(H2794,city!$J$4:$K$352,2,FALSE)&gt;I2794,I2794+1,1)</f>
        <v>2</v>
      </c>
      <c r="J2795" s="3">
        <v>0</v>
      </c>
      <c r="K2795" s="3" t="s">
        <v>602</v>
      </c>
      <c r="L2795" s="3">
        <v>8</v>
      </c>
    </row>
    <row r="2796" spans="1:12">
      <c r="A2796" s="3">
        <f t="shared" si="87"/>
        <v>128003</v>
      </c>
      <c r="B2796" s="5" t="str">
        <f>VLOOKUP(H2796,city!$A$4:$C$352,2,FALSE)</f>
        <v>青海</v>
      </c>
      <c r="C2796" s="5" t="str">
        <f>VLOOKUP(H2796,city!$A$4:$C$352,3,FALSE)</f>
        <v>海东</v>
      </c>
      <c r="D2796" s="3" t="s">
        <v>1123</v>
      </c>
      <c r="E2796" s="3" t="s">
        <v>1124</v>
      </c>
      <c r="F2796" s="22" t="s">
        <v>1125</v>
      </c>
      <c r="G2796" s="23" t="s">
        <v>7012</v>
      </c>
      <c r="H2796" s="3">
        <f t="shared" si="88"/>
        <v>280</v>
      </c>
      <c r="I2796" s="3">
        <f>IF(VLOOKUP(H2795,city!$J$4:$K$352,2,FALSE)&gt;I2795,I2795+1,1)</f>
        <v>3</v>
      </c>
      <c r="J2796" s="3">
        <v>0</v>
      </c>
      <c r="K2796" s="3" t="s">
        <v>602</v>
      </c>
      <c r="L2796" s="3">
        <v>12</v>
      </c>
    </row>
    <row r="2797" spans="1:12">
      <c r="A2797" s="3">
        <f t="shared" si="87"/>
        <v>128004</v>
      </c>
      <c r="B2797" s="5" t="str">
        <f>VLOOKUP(H2797,city!$A$4:$C$352,2,FALSE)</f>
        <v>青海</v>
      </c>
      <c r="C2797" s="5" t="str">
        <f>VLOOKUP(H2797,city!$A$4:$C$352,3,FALSE)</f>
        <v>海东</v>
      </c>
      <c r="D2797" s="3" t="s">
        <v>1127</v>
      </c>
      <c r="E2797" s="3" t="s">
        <v>1128</v>
      </c>
      <c r="F2797" s="22" t="s">
        <v>1129</v>
      </c>
      <c r="G2797" s="23" t="s">
        <v>7013</v>
      </c>
      <c r="H2797" s="3">
        <f t="shared" si="88"/>
        <v>280</v>
      </c>
      <c r="I2797" s="3">
        <f>IF(VLOOKUP(H2796,city!$J$4:$K$352,2,FALSE)&gt;I2796,I2796+1,1)</f>
        <v>4</v>
      </c>
      <c r="J2797" s="3">
        <v>0</v>
      </c>
      <c r="K2797" s="3" t="s">
        <v>602</v>
      </c>
      <c r="L2797" s="3">
        <v>12</v>
      </c>
    </row>
    <row r="2798" spans="1:12">
      <c r="A2798" s="3">
        <f t="shared" si="87"/>
        <v>128005</v>
      </c>
      <c r="B2798" s="5" t="str">
        <f>VLOOKUP(H2798,city!$A$4:$C$352,2,FALSE)</f>
        <v>青海</v>
      </c>
      <c r="C2798" s="5" t="str">
        <f>VLOOKUP(H2798,city!$A$4:$C$352,3,FALSE)</f>
        <v>海东</v>
      </c>
      <c r="D2798" s="3" t="s">
        <v>1131</v>
      </c>
      <c r="E2798" s="3" t="s">
        <v>1132</v>
      </c>
      <c r="F2798" s="22" t="s">
        <v>1133</v>
      </c>
      <c r="G2798" s="23" t="s">
        <v>7014</v>
      </c>
      <c r="H2798" s="3">
        <f t="shared" si="88"/>
        <v>280</v>
      </c>
      <c r="I2798" s="3">
        <f>IF(VLOOKUP(H2797,city!$J$4:$K$352,2,FALSE)&gt;I2797,I2797+1,1)</f>
        <v>5</v>
      </c>
      <c r="J2798" s="3">
        <v>0</v>
      </c>
      <c r="K2798" s="3" t="s">
        <v>602</v>
      </c>
      <c r="L2798" s="3" t="e">
        <v>#N/A</v>
      </c>
    </row>
    <row r="2799" spans="1:12">
      <c r="A2799" s="3">
        <f t="shared" si="87"/>
        <v>128006</v>
      </c>
      <c r="B2799" s="5" t="str">
        <f>VLOOKUP(H2799,city!$A$4:$C$352,2,FALSE)</f>
        <v>青海</v>
      </c>
      <c r="C2799" s="5" t="str">
        <f>VLOOKUP(H2799,city!$A$4:$C$352,3,FALSE)</f>
        <v>海东</v>
      </c>
      <c r="D2799" s="3" t="s">
        <v>1135</v>
      </c>
      <c r="E2799" s="3" t="s">
        <v>1136</v>
      </c>
      <c r="F2799" s="22" t="s">
        <v>1137</v>
      </c>
      <c r="G2799" s="23" t="s">
        <v>7015</v>
      </c>
      <c r="H2799" s="3">
        <f t="shared" si="88"/>
        <v>280</v>
      </c>
      <c r="I2799" s="3">
        <f>IF(VLOOKUP(H2798,city!$J$4:$K$352,2,FALSE)&gt;I2798,I2798+1,1)</f>
        <v>6</v>
      </c>
      <c r="J2799" s="3">
        <v>0</v>
      </c>
      <c r="K2799" s="3" t="s">
        <v>602</v>
      </c>
      <c r="L2799" s="3" t="e">
        <v>#N/A</v>
      </c>
    </row>
    <row r="2800" spans="1:12">
      <c r="A2800" s="3">
        <f t="shared" si="87"/>
        <v>128007</v>
      </c>
      <c r="B2800" s="5" t="str">
        <f>VLOOKUP(H2800,city!$A$4:$C$352,2,FALSE)</f>
        <v>青海</v>
      </c>
      <c r="C2800" s="5" t="str">
        <f>VLOOKUP(H2800,city!$A$4:$C$352,3,FALSE)</f>
        <v>海东</v>
      </c>
      <c r="D2800" s="3" t="s">
        <v>1139</v>
      </c>
      <c r="E2800" s="3" t="s">
        <v>1140</v>
      </c>
      <c r="F2800" s="22" t="s">
        <v>1141</v>
      </c>
      <c r="G2800" s="23" t="s">
        <v>7016</v>
      </c>
      <c r="H2800" s="3">
        <f t="shared" si="88"/>
        <v>280</v>
      </c>
      <c r="I2800" s="3">
        <f>IF(VLOOKUP(H2799,city!$J$4:$K$352,2,FALSE)&gt;I2799,I2799+1,1)</f>
        <v>7</v>
      </c>
      <c r="J2800" s="3">
        <v>0</v>
      </c>
      <c r="K2800" s="3" t="s">
        <v>602</v>
      </c>
      <c r="L2800" s="3">
        <v>8</v>
      </c>
    </row>
    <row r="2801" spans="1:12">
      <c r="A2801" s="3">
        <f t="shared" si="87"/>
        <v>128008</v>
      </c>
      <c r="B2801" s="5" t="str">
        <f>VLOOKUP(H2801,city!$A$4:$C$352,2,FALSE)</f>
        <v>青海</v>
      </c>
      <c r="C2801" s="5" t="str">
        <f>VLOOKUP(H2801,city!$A$4:$C$352,3,FALSE)</f>
        <v>海东</v>
      </c>
      <c r="D2801" s="3" t="s">
        <v>1143</v>
      </c>
      <c r="E2801" s="3" t="s">
        <v>1144</v>
      </c>
      <c r="F2801" s="22" t="s">
        <v>1145</v>
      </c>
      <c r="G2801" s="23" t="s">
        <v>7017</v>
      </c>
      <c r="H2801" s="3">
        <f t="shared" si="88"/>
        <v>280</v>
      </c>
      <c r="I2801" s="3">
        <f>IF(VLOOKUP(H2800,city!$J$4:$K$352,2,FALSE)&gt;I2800,I2800+1,1)</f>
        <v>8</v>
      </c>
      <c r="J2801" s="3">
        <v>0</v>
      </c>
      <c r="K2801" s="3" t="s">
        <v>602</v>
      </c>
      <c r="L2801" s="3" t="e">
        <v>#N/A</v>
      </c>
    </row>
    <row r="2802" spans="1:12">
      <c r="A2802" s="3">
        <f t="shared" si="87"/>
        <v>128009</v>
      </c>
      <c r="B2802" s="5" t="str">
        <f>VLOOKUP(H2802,city!$A$4:$C$352,2,FALSE)</f>
        <v>青海</v>
      </c>
      <c r="C2802" s="5" t="str">
        <f>VLOOKUP(H2802,city!$A$4:$C$352,3,FALSE)</f>
        <v>海东</v>
      </c>
      <c r="D2802" s="3" t="s">
        <v>1147</v>
      </c>
      <c r="E2802" s="3" t="s">
        <v>1148</v>
      </c>
      <c r="F2802" s="22" t="s">
        <v>1149</v>
      </c>
      <c r="G2802" s="23" t="s">
        <v>7018</v>
      </c>
      <c r="H2802" s="3">
        <f t="shared" si="88"/>
        <v>280</v>
      </c>
      <c r="I2802" s="3">
        <f>IF(VLOOKUP(H2801,city!$J$4:$K$352,2,FALSE)&gt;I2801,I2801+1,1)</f>
        <v>9</v>
      </c>
      <c r="J2802" s="3">
        <v>0</v>
      </c>
      <c r="K2802" s="3" t="s">
        <v>602</v>
      </c>
      <c r="L2802" s="3">
        <v>8</v>
      </c>
    </row>
    <row r="2803" spans="1:12">
      <c r="A2803" s="3">
        <f t="shared" si="87"/>
        <v>128010</v>
      </c>
      <c r="B2803" s="5" t="str">
        <f>VLOOKUP(H2803,city!$A$4:$C$352,2,FALSE)</f>
        <v>青海</v>
      </c>
      <c r="C2803" s="5" t="str">
        <f>VLOOKUP(H2803,city!$A$4:$C$352,3,FALSE)</f>
        <v>海东</v>
      </c>
      <c r="D2803" s="3" t="s">
        <v>1151</v>
      </c>
      <c r="E2803" s="3" t="s">
        <v>1152</v>
      </c>
      <c r="F2803" s="22" t="s">
        <v>1153</v>
      </c>
      <c r="G2803" s="23" t="s">
        <v>7019</v>
      </c>
      <c r="H2803" s="3">
        <f t="shared" si="88"/>
        <v>280</v>
      </c>
      <c r="I2803" s="3">
        <f>IF(VLOOKUP(H2802,city!$J$4:$K$352,2,FALSE)&gt;I2802,I2802+1,1)</f>
        <v>10</v>
      </c>
      <c r="J2803" s="3">
        <v>0</v>
      </c>
      <c r="K2803" s="3" t="s">
        <v>602</v>
      </c>
      <c r="L2803" s="3">
        <v>8</v>
      </c>
    </row>
    <row r="2804" spans="1:12">
      <c r="A2804" s="3">
        <f t="shared" si="87"/>
        <v>128101</v>
      </c>
      <c r="B2804" s="5" t="str">
        <f>VLOOKUP(H2804,city!$A$4:$C$352,2,FALSE)</f>
        <v>青海</v>
      </c>
      <c r="C2804" s="5" t="str">
        <f>VLOOKUP(H2804,city!$A$4:$C$352,3,FALSE)</f>
        <v>海南</v>
      </c>
      <c r="D2804" s="3" t="s">
        <v>1155</v>
      </c>
      <c r="E2804" s="3" t="s">
        <v>1156</v>
      </c>
      <c r="F2804" s="22" t="s">
        <v>1157</v>
      </c>
      <c r="G2804" s="23" t="s">
        <v>7020</v>
      </c>
      <c r="H2804" s="3">
        <f t="shared" si="88"/>
        <v>281</v>
      </c>
      <c r="I2804" s="3">
        <f>IF(VLOOKUP(H2803,city!$J$4:$K$352,2,FALSE)&gt;I2803,I2803+1,1)</f>
        <v>1</v>
      </c>
      <c r="J2804" s="3">
        <v>0</v>
      </c>
      <c r="K2804" s="3" t="s">
        <v>445</v>
      </c>
      <c r="L2804" s="3" t="e">
        <v>#N/A</v>
      </c>
    </row>
    <row r="2805" spans="1:12">
      <c r="A2805" s="3">
        <f t="shared" si="87"/>
        <v>128102</v>
      </c>
      <c r="B2805" s="5" t="str">
        <f>VLOOKUP(H2805,city!$A$4:$C$352,2,FALSE)</f>
        <v>青海</v>
      </c>
      <c r="C2805" s="5" t="str">
        <f>VLOOKUP(H2805,city!$A$4:$C$352,3,FALSE)</f>
        <v>海南</v>
      </c>
      <c r="D2805" s="3" t="s">
        <v>1159</v>
      </c>
      <c r="E2805" s="3" t="s">
        <v>1160</v>
      </c>
      <c r="F2805" s="22" t="s">
        <v>1161</v>
      </c>
      <c r="G2805" s="23" t="s">
        <v>7021</v>
      </c>
      <c r="H2805" s="3">
        <f t="shared" si="88"/>
        <v>281</v>
      </c>
      <c r="I2805" s="3">
        <f>IF(VLOOKUP(H2804,city!$J$4:$K$352,2,FALSE)&gt;I2804,I2804+1,1)</f>
        <v>2</v>
      </c>
      <c r="J2805" s="3">
        <v>0</v>
      </c>
      <c r="K2805" s="3" t="s">
        <v>445</v>
      </c>
      <c r="L2805" s="3">
        <v>3</v>
      </c>
    </row>
    <row r="2806" spans="1:12">
      <c r="A2806" s="3">
        <f t="shared" si="87"/>
        <v>128103</v>
      </c>
      <c r="B2806" s="5" t="str">
        <f>VLOOKUP(H2806,city!$A$4:$C$352,2,FALSE)</f>
        <v>青海</v>
      </c>
      <c r="C2806" s="5" t="str">
        <f>VLOOKUP(H2806,city!$A$4:$C$352,3,FALSE)</f>
        <v>海南</v>
      </c>
      <c r="D2806" s="3" t="s">
        <v>1163</v>
      </c>
      <c r="E2806" s="3" t="s">
        <v>1164</v>
      </c>
      <c r="F2806" s="22" t="s">
        <v>1165</v>
      </c>
      <c r="G2806" s="23" t="s">
        <v>7022</v>
      </c>
      <c r="H2806" s="3">
        <f t="shared" si="88"/>
        <v>281</v>
      </c>
      <c r="I2806" s="3">
        <f>IF(VLOOKUP(H2805,city!$J$4:$K$352,2,FALSE)&gt;I2805,I2805+1,1)</f>
        <v>3</v>
      </c>
      <c r="J2806" s="3">
        <v>0</v>
      </c>
      <c r="K2806" s="3" t="s">
        <v>445</v>
      </c>
      <c r="L2806" s="3">
        <v>7</v>
      </c>
    </row>
    <row r="2807" spans="1:12">
      <c r="A2807" s="3">
        <f t="shared" si="87"/>
        <v>128104</v>
      </c>
      <c r="B2807" s="5" t="str">
        <f>VLOOKUP(H2807,city!$A$4:$C$352,2,FALSE)</f>
        <v>青海</v>
      </c>
      <c r="C2807" s="5" t="str">
        <f>VLOOKUP(H2807,city!$A$4:$C$352,3,FALSE)</f>
        <v>海南</v>
      </c>
      <c r="D2807" s="3" t="s">
        <v>1167</v>
      </c>
      <c r="E2807" s="3" t="s">
        <v>1168</v>
      </c>
      <c r="F2807" s="22" t="s">
        <v>1169</v>
      </c>
      <c r="G2807" s="23" t="s">
        <v>7023</v>
      </c>
      <c r="H2807" s="3">
        <f t="shared" si="88"/>
        <v>281</v>
      </c>
      <c r="I2807" s="3">
        <f>IF(VLOOKUP(H2806,city!$J$4:$K$352,2,FALSE)&gt;I2806,I2806+1,1)</f>
        <v>4</v>
      </c>
      <c r="J2807" s="3">
        <v>0</v>
      </c>
      <c r="K2807" s="3" t="s">
        <v>445</v>
      </c>
      <c r="L2807" s="3">
        <v>16</v>
      </c>
    </row>
    <row r="2808" spans="1:12">
      <c r="A2808" s="3">
        <f t="shared" si="87"/>
        <v>128105</v>
      </c>
      <c r="B2808" s="5" t="str">
        <f>VLOOKUP(H2808,city!$A$4:$C$352,2,FALSE)</f>
        <v>青海</v>
      </c>
      <c r="C2808" s="5" t="str">
        <f>VLOOKUP(H2808,city!$A$4:$C$352,3,FALSE)</f>
        <v>海南</v>
      </c>
      <c r="D2808" s="3" t="s">
        <v>1171</v>
      </c>
      <c r="E2808" s="3" t="s">
        <v>1172</v>
      </c>
      <c r="F2808" s="22" t="s">
        <v>1173</v>
      </c>
      <c r="G2808" s="23" t="s">
        <v>7024</v>
      </c>
      <c r="H2808" s="3">
        <f t="shared" si="88"/>
        <v>281</v>
      </c>
      <c r="I2808" s="3">
        <f>IF(VLOOKUP(H2807,city!$J$4:$K$352,2,FALSE)&gt;I2807,I2807+1,1)</f>
        <v>5</v>
      </c>
      <c r="J2808" s="3">
        <v>0</v>
      </c>
      <c r="K2808" s="3" t="s">
        <v>445</v>
      </c>
      <c r="L2808" s="3">
        <v>2</v>
      </c>
    </row>
    <row r="2809" spans="1:12">
      <c r="A2809" s="3">
        <f t="shared" si="87"/>
        <v>128106</v>
      </c>
      <c r="B2809" s="5" t="str">
        <f>VLOOKUP(H2809,city!$A$4:$C$352,2,FALSE)</f>
        <v>青海</v>
      </c>
      <c r="C2809" s="5" t="str">
        <f>VLOOKUP(H2809,city!$A$4:$C$352,3,FALSE)</f>
        <v>海南</v>
      </c>
      <c r="D2809" s="3" t="s">
        <v>1175</v>
      </c>
      <c r="E2809" s="3" t="s">
        <v>1176</v>
      </c>
      <c r="F2809" s="22" t="s">
        <v>1177</v>
      </c>
      <c r="G2809" s="23" t="s">
        <v>7025</v>
      </c>
      <c r="H2809" s="3">
        <f t="shared" si="88"/>
        <v>281</v>
      </c>
      <c r="I2809" s="3">
        <f>IF(VLOOKUP(H2808,city!$J$4:$K$352,2,FALSE)&gt;I2808,I2808+1,1)</f>
        <v>6</v>
      </c>
      <c r="J2809" s="3">
        <v>0</v>
      </c>
      <c r="K2809" s="3" t="s">
        <v>445</v>
      </c>
      <c r="L2809" s="3" t="e">
        <v>#N/A</v>
      </c>
    </row>
    <row r="2810" spans="1:12">
      <c r="A2810" s="3">
        <f t="shared" si="87"/>
        <v>128107</v>
      </c>
      <c r="B2810" s="5" t="str">
        <f>VLOOKUP(H2810,city!$A$4:$C$352,2,FALSE)</f>
        <v>青海</v>
      </c>
      <c r="C2810" s="5" t="str">
        <f>VLOOKUP(H2810,city!$A$4:$C$352,3,FALSE)</f>
        <v>海南</v>
      </c>
      <c r="D2810" s="3" t="s">
        <v>1179</v>
      </c>
      <c r="E2810" s="3" t="s">
        <v>1180</v>
      </c>
      <c r="F2810" s="22" t="s">
        <v>1181</v>
      </c>
      <c r="G2810" s="23" t="s">
        <v>7026</v>
      </c>
      <c r="H2810" s="3">
        <f t="shared" si="88"/>
        <v>281</v>
      </c>
      <c r="I2810" s="3">
        <f>IF(VLOOKUP(H2809,city!$J$4:$K$352,2,FALSE)&gt;I2809,I2809+1,1)</f>
        <v>7</v>
      </c>
      <c r="J2810" s="3">
        <v>0</v>
      </c>
      <c r="K2810" s="3" t="s">
        <v>445</v>
      </c>
      <c r="L2810" s="3">
        <v>8</v>
      </c>
    </row>
    <row r="2811" spans="1:12">
      <c r="A2811" s="3">
        <f t="shared" si="87"/>
        <v>128108</v>
      </c>
      <c r="B2811" s="5" t="str">
        <f>VLOOKUP(H2811,city!$A$4:$C$352,2,FALSE)</f>
        <v>青海</v>
      </c>
      <c r="C2811" s="5" t="str">
        <f>VLOOKUP(H2811,city!$A$4:$C$352,3,FALSE)</f>
        <v>海南</v>
      </c>
      <c r="D2811" s="3" t="s">
        <v>1183</v>
      </c>
      <c r="E2811" s="3" t="s">
        <v>1184</v>
      </c>
      <c r="F2811" s="22" t="s">
        <v>1185</v>
      </c>
      <c r="G2811" s="23" t="s">
        <v>7027</v>
      </c>
      <c r="H2811" s="3">
        <f t="shared" si="88"/>
        <v>281</v>
      </c>
      <c r="I2811" s="3">
        <f>IF(VLOOKUP(H2810,city!$J$4:$K$352,2,FALSE)&gt;I2810,I2810+1,1)</f>
        <v>8</v>
      </c>
      <c r="J2811" s="3">
        <v>0</v>
      </c>
      <c r="K2811" s="3" t="s">
        <v>445</v>
      </c>
      <c r="L2811" s="3" t="e">
        <v>#N/A</v>
      </c>
    </row>
    <row r="2812" spans="1:12">
      <c r="A2812" s="3">
        <f t="shared" si="87"/>
        <v>128109</v>
      </c>
      <c r="B2812" s="5" t="str">
        <f>VLOOKUP(H2812,city!$A$4:$C$352,2,FALSE)</f>
        <v>青海</v>
      </c>
      <c r="C2812" s="5" t="str">
        <f>VLOOKUP(H2812,city!$A$4:$C$352,3,FALSE)</f>
        <v>海南</v>
      </c>
      <c r="D2812" s="3" t="s">
        <v>1187</v>
      </c>
      <c r="E2812" s="3" t="s">
        <v>1188</v>
      </c>
      <c r="F2812" s="22" t="s">
        <v>1189</v>
      </c>
      <c r="G2812" s="23" t="s">
        <v>7028</v>
      </c>
      <c r="H2812" s="3">
        <f t="shared" si="88"/>
        <v>281</v>
      </c>
      <c r="I2812" s="3">
        <f>IF(VLOOKUP(H2811,city!$J$4:$K$352,2,FALSE)&gt;I2811,I2811+1,1)</f>
        <v>9</v>
      </c>
      <c r="J2812" s="3">
        <v>0</v>
      </c>
      <c r="K2812" s="3" t="s">
        <v>445</v>
      </c>
      <c r="L2812" s="3">
        <v>2</v>
      </c>
    </row>
    <row r="2813" spans="1:12">
      <c r="A2813" s="3">
        <f t="shared" si="87"/>
        <v>128110</v>
      </c>
      <c r="B2813" s="5" t="str">
        <f>VLOOKUP(H2813,city!$A$4:$C$352,2,FALSE)</f>
        <v>青海</v>
      </c>
      <c r="C2813" s="5" t="str">
        <f>VLOOKUP(H2813,city!$A$4:$C$352,3,FALSE)</f>
        <v>海南</v>
      </c>
      <c r="D2813" s="3" t="s">
        <v>1191</v>
      </c>
      <c r="E2813" s="3" t="s">
        <v>1192</v>
      </c>
      <c r="F2813" s="22" t="s">
        <v>1193</v>
      </c>
      <c r="G2813" s="23" t="s">
        <v>7029</v>
      </c>
      <c r="H2813" s="3">
        <f t="shared" si="88"/>
        <v>281</v>
      </c>
      <c r="I2813" s="3">
        <f>IF(VLOOKUP(H2812,city!$J$4:$K$352,2,FALSE)&gt;I2812,I2812+1,1)</f>
        <v>10</v>
      </c>
      <c r="J2813" s="3">
        <v>0</v>
      </c>
      <c r="K2813" s="3" t="s">
        <v>445</v>
      </c>
      <c r="L2813" s="3" t="e">
        <v>#N/A</v>
      </c>
    </row>
    <row r="2814" spans="1:12">
      <c r="A2814" s="3">
        <f t="shared" si="87"/>
        <v>128201</v>
      </c>
      <c r="B2814" s="5" t="str">
        <f>VLOOKUP(H2814,city!$A$4:$C$352,2,FALSE)</f>
        <v>青海</v>
      </c>
      <c r="C2814" s="5" t="str">
        <f>VLOOKUP(H2814,city!$A$4:$C$352,3,FALSE)</f>
        <v>海西</v>
      </c>
      <c r="D2814" s="3" t="s">
        <v>1195</v>
      </c>
      <c r="E2814" s="3" t="s">
        <v>1196</v>
      </c>
      <c r="F2814" s="24" t="s">
        <v>1197</v>
      </c>
      <c r="G2814" s="23" t="s">
        <v>7030</v>
      </c>
      <c r="H2814" s="3">
        <f t="shared" si="88"/>
        <v>282</v>
      </c>
      <c r="I2814" s="3">
        <f>IF(VLOOKUP(H2813,city!$J$4:$K$352,2,FALSE)&gt;I2813,I2813+1,1)</f>
        <v>1</v>
      </c>
      <c r="J2814" s="3">
        <v>0</v>
      </c>
      <c r="K2814" s="3" t="s">
        <v>605</v>
      </c>
      <c r="L2814" s="3" t="e">
        <v>#N/A</v>
      </c>
    </row>
    <row r="2815" spans="1:12">
      <c r="A2815" s="3">
        <f t="shared" si="87"/>
        <v>128202</v>
      </c>
      <c r="B2815" s="5" t="str">
        <f>VLOOKUP(H2815,city!$A$4:$C$352,2,FALSE)</f>
        <v>青海</v>
      </c>
      <c r="C2815" s="5" t="str">
        <f>VLOOKUP(H2815,city!$A$4:$C$352,3,FALSE)</f>
        <v>海西</v>
      </c>
      <c r="D2815" s="3" t="s">
        <v>1199</v>
      </c>
      <c r="E2815" s="3" t="s">
        <v>1200</v>
      </c>
      <c r="F2815" s="22" t="s">
        <v>1201</v>
      </c>
      <c r="G2815" s="23" t="s">
        <v>7031</v>
      </c>
      <c r="H2815" s="3">
        <f t="shared" si="88"/>
        <v>282</v>
      </c>
      <c r="I2815" s="3">
        <f>IF(VLOOKUP(H2814,city!$J$4:$K$352,2,FALSE)&gt;I2814,I2814+1,1)</f>
        <v>2</v>
      </c>
      <c r="J2815" s="3">
        <v>0</v>
      </c>
      <c r="K2815" s="3" t="s">
        <v>605</v>
      </c>
      <c r="L2815" s="3">
        <v>4</v>
      </c>
    </row>
    <row r="2816" spans="1:12">
      <c r="A2816" s="3">
        <f t="shared" si="87"/>
        <v>128203</v>
      </c>
      <c r="B2816" s="5" t="str">
        <f>VLOOKUP(H2816,city!$A$4:$C$352,2,FALSE)</f>
        <v>青海</v>
      </c>
      <c r="C2816" s="5" t="str">
        <f>VLOOKUP(H2816,city!$A$4:$C$352,3,FALSE)</f>
        <v>海西</v>
      </c>
      <c r="D2816" s="3" t="s">
        <v>1203</v>
      </c>
      <c r="E2816" s="3" t="s">
        <v>1204</v>
      </c>
      <c r="F2816" s="22" t="s">
        <v>1205</v>
      </c>
      <c r="G2816" s="23" t="s">
        <v>7032</v>
      </c>
      <c r="H2816" s="3">
        <f t="shared" si="88"/>
        <v>282</v>
      </c>
      <c r="I2816" s="3">
        <f>IF(VLOOKUP(H2815,city!$J$4:$K$352,2,FALSE)&gt;I2815,I2815+1,1)</f>
        <v>3</v>
      </c>
      <c r="J2816" s="3">
        <v>0</v>
      </c>
      <c r="K2816" s="3" t="s">
        <v>605</v>
      </c>
      <c r="L2816" s="3">
        <v>3</v>
      </c>
    </row>
    <row r="2817" spans="1:12">
      <c r="A2817" s="3">
        <f t="shared" si="87"/>
        <v>128204</v>
      </c>
      <c r="B2817" s="5" t="str">
        <f>VLOOKUP(H2817,city!$A$4:$C$352,2,FALSE)</f>
        <v>青海</v>
      </c>
      <c r="C2817" s="5" t="str">
        <f>VLOOKUP(H2817,city!$A$4:$C$352,3,FALSE)</f>
        <v>海西</v>
      </c>
      <c r="D2817" s="3" t="s">
        <v>1207</v>
      </c>
      <c r="E2817" s="3" t="s">
        <v>1208</v>
      </c>
      <c r="F2817" s="22" t="s">
        <v>1209</v>
      </c>
      <c r="G2817" s="23" t="s">
        <v>7033</v>
      </c>
      <c r="H2817" s="3">
        <f t="shared" si="88"/>
        <v>282</v>
      </c>
      <c r="I2817" s="3">
        <f>IF(VLOOKUP(H2816,city!$J$4:$K$352,2,FALSE)&gt;I2816,I2816+1,1)</f>
        <v>4</v>
      </c>
      <c r="J2817" s="3">
        <v>0</v>
      </c>
      <c r="K2817" s="3" t="s">
        <v>605</v>
      </c>
      <c r="L2817" s="3">
        <v>13</v>
      </c>
    </row>
    <row r="2818" spans="1:12">
      <c r="A2818" s="3">
        <f t="shared" si="87"/>
        <v>128205</v>
      </c>
      <c r="B2818" s="5" t="str">
        <f>VLOOKUP(H2818,city!$A$4:$C$352,2,FALSE)</f>
        <v>青海</v>
      </c>
      <c r="C2818" s="5" t="str">
        <f>VLOOKUP(H2818,city!$A$4:$C$352,3,FALSE)</f>
        <v>海西</v>
      </c>
      <c r="D2818" s="3" t="s">
        <v>1211</v>
      </c>
      <c r="E2818" s="3" t="s">
        <v>1212</v>
      </c>
      <c r="F2818" s="22" t="s">
        <v>1213</v>
      </c>
      <c r="G2818" s="23" t="s">
        <v>7034</v>
      </c>
      <c r="H2818" s="3">
        <f t="shared" si="88"/>
        <v>282</v>
      </c>
      <c r="I2818" s="3">
        <f>IF(VLOOKUP(H2817,city!$J$4:$K$352,2,FALSE)&gt;I2817,I2817+1,1)</f>
        <v>5</v>
      </c>
      <c r="J2818" s="3">
        <v>0</v>
      </c>
      <c r="K2818" s="3" t="s">
        <v>605</v>
      </c>
      <c r="L2818" s="3">
        <v>12</v>
      </c>
    </row>
    <row r="2819" spans="1:12">
      <c r="A2819" s="3">
        <f t="shared" si="87"/>
        <v>128206</v>
      </c>
      <c r="B2819" s="5" t="str">
        <f>VLOOKUP(H2819,city!$A$4:$C$352,2,FALSE)</f>
        <v>青海</v>
      </c>
      <c r="C2819" s="5" t="str">
        <f>VLOOKUP(H2819,city!$A$4:$C$352,3,FALSE)</f>
        <v>海西</v>
      </c>
      <c r="D2819" s="3" t="s">
        <v>1215</v>
      </c>
      <c r="E2819" s="3" t="s">
        <v>1216</v>
      </c>
      <c r="F2819" s="22" t="s">
        <v>1217</v>
      </c>
      <c r="G2819" s="23" t="s">
        <v>7035</v>
      </c>
      <c r="H2819" s="3">
        <f t="shared" si="88"/>
        <v>282</v>
      </c>
      <c r="I2819" s="3">
        <f>IF(VLOOKUP(H2818,city!$J$4:$K$352,2,FALSE)&gt;I2818,I2818+1,1)</f>
        <v>6</v>
      </c>
      <c r="J2819" s="3">
        <v>0</v>
      </c>
      <c r="K2819" s="3" t="s">
        <v>605</v>
      </c>
      <c r="L2819" s="3">
        <v>12</v>
      </c>
    </row>
    <row r="2820" spans="1:12">
      <c r="A2820" s="3">
        <f t="shared" si="87"/>
        <v>128207</v>
      </c>
      <c r="B2820" s="5" t="str">
        <f>VLOOKUP(H2820,city!$A$4:$C$352,2,FALSE)</f>
        <v>青海</v>
      </c>
      <c r="C2820" s="5" t="str">
        <f>VLOOKUP(H2820,city!$A$4:$C$352,3,FALSE)</f>
        <v>海西</v>
      </c>
      <c r="D2820" s="3" t="s">
        <v>1219</v>
      </c>
      <c r="E2820" s="3" t="s">
        <v>1220</v>
      </c>
      <c r="F2820" s="22" t="s">
        <v>1221</v>
      </c>
      <c r="G2820" s="23" t="s">
        <v>7036</v>
      </c>
      <c r="H2820" s="3">
        <f t="shared" si="88"/>
        <v>282</v>
      </c>
      <c r="I2820" s="3">
        <f>IF(VLOOKUP(H2819,city!$J$4:$K$352,2,FALSE)&gt;I2819,I2819+1,1)</f>
        <v>7</v>
      </c>
      <c r="J2820" s="3">
        <v>0</v>
      </c>
      <c r="K2820" s="3" t="s">
        <v>605</v>
      </c>
      <c r="L2820" s="3">
        <v>8</v>
      </c>
    </row>
    <row r="2821" spans="1:12">
      <c r="A2821" s="3">
        <f t="shared" ref="A2821:A2884" si="89">100000+H2821*100+I2821</f>
        <v>128208</v>
      </c>
      <c r="B2821" s="5" t="str">
        <f>VLOOKUP(H2821,city!$A$4:$C$352,2,FALSE)</f>
        <v>青海</v>
      </c>
      <c r="C2821" s="5" t="str">
        <f>VLOOKUP(H2821,city!$A$4:$C$352,3,FALSE)</f>
        <v>海西</v>
      </c>
      <c r="D2821" s="3" t="s">
        <v>1223</v>
      </c>
      <c r="E2821" s="3" t="s">
        <v>1224</v>
      </c>
      <c r="F2821" s="22" t="s">
        <v>1225</v>
      </c>
      <c r="G2821" s="23" t="s">
        <v>7037</v>
      </c>
      <c r="H2821" s="3">
        <f t="shared" si="88"/>
        <v>282</v>
      </c>
      <c r="I2821" s="3">
        <f>IF(VLOOKUP(H2820,city!$J$4:$K$352,2,FALSE)&gt;I2820,I2820+1,1)</f>
        <v>8</v>
      </c>
      <c r="J2821" s="3">
        <v>0</v>
      </c>
      <c r="K2821" s="3" t="s">
        <v>605</v>
      </c>
      <c r="L2821" s="3" t="e">
        <v>#N/A</v>
      </c>
    </row>
    <row r="2822" spans="1:12">
      <c r="A2822" s="3">
        <f t="shared" si="89"/>
        <v>128209</v>
      </c>
      <c r="B2822" s="5" t="str">
        <f>VLOOKUP(H2822,city!$A$4:$C$352,2,FALSE)</f>
        <v>青海</v>
      </c>
      <c r="C2822" s="5" t="str">
        <f>VLOOKUP(H2822,city!$A$4:$C$352,3,FALSE)</f>
        <v>海西</v>
      </c>
      <c r="D2822" s="3" t="s">
        <v>1227</v>
      </c>
      <c r="E2822" s="3" t="s">
        <v>1228</v>
      </c>
      <c r="F2822" s="22" t="s">
        <v>1229</v>
      </c>
      <c r="G2822" s="23" t="s">
        <v>7038</v>
      </c>
      <c r="H2822" s="3">
        <f t="shared" si="88"/>
        <v>282</v>
      </c>
      <c r="I2822" s="3">
        <f>IF(VLOOKUP(H2821,city!$J$4:$K$352,2,FALSE)&gt;I2821,I2821+1,1)</f>
        <v>9</v>
      </c>
      <c r="J2822" s="3">
        <v>0</v>
      </c>
      <c r="K2822" s="3" t="s">
        <v>605</v>
      </c>
      <c r="L2822" s="3">
        <v>8</v>
      </c>
    </row>
    <row r="2823" spans="1:12">
      <c r="A2823" s="3">
        <f t="shared" si="89"/>
        <v>128210</v>
      </c>
      <c r="B2823" s="5" t="str">
        <f>VLOOKUP(H2823,city!$A$4:$C$352,2,FALSE)</f>
        <v>青海</v>
      </c>
      <c r="C2823" s="5" t="str">
        <f>VLOOKUP(H2823,city!$A$4:$C$352,3,FALSE)</f>
        <v>海西</v>
      </c>
      <c r="D2823" s="3" t="s">
        <v>1231</v>
      </c>
      <c r="E2823" s="3" t="s">
        <v>1232</v>
      </c>
      <c r="F2823" s="22" t="s">
        <v>1233</v>
      </c>
      <c r="G2823" s="23" t="s">
        <v>7039</v>
      </c>
      <c r="H2823" s="3">
        <f t="shared" si="88"/>
        <v>282</v>
      </c>
      <c r="I2823" s="3">
        <f>IF(VLOOKUP(H2822,city!$J$4:$K$352,2,FALSE)&gt;I2822,I2822+1,1)</f>
        <v>10</v>
      </c>
      <c r="J2823" s="3">
        <v>0</v>
      </c>
      <c r="K2823" s="3" t="s">
        <v>605</v>
      </c>
      <c r="L2823" s="3">
        <v>5</v>
      </c>
    </row>
    <row r="2824" spans="1:12">
      <c r="A2824" s="3">
        <f t="shared" si="89"/>
        <v>128301</v>
      </c>
      <c r="B2824" s="5" t="str">
        <f>VLOOKUP(H2824,city!$A$4:$C$352,2,FALSE)</f>
        <v>青海</v>
      </c>
      <c r="C2824" s="5" t="str">
        <f>VLOOKUP(H2824,city!$A$4:$C$352,3,FALSE)</f>
        <v>海北</v>
      </c>
      <c r="D2824" s="3" t="s">
        <v>1235</v>
      </c>
      <c r="E2824" s="3" t="s">
        <v>1236</v>
      </c>
      <c r="F2824" s="22" t="s">
        <v>1237</v>
      </c>
      <c r="G2824" s="23" t="s">
        <v>7040</v>
      </c>
      <c r="H2824" s="3">
        <f t="shared" si="88"/>
        <v>283</v>
      </c>
      <c r="I2824" s="3">
        <f>IF(VLOOKUP(H2823,city!$J$4:$K$352,2,FALSE)&gt;I2823,I2823+1,1)</f>
        <v>1</v>
      </c>
      <c r="J2824" s="3">
        <v>0</v>
      </c>
      <c r="K2824" s="3" t="s">
        <v>607</v>
      </c>
      <c r="L2824" s="3">
        <v>12</v>
      </c>
    </row>
    <row r="2825" spans="1:12">
      <c r="A2825" s="3">
        <f t="shared" si="89"/>
        <v>128302</v>
      </c>
      <c r="B2825" s="5" t="str">
        <f>VLOOKUP(H2825,city!$A$4:$C$352,2,FALSE)</f>
        <v>青海</v>
      </c>
      <c r="C2825" s="5" t="str">
        <f>VLOOKUP(H2825,city!$A$4:$C$352,3,FALSE)</f>
        <v>海北</v>
      </c>
      <c r="D2825" s="3" t="s">
        <v>1239</v>
      </c>
      <c r="E2825" s="3" t="s">
        <v>1240</v>
      </c>
      <c r="F2825" s="22" t="s">
        <v>1241</v>
      </c>
      <c r="G2825" s="23" t="s">
        <v>7041</v>
      </c>
      <c r="H2825" s="3">
        <f t="shared" si="88"/>
        <v>283</v>
      </c>
      <c r="I2825" s="3">
        <f>IF(VLOOKUP(H2824,city!$J$4:$K$352,2,FALSE)&gt;I2824,I2824+1,1)</f>
        <v>2</v>
      </c>
      <c r="J2825" s="3">
        <v>0</v>
      </c>
      <c r="K2825" s="3" t="s">
        <v>607</v>
      </c>
      <c r="L2825" s="3">
        <v>1</v>
      </c>
    </row>
    <row r="2826" spans="1:12">
      <c r="A2826" s="3">
        <f t="shared" si="89"/>
        <v>128303</v>
      </c>
      <c r="B2826" s="5" t="str">
        <f>VLOOKUP(H2826,city!$A$4:$C$352,2,FALSE)</f>
        <v>青海</v>
      </c>
      <c r="C2826" s="5" t="str">
        <f>VLOOKUP(H2826,city!$A$4:$C$352,3,FALSE)</f>
        <v>海北</v>
      </c>
      <c r="D2826" s="3" t="s">
        <v>1243</v>
      </c>
      <c r="E2826" s="3" t="s">
        <v>1244</v>
      </c>
      <c r="F2826" s="22" t="s">
        <v>1245</v>
      </c>
      <c r="G2826" s="23" t="s">
        <v>7042</v>
      </c>
      <c r="H2826" s="3">
        <f t="shared" si="88"/>
        <v>283</v>
      </c>
      <c r="I2826" s="3">
        <f>IF(VLOOKUP(H2825,city!$J$4:$K$352,2,FALSE)&gt;I2825,I2825+1,1)</f>
        <v>3</v>
      </c>
      <c r="J2826" s="3">
        <v>0</v>
      </c>
      <c r="K2826" s="3" t="s">
        <v>607</v>
      </c>
      <c r="L2826" s="3">
        <v>21</v>
      </c>
    </row>
    <row r="2827" spans="1:12">
      <c r="A2827" s="3">
        <f t="shared" si="89"/>
        <v>128304</v>
      </c>
      <c r="B2827" s="5" t="str">
        <f>VLOOKUP(H2827,city!$A$4:$C$352,2,FALSE)</f>
        <v>青海</v>
      </c>
      <c r="C2827" s="5" t="str">
        <f>VLOOKUP(H2827,city!$A$4:$C$352,3,FALSE)</f>
        <v>海北</v>
      </c>
      <c r="D2827" s="3" t="s">
        <v>1247</v>
      </c>
      <c r="E2827" s="3" t="s">
        <v>1248</v>
      </c>
      <c r="F2827" s="22" t="s">
        <v>1249</v>
      </c>
      <c r="G2827" s="23" t="s">
        <v>7043</v>
      </c>
      <c r="H2827" s="3">
        <f t="shared" si="88"/>
        <v>283</v>
      </c>
      <c r="I2827" s="3">
        <f>IF(VLOOKUP(H2826,city!$J$4:$K$352,2,FALSE)&gt;I2826,I2826+1,1)</f>
        <v>4</v>
      </c>
      <c r="J2827" s="3">
        <v>0</v>
      </c>
      <c r="K2827" s="3" t="s">
        <v>607</v>
      </c>
      <c r="L2827" s="3" t="e">
        <v>#N/A</v>
      </c>
    </row>
    <row r="2828" spans="1:12">
      <c r="A2828" s="3">
        <f t="shared" si="89"/>
        <v>128305</v>
      </c>
      <c r="B2828" s="5" t="str">
        <f>VLOOKUP(H2828,city!$A$4:$C$352,2,FALSE)</f>
        <v>青海</v>
      </c>
      <c r="C2828" s="5" t="str">
        <f>VLOOKUP(H2828,city!$A$4:$C$352,3,FALSE)</f>
        <v>海北</v>
      </c>
      <c r="D2828" s="3" t="s">
        <v>1251</v>
      </c>
      <c r="E2828" s="3" t="s">
        <v>1252</v>
      </c>
      <c r="F2828" s="22" t="s">
        <v>1253</v>
      </c>
      <c r="G2828" s="23" t="s">
        <v>7044</v>
      </c>
      <c r="H2828" s="3">
        <f t="shared" si="88"/>
        <v>283</v>
      </c>
      <c r="I2828" s="3">
        <f>IF(VLOOKUP(H2827,city!$J$4:$K$352,2,FALSE)&gt;I2827,I2827+1,1)</f>
        <v>5</v>
      </c>
      <c r="J2828" s="3">
        <v>0</v>
      </c>
      <c r="K2828" s="3" t="s">
        <v>607</v>
      </c>
      <c r="L2828" s="3">
        <v>10</v>
      </c>
    </row>
    <row r="2829" spans="1:12">
      <c r="A2829" s="3">
        <f t="shared" si="89"/>
        <v>128306</v>
      </c>
      <c r="B2829" s="5" t="str">
        <f>VLOOKUP(H2829,city!$A$4:$C$352,2,FALSE)</f>
        <v>青海</v>
      </c>
      <c r="C2829" s="5" t="str">
        <f>VLOOKUP(H2829,city!$A$4:$C$352,3,FALSE)</f>
        <v>海北</v>
      </c>
      <c r="D2829" s="3" t="s">
        <v>1255</v>
      </c>
      <c r="E2829" s="3" t="s">
        <v>1256</v>
      </c>
      <c r="F2829" s="22" t="s">
        <v>1257</v>
      </c>
      <c r="G2829" s="23" t="s">
        <v>7045</v>
      </c>
      <c r="H2829" s="3">
        <f t="shared" si="88"/>
        <v>283</v>
      </c>
      <c r="I2829" s="3">
        <f>IF(VLOOKUP(H2828,city!$J$4:$K$352,2,FALSE)&gt;I2828,I2828+1,1)</f>
        <v>6</v>
      </c>
      <c r="J2829" s="3">
        <v>0</v>
      </c>
      <c r="K2829" s="3" t="s">
        <v>607</v>
      </c>
      <c r="L2829" s="3">
        <v>8</v>
      </c>
    </row>
    <row r="2830" spans="1:12">
      <c r="A2830" s="3">
        <f t="shared" si="89"/>
        <v>128307</v>
      </c>
      <c r="B2830" s="5" t="str">
        <f>VLOOKUP(H2830,city!$A$4:$C$352,2,FALSE)</f>
        <v>青海</v>
      </c>
      <c r="C2830" s="5" t="str">
        <f>VLOOKUP(H2830,city!$A$4:$C$352,3,FALSE)</f>
        <v>海北</v>
      </c>
      <c r="D2830" s="3" t="s">
        <v>1259</v>
      </c>
      <c r="E2830" s="3" t="s">
        <v>1260</v>
      </c>
      <c r="F2830" s="22" t="s">
        <v>1261</v>
      </c>
      <c r="G2830" s="23" t="s">
        <v>7046</v>
      </c>
      <c r="H2830" s="3">
        <f t="shared" si="88"/>
        <v>283</v>
      </c>
      <c r="I2830" s="3">
        <f>IF(VLOOKUP(H2829,city!$J$4:$K$352,2,FALSE)&gt;I2829,I2829+1,1)</f>
        <v>7</v>
      </c>
      <c r="J2830" s="3">
        <v>0</v>
      </c>
      <c r="K2830" s="3" t="s">
        <v>607</v>
      </c>
      <c r="L2830" s="3">
        <v>16</v>
      </c>
    </row>
    <row r="2831" spans="1:12">
      <c r="A2831" s="3">
        <f t="shared" si="89"/>
        <v>128308</v>
      </c>
      <c r="B2831" s="5" t="str">
        <f>VLOOKUP(H2831,city!$A$4:$C$352,2,FALSE)</f>
        <v>青海</v>
      </c>
      <c r="C2831" s="5" t="str">
        <f>VLOOKUP(H2831,city!$A$4:$C$352,3,FALSE)</f>
        <v>海北</v>
      </c>
      <c r="D2831" s="3" t="s">
        <v>1263</v>
      </c>
      <c r="E2831" s="3" t="s">
        <v>1264</v>
      </c>
      <c r="F2831" s="22" t="s">
        <v>1265</v>
      </c>
      <c r="G2831" s="23" t="s">
        <v>7047</v>
      </c>
      <c r="H2831" s="3">
        <f t="shared" si="88"/>
        <v>283</v>
      </c>
      <c r="I2831" s="3">
        <f>IF(VLOOKUP(H2830,city!$J$4:$K$352,2,FALSE)&gt;I2830,I2830+1,1)</f>
        <v>8</v>
      </c>
      <c r="J2831" s="3">
        <v>0</v>
      </c>
      <c r="K2831" s="3" t="s">
        <v>607</v>
      </c>
      <c r="L2831" s="3">
        <v>3</v>
      </c>
    </row>
    <row r="2832" spans="1:12">
      <c r="A2832" s="3">
        <f t="shared" si="89"/>
        <v>128309</v>
      </c>
      <c r="B2832" s="5" t="str">
        <f>VLOOKUP(H2832,city!$A$4:$C$352,2,FALSE)</f>
        <v>青海</v>
      </c>
      <c r="C2832" s="5" t="str">
        <f>VLOOKUP(H2832,city!$A$4:$C$352,3,FALSE)</f>
        <v>海北</v>
      </c>
      <c r="D2832" s="3" t="s">
        <v>1267</v>
      </c>
      <c r="E2832" s="3" t="s">
        <v>1268</v>
      </c>
      <c r="F2832" s="22" t="s">
        <v>1269</v>
      </c>
      <c r="G2832" s="23" t="s">
        <v>7048</v>
      </c>
      <c r="H2832" s="3">
        <f t="shared" si="88"/>
        <v>283</v>
      </c>
      <c r="I2832" s="3">
        <f>IF(VLOOKUP(H2831,city!$J$4:$K$352,2,FALSE)&gt;I2831,I2831+1,1)</f>
        <v>9</v>
      </c>
      <c r="J2832" s="3">
        <v>0</v>
      </c>
      <c r="K2832" s="3" t="s">
        <v>607</v>
      </c>
      <c r="L2832" s="3">
        <v>5</v>
      </c>
    </row>
    <row r="2833" spans="1:12">
      <c r="A2833" s="3">
        <f t="shared" si="89"/>
        <v>128310</v>
      </c>
      <c r="B2833" s="5" t="str">
        <f>VLOOKUP(H2833,city!$A$4:$C$352,2,FALSE)</f>
        <v>青海</v>
      </c>
      <c r="C2833" s="5" t="str">
        <f>VLOOKUP(H2833,city!$A$4:$C$352,3,FALSE)</f>
        <v>海北</v>
      </c>
      <c r="D2833" s="3" t="s">
        <v>1271</v>
      </c>
      <c r="E2833" s="3" t="s">
        <v>1272</v>
      </c>
      <c r="F2833" s="22" t="s">
        <v>1273</v>
      </c>
      <c r="G2833" s="23" t="s">
        <v>7049</v>
      </c>
      <c r="H2833" s="3">
        <f t="shared" si="88"/>
        <v>283</v>
      </c>
      <c r="I2833" s="3">
        <f>IF(VLOOKUP(H2832,city!$J$4:$K$352,2,FALSE)&gt;I2832,I2832+1,1)</f>
        <v>10</v>
      </c>
      <c r="J2833" s="3">
        <v>0</v>
      </c>
      <c r="K2833" s="3" t="s">
        <v>607</v>
      </c>
      <c r="L2833" s="3">
        <v>12</v>
      </c>
    </row>
    <row r="2834" spans="1:12">
      <c r="A2834" s="3">
        <f t="shared" si="89"/>
        <v>128401</v>
      </c>
      <c r="B2834" s="5" t="str">
        <f>VLOOKUP(H2834,city!$A$4:$C$352,2,FALSE)</f>
        <v>青海</v>
      </c>
      <c r="C2834" s="5" t="str">
        <f>VLOOKUP(H2834,city!$A$4:$C$352,3,FALSE)</f>
        <v>黄南</v>
      </c>
      <c r="D2834" s="3" t="s">
        <v>1275</v>
      </c>
      <c r="E2834" s="3" t="s">
        <v>1276</v>
      </c>
      <c r="F2834" s="22" t="s">
        <v>1277</v>
      </c>
      <c r="G2834" s="23" t="s">
        <v>7050</v>
      </c>
      <c r="H2834" s="3">
        <f t="shared" si="88"/>
        <v>284</v>
      </c>
      <c r="I2834" s="3">
        <f>IF(VLOOKUP(H2833,city!$J$4:$K$352,2,FALSE)&gt;I2833,I2833+1,1)</f>
        <v>1</v>
      </c>
      <c r="J2834" s="3">
        <v>0</v>
      </c>
      <c r="K2834" s="3" t="s">
        <v>609</v>
      </c>
      <c r="L2834" s="3">
        <v>5</v>
      </c>
    </row>
    <row r="2835" spans="1:12">
      <c r="A2835" s="3">
        <f t="shared" si="89"/>
        <v>128402</v>
      </c>
      <c r="B2835" s="5" t="str">
        <f>VLOOKUP(H2835,city!$A$4:$C$352,2,FALSE)</f>
        <v>青海</v>
      </c>
      <c r="C2835" s="5" t="str">
        <f>VLOOKUP(H2835,city!$A$4:$C$352,3,FALSE)</f>
        <v>黄南</v>
      </c>
      <c r="D2835" s="3" t="s">
        <v>1279</v>
      </c>
      <c r="E2835" s="3" t="s">
        <v>1280</v>
      </c>
      <c r="F2835" s="22" t="s">
        <v>1281</v>
      </c>
      <c r="G2835" s="23" t="s">
        <v>7051</v>
      </c>
      <c r="H2835" s="3">
        <f t="shared" si="88"/>
        <v>284</v>
      </c>
      <c r="I2835" s="3">
        <f>IF(VLOOKUP(H2834,city!$J$4:$K$352,2,FALSE)&gt;I2834,I2834+1,1)</f>
        <v>2</v>
      </c>
      <c r="J2835" s="3">
        <v>0</v>
      </c>
      <c r="K2835" s="3" t="s">
        <v>609</v>
      </c>
      <c r="L2835" s="3">
        <v>8</v>
      </c>
    </row>
    <row r="2836" spans="1:12">
      <c r="A2836" s="3">
        <f t="shared" si="89"/>
        <v>128403</v>
      </c>
      <c r="B2836" s="5" t="str">
        <f>VLOOKUP(H2836,city!$A$4:$C$352,2,FALSE)</f>
        <v>青海</v>
      </c>
      <c r="C2836" s="5" t="str">
        <f>VLOOKUP(H2836,city!$A$4:$C$352,3,FALSE)</f>
        <v>黄南</v>
      </c>
      <c r="D2836" s="3" t="s">
        <v>1283</v>
      </c>
      <c r="E2836" s="3" t="s">
        <v>1284</v>
      </c>
      <c r="F2836" s="22" t="s">
        <v>1285</v>
      </c>
      <c r="G2836" s="23" t="s">
        <v>7052</v>
      </c>
      <c r="H2836" s="3">
        <f t="shared" si="88"/>
        <v>284</v>
      </c>
      <c r="I2836" s="3">
        <f>IF(VLOOKUP(H2835,city!$J$4:$K$352,2,FALSE)&gt;I2835,I2835+1,1)</f>
        <v>3</v>
      </c>
      <c r="J2836" s="3">
        <v>0</v>
      </c>
      <c r="K2836" s="3" t="s">
        <v>609</v>
      </c>
      <c r="L2836" s="3">
        <v>6</v>
      </c>
    </row>
    <row r="2837" spans="1:12">
      <c r="A2837" s="3">
        <f t="shared" si="89"/>
        <v>128404</v>
      </c>
      <c r="B2837" s="5" t="str">
        <f>VLOOKUP(H2837,city!$A$4:$C$352,2,FALSE)</f>
        <v>青海</v>
      </c>
      <c r="C2837" s="5" t="str">
        <f>VLOOKUP(H2837,city!$A$4:$C$352,3,FALSE)</f>
        <v>黄南</v>
      </c>
      <c r="D2837" s="3" t="s">
        <v>1287</v>
      </c>
      <c r="E2837" s="3" t="s">
        <v>1288</v>
      </c>
      <c r="F2837" s="22" t="s">
        <v>1289</v>
      </c>
      <c r="G2837" s="23" t="s">
        <v>7053</v>
      </c>
      <c r="H2837" s="3">
        <f t="shared" si="88"/>
        <v>284</v>
      </c>
      <c r="I2837" s="3">
        <f>IF(VLOOKUP(H2836,city!$J$4:$K$352,2,FALSE)&gt;I2836,I2836+1,1)</f>
        <v>4</v>
      </c>
      <c r="J2837" s="3">
        <v>0</v>
      </c>
      <c r="K2837" s="3" t="s">
        <v>609</v>
      </c>
      <c r="L2837" s="3">
        <v>11</v>
      </c>
    </row>
    <row r="2838" spans="1:12">
      <c r="A2838" s="3">
        <f t="shared" si="89"/>
        <v>128405</v>
      </c>
      <c r="B2838" s="5" t="str">
        <f>VLOOKUP(H2838,city!$A$4:$C$352,2,FALSE)</f>
        <v>青海</v>
      </c>
      <c r="C2838" s="5" t="str">
        <f>VLOOKUP(H2838,city!$A$4:$C$352,3,FALSE)</f>
        <v>黄南</v>
      </c>
      <c r="D2838" s="3" t="s">
        <v>1291</v>
      </c>
      <c r="E2838" s="3" t="s">
        <v>1292</v>
      </c>
      <c r="F2838" s="22" t="s">
        <v>1293</v>
      </c>
      <c r="G2838" s="23" t="s">
        <v>7054</v>
      </c>
      <c r="H2838" s="3">
        <f t="shared" si="88"/>
        <v>284</v>
      </c>
      <c r="I2838" s="3">
        <f>IF(VLOOKUP(H2837,city!$J$4:$K$352,2,FALSE)&gt;I2837,I2837+1,1)</f>
        <v>5</v>
      </c>
      <c r="J2838" s="3">
        <v>0</v>
      </c>
      <c r="K2838" s="3" t="s">
        <v>609</v>
      </c>
      <c r="L2838" s="3">
        <v>8</v>
      </c>
    </row>
    <row r="2839" spans="1:12">
      <c r="A2839" s="3">
        <f t="shared" si="89"/>
        <v>128406</v>
      </c>
      <c r="B2839" s="5" t="str">
        <f>VLOOKUP(H2839,city!$A$4:$C$352,2,FALSE)</f>
        <v>青海</v>
      </c>
      <c r="C2839" s="5" t="str">
        <f>VLOOKUP(H2839,city!$A$4:$C$352,3,FALSE)</f>
        <v>黄南</v>
      </c>
      <c r="D2839" s="3" t="s">
        <v>1295</v>
      </c>
      <c r="E2839" s="3" t="s">
        <v>1296</v>
      </c>
      <c r="F2839" s="22" t="s">
        <v>1297</v>
      </c>
      <c r="G2839" s="23" t="s">
        <v>7055</v>
      </c>
      <c r="H2839" s="3">
        <f t="shared" si="88"/>
        <v>284</v>
      </c>
      <c r="I2839" s="3">
        <f>IF(VLOOKUP(H2838,city!$J$4:$K$352,2,FALSE)&gt;I2838,I2838+1,1)</f>
        <v>6</v>
      </c>
      <c r="J2839" s="3">
        <v>0</v>
      </c>
      <c r="K2839" s="3" t="s">
        <v>609</v>
      </c>
      <c r="L2839" s="3">
        <v>11</v>
      </c>
    </row>
    <row r="2840" spans="1:12">
      <c r="A2840" s="3">
        <f t="shared" si="89"/>
        <v>128407</v>
      </c>
      <c r="B2840" s="5" t="str">
        <f>VLOOKUP(H2840,city!$A$4:$C$352,2,FALSE)</f>
        <v>青海</v>
      </c>
      <c r="C2840" s="5" t="str">
        <f>VLOOKUP(H2840,city!$A$4:$C$352,3,FALSE)</f>
        <v>黄南</v>
      </c>
      <c r="D2840" s="3" t="s">
        <v>1299</v>
      </c>
      <c r="E2840" s="3" t="s">
        <v>1300</v>
      </c>
      <c r="F2840" s="22" t="s">
        <v>1301</v>
      </c>
      <c r="G2840" s="23" t="s">
        <v>7056</v>
      </c>
      <c r="H2840" s="3">
        <f t="shared" si="88"/>
        <v>284</v>
      </c>
      <c r="I2840" s="3">
        <f>IF(VLOOKUP(H2839,city!$J$4:$K$352,2,FALSE)&gt;I2839,I2839+1,1)</f>
        <v>7</v>
      </c>
      <c r="J2840" s="3">
        <v>0</v>
      </c>
      <c r="K2840" s="3" t="s">
        <v>609</v>
      </c>
      <c r="L2840" s="3">
        <v>15</v>
      </c>
    </row>
    <row r="2841" spans="1:12">
      <c r="A2841" s="3">
        <f t="shared" si="89"/>
        <v>128408</v>
      </c>
      <c r="B2841" s="5" t="str">
        <f>VLOOKUP(H2841,city!$A$4:$C$352,2,FALSE)</f>
        <v>青海</v>
      </c>
      <c r="C2841" s="5" t="str">
        <f>VLOOKUP(H2841,city!$A$4:$C$352,3,FALSE)</f>
        <v>黄南</v>
      </c>
      <c r="D2841" s="3" t="s">
        <v>1303</v>
      </c>
      <c r="E2841" s="3" t="s">
        <v>1304</v>
      </c>
      <c r="F2841" s="22" t="s">
        <v>1305</v>
      </c>
      <c r="G2841" s="23" t="s">
        <v>7057</v>
      </c>
      <c r="H2841" s="3">
        <f t="shared" si="88"/>
        <v>284</v>
      </c>
      <c r="I2841" s="3">
        <f>IF(VLOOKUP(H2840,city!$J$4:$K$352,2,FALSE)&gt;I2840,I2840+1,1)</f>
        <v>8</v>
      </c>
      <c r="J2841" s="3">
        <v>0</v>
      </c>
      <c r="K2841" s="3" t="s">
        <v>609</v>
      </c>
      <c r="L2841" s="3">
        <v>5</v>
      </c>
    </row>
    <row r="2842" spans="1:12">
      <c r="A2842" s="3">
        <f t="shared" si="89"/>
        <v>128409</v>
      </c>
      <c r="B2842" s="5" t="str">
        <f>VLOOKUP(H2842,city!$A$4:$C$352,2,FALSE)</f>
        <v>青海</v>
      </c>
      <c r="C2842" s="5" t="str">
        <f>VLOOKUP(H2842,city!$A$4:$C$352,3,FALSE)</f>
        <v>黄南</v>
      </c>
      <c r="D2842" s="3" t="s">
        <v>1307</v>
      </c>
      <c r="E2842" s="3" t="s">
        <v>1308</v>
      </c>
      <c r="F2842" s="22" t="s">
        <v>1309</v>
      </c>
      <c r="G2842" s="23" t="s">
        <v>7058</v>
      </c>
      <c r="H2842" s="3">
        <f t="shared" si="88"/>
        <v>284</v>
      </c>
      <c r="I2842" s="3">
        <f>IF(VLOOKUP(H2841,city!$J$4:$K$352,2,FALSE)&gt;I2841,I2841+1,1)</f>
        <v>9</v>
      </c>
      <c r="J2842" s="3">
        <v>0</v>
      </c>
      <c r="K2842" s="3" t="s">
        <v>609</v>
      </c>
      <c r="L2842" s="3">
        <v>8</v>
      </c>
    </row>
    <row r="2843" spans="1:12">
      <c r="A2843" s="3">
        <f t="shared" si="89"/>
        <v>128410</v>
      </c>
      <c r="B2843" s="5" t="str">
        <f>VLOOKUP(H2843,city!$A$4:$C$352,2,FALSE)</f>
        <v>青海</v>
      </c>
      <c r="C2843" s="5" t="str">
        <f>VLOOKUP(H2843,city!$A$4:$C$352,3,FALSE)</f>
        <v>黄南</v>
      </c>
      <c r="D2843" s="3" t="s">
        <v>1311</v>
      </c>
      <c r="E2843" s="3" t="s">
        <v>1312</v>
      </c>
      <c r="F2843" s="22" t="s">
        <v>1313</v>
      </c>
      <c r="G2843" s="23" t="s">
        <v>7059</v>
      </c>
      <c r="H2843" s="3">
        <f t="shared" ref="H2843:H2906" si="90">IF(I2843&gt;I2842,H2842,H2842+1)</f>
        <v>284</v>
      </c>
      <c r="I2843" s="3">
        <f>IF(VLOOKUP(H2842,city!$J$4:$K$352,2,FALSE)&gt;I2842,I2842+1,1)</f>
        <v>10</v>
      </c>
      <c r="J2843" s="3">
        <v>0</v>
      </c>
      <c r="K2843" s="3" t="s">
        <v>609</v>
      </c>
      <c r="L2843" s="3">
        <v>4</v>
      </c>
    </row>
    <row r="2844" spans="1:12">
      <c r="A2844" s="3">
        <f t="shared" si="89"/>
        <v>128501</v>
      </c>
      <c r="B2844" s="5" t="str">
        <f>VLOOKUP(H2844,city!$A$4:$C$352,2,FALSE)</f>
        <v>青海</v>
      </c>
      <c r="C2844" s="5" t="str">
        <f>VLOOKUP(H2844,city!$A$4:$C$352,3,FALSE)</f>
        <v>果洛</v>
      </c>
      <c r="D2844" s="3" t="s">
        <v>918</v>
      </c>
      <c r="E2844" s="3" t="s">
        <v>919</v>
      </c>
      <c r="F2844" s="22" t="s">
        <v>920</v>
      </c>
      <c r="G2844" s="23" t="s">
        <v>7060</v>
      </c>
      <c r="H2844" s="3">
        <f t="shared" si="90"/>
        <v>285</v>
      </c>
      <c r="I2844" s="3">
        <f>IF(VLOOKUP(H2843,city!$J$4:$K$352,2,FALSE)&gt;I2843,I2843+1,1)</f>
        <v>1</v>
      </c>
      <c r="J2844" s="3">
        <v>0</v>
      </c>
      <c r="K2844" s="3" t="s">
        <v>611</v>
      </c>
      <c r="L2844" s="3" t="e">
        <v>#N/A</v>
      </c>
    </row>
    <row r="2845" spans="1:12">
      <c r="A2845" s="3">
        <f t="shared" si="89"/>
        <v>128502</v>
      </c>
      <c r="B2845" s="5" t="str">
        <f>VLOOKUP(H2845,city!$A$4:$C$352,2,FALSE)</f>
        <v>青海</v>
      </c>
      <c r="C2845" s="5" t="str">
        <f>VLOOKUP(H2845,city!$A$4:$C$352,3,FALSE)</f>
        <v>果洛</v>
      </c>
      <c r="D2845" s="3" t="s">
        <v>922</v>
      </c>
      <c r="E2845" s="3" t="s">
        <v>923</v>
      </c>
      <c r="F2845" s="22" t="s">
        <v>924</v>
      </c>
      <c r="G2845" s="23" t="s">
        <v>7061</v>
      </c>
      <c r="H2845" s="3">
        <f t="shared" si="90"/>
        <v>285</v>
      </c>
      <c r="I2845" s="3">
        <f>IF(VLOOKUP(H2844,city!$J$4:$K$352,2,FALSE)&gt;I2844,I2844+1,1)</f>
        <v>2</v>
      </c>
      <c r="J2845" s="3">
        <v>0</v>
      </c>
      <c r="K2845" s="3" t="s">
        <v>611</v>
      </c>
      <c r="L2845" s="3" t="e">
        <v>#N/A</v>
      </c>
    </row>
    <row r="2846" spans="1:12">
      <c r="A2846" s="3">
        <f t="shared" si="89"/>
        <v>128503</v>
      </c>
      <c r="B2846" s="5" t="str">
        <f>VLOOKUP(H2846,city!$A$4:$C$352,2,FALSE)</f>
        <v>青海</v>
      </c>
      <c r="C2846" s="5" t="str">
        <f>VLOOKUP(H2846,city!$A$4:$C$352,3,FALSE)</f>
        <v>果洛</v>
      </c>
      <c r="D2846" s="3" t="s">
        <v>926</v>
      </c>
      <c r="E2846" s="3" t="s">
        <v>927</v>
      </c>
      <c r="F2846" s="22" t="s">
        <v>928</v>
      </c>
      <c r="G2846" s="23" t="s">
        <v>7062</v>
      </c>
      <c r="H2846" s="3">
        <f t="shared" si="90"/>
        <v>285</v>
      </c>
      <c r="I2846" s="3">
        <f>IF(VLOOKUP(H2845,city!$J$4:$K$352,2,FALSE)&gt;I2845,I2845+1,1)</f>
        <v>3</v>
      </c>
      <c r="J2846" s="3">
        <v>0</v>
      </c>
      <c r="K2846" s="3" t="s">
        <v>611</v>
      </c>
      <c r="L2846" s="3">
        <v>12</v>
      </c>
    </row>
    <row r="2847" spans="1:12">
      <c r="A2847" s="3">
        <f t="shared" si="89"/>
        <v>128504</v>
      </c>
      <c r="B2847" s="5" t="str">
        <f>VLOOKUP(H2847,city!$A$4:$C$352,2,FALSE)</f>
        <v>青海</v>
      </c>
      <c r="C2847" s="5" t="str">
        <f>VLOOKUP(H2847,city!$A$4:$C$352,3,FALSE)</f>
        <v>果洛</v>
      </c>
      <c r="D2847" s="3" t="s">
        <v>930</v>
      </c>
      <c r="E2847" s="3" t="s">
        <v>931</v>
      </c>
      <c r="F2847" s="22" t="s">
        <v>932</v>
      </c>
      <c r="G2847" s="23" t="s">
        <v>7063</v>
      </c>
      <c r="H2847" s="3">
        <f t="shared" si="90"/>
        <v>285</v>
      </c>
      <c r="I2847" s="3">
        <f>IF(VLOOKUP(H2846,city!$J$4:$K$352,2,FALSE)&gt;I2846,I2846+1,1)</f>
        <v>4</v>
      </c>
      <c r="J2847" s="3">
        <v>0</v>
      </c>
      <c r="K2847" s="3" t="s">
        <v>611</v>
      </c>
      <c r="L2847" s="3">
        <v>8</v>
      </c>
    </row>
    <row r="2848" spans="1:12">
      <c r="A2848" s="3">
        <f t="shared" si="89"/>
        <v>128505</v>
      </c>
      <c r="B2848" s="5" t="str">
        <f>VLOOKUP(H2848,city!$A$4:$C$352,2,FALSE)</f>
        <v>青海</v>
      </c>
      <c r="C2848" s="5" t="str">
        <f>VLOOKUP(H2848,city!$A$4:$C$352,3,FALSE)</f>
        <v>果洛</v>
      </c>
      <c r="D2848" s="3" t="s">
        <v>934</v>
      </c>
      <c r="E2848" s="3" t="s">
        <v>935</v>
      </c>
      <c r="F2848" s="22" t="s">
        <v>936</v>
      </c>
      <c r="G2848" s="23" t="s">
        <v>7064</v>
      </c>
      <c r="H2848" s="3">
        <f t="shared" si="90"/>
        <v>285</v>
      </c>
      <c r="I2848" s="3">
        <f>IF(VLOOKUP(H2847,city!$J$4:$K$352,2,FALSE)&gt;I2847,I2847+1,1)</f>
        <v>5</v>
      </c>
      <c r="J2848" s="3">
        <v>0</v>
      </c>
      <c r="K2848" s="3" t="s">
        <v>611</v>
      </c>
      <c r="L2848" s="3" t="e">
        <v>#N/A</v>
      </c>
    </row>
    <row r="2849" spans="1:12">
      <c r="A2849" s="3">
        <f t="shared" si="89"/>
        <v>128506</v>
      </c>
      <c r="B2849" s="5" t="str">
        <f>VLOOKUP(H2849,city!$A$4:$C$352,2,FALSE)</f>
        <v>青海</v>
      </c>
      <c r="C2849" s="5" t="str">
        <f>VLOOKUP(H2849,city!$A$4:$C$352,3,FALSE)</f>
        <v>果洛</v>
      </c>
      <c r="D2849" s="3" t="s">
        <v>938</v>
      </c>
      <c r="E2849" s="3" t="s">
        <v>939</v>
      </c>
      <c r="F2849" s="22" t="s">
        <v>940</v>
      </c>
      <c r="G2849" s="23" t="s">
        <v>7065</v>
      </c>
      <c r="H2849" s="3">
        <f t="shared" si="90"/>
        <v>285</v>
      </c>
      <c r="I2849" s="3">
        <f>IF(VLOOKUP(H2848,city!$J$4:$K$352,2,FALSE)&gt;I2848,I2848+1,1)</f>
        <v>6</v>
      </c>
      <c r="J2849" s="3">
        <v>0</v>
      </c>
      <c r="K2849" s="3" t="s">
        <v>611</v>
      </c>
      <c r="L2849" s="3">
        <v>8</v>
      </c>
    </row>
    <row r="2850" spans="1:12">
      <c r="A2850" s="3">
        <f t="shared" si="89"/>
        <v>128507</v>
      </c>
      <c r="B2850" s="5" t="str">
        <f>VLOOKUP(H2850,city!$A$4:$C$352,2,FALSE)</f>
        <v>青海</v>
      </c>
      <c r="C2850" s="5" t="str">
        <f>VLOOKUP(H2850,city!$A$4:$C$352,3,FALSE)</f>
        <v>果洛</v>
      </c>
      <c r="D2850" s="3" t="s">
        <v>942</v>
      </c>
      <c r="E2850" s="3" t="s">
        <v>943</v>
      </c>
      <c r="F2850" s="22" t="s">
        <v>944</v>
      </c>
      <c r="G2850" s="23" t="s">
        <v>7066</v>
      </c>
      <c r="H2850" s="3">
        <f t="shared" si="90"/>
        <v>285</v>
      </c>
      <c r="I2850" s="3">
        <f>IF(VLOOKUP(H2849,city!$J$4:$K$352,2,FALSE)&gt;I2849,I2849+1,1)</f>
        <v>7</v>
      </c>
      <c r="J2850" s="3">
        <v>0</v>
      </c>
      <c r="K2850" s="3" t="s">
        <v>611</v>
      </c>
      <c r="L2850" s="3">
        <v>12</v>
      </c>
    </row>
    <row r="2851" spans="1:12">
      <c r="A2851" s="3">
        <f t="shared" si="89"/>
        <v>128508</v>
      </c>
      <c r="B2851" s="5" t="str">
        <f>VLOOKUP(H2851,city!$A$4:$C$352,2,FALSE)</f>
        <v>青海</v>
      </c>
      <c r="C2851" s="5" t="str">
        <f>VLOOKUP(H2851,city!$A$4:$C$352,3,FALSE)</f>
        <v>果洛</v>
      </c>
      <c r="D2851" s="3" t="s">
        <v>942</v>
      </c>
      <c r="E2851" s="3" t="s">
        <v>943</v>
      </c>
      <c r="F2851" s="22"/>
      <c r="G2851" s="23" t="s">
        <v>7067</v>
      </c>
      <c r="H2851" s="3">
        <f t="shared" si="90"/>
        <v>285</v>
      </c>
      <c r="I2851" s="3">
        <f>IF(VLOOKUP(H2850,city!$J$4:$K$352,2,FALSE)&gt;I2850,I2850+1,1)</f>
        <v>8</v>
      </c>
      <c r="J2851" s="3">
        <v>0</v>
      </c>
      <c r="K2851" s="3" t="s">
        <v>611</v>
      </c>
      <c r="L2851" s="3">
        <v>12</v>
      </c>
    </row>
    <row r="2852" spans="1:12">
      <c r="A2852" s="3">
        <f t="shared" si="89"/>
        <v>128509</v>
      </c>
      <c r="B2852" s="5" t="str">
        <f>VLOOKUP(H2852,city!$A$4:$C$352,2,FALSE)</f>
        <v>青海</v>
      </c>
      <c r="C2852" s="5" t="str">
        <f>VLOOKUP(H2852,city!$A$4:$C$352,3,FALSE)</f>
        <v>果洛</v>
      </c>
      <c r="D2852" s="3" t="s">
        <v>947</v>
      </c>
      <c r="E2852" s="3" t="s">
        <v>948</v>
      </c>
      <c r="F2852" s="22" t="s">
        <v>949</v>
      </c>
      <c r="G2852" s="23" t="s">
        <v>7068</v>
      </c>
      <c r="H2852" s="3">
        <f t="shared" si="90"/>
        <v>285</v>
      </c>
      <c r="I2852" s="3">
        <f>IF(VLOOKUP(H2851,city!$J$4:$K$352,2,FALSE)&gt;I2851,I2851+1,1)</f>
        <v>9</v>
      </c>
      <c r="J2852" s="3">
        <v>0</v>
      </c>
      <c r="K2852" s="3" t="s">
        <v>611</v>
      </c>
      <c r="L2852" s="3">
        <v>8</v>
      </c>
    </row>
    <row r="2853" spans="1:12">
      <c r="A2853" s="3">
        <f t="shared" si="89"/>
        <v>128510</v>
      </c>
      <c r="B2853" s="5" t="str">
        <f>VLOOKUP(H2853,city!$A$4:$C$352,2,FALSE)</f>
        <v>青海</v>
      </c>
      <c r="C2853" s="5" t="str">
        <f>VLOOKUP(H2853,city!$A$4:$C$352,3,FALSE)</f>
        <v>果洛</v>
      </c>
      <c r="D2853" s="3" t="s">
        <v>951</v>
      </c>
      <c r="E2853" s="3" t="s">
        <v>952</v>
      </c>
      <c r="F2853" s="22" t="s">
        <v>953</v>
      </c>
      <c r="G2853" s="23" t="s">
        <v>7069</v>
      </c>
      <c r="H2853" s="3">
        <f t="shared" si="90"/>
        <v>285</v>
      </c>
      <c r="I2853" s="3">
        <f>IF(VLOOKUP(H2852,city!$J$4:$K$352,2,FALSE)&gt;I2852,I2852+1,1)</f>
        <v>10</v>
      </c>
      <c r="J2853" s="3">
        <v>0</v>
      </c>
      <c r="K2853" s="3" t="s">
        <v>611</v>
      </c>
      <c r="L2853" s="3">
        <v>8</v>
      </c>
    </row>
    <row r="2854" spans="1:12">
      <c r="A2854" s="3">
        <f t="shared" si="89"/>
        <v>128601</v>
      </c>
      <c r="B2854" s="5" t="str">
        <f>VLOOKUP(H2854,city!$A$4:$C$352,2,FALSE)</f>
        <v>青海</v>
      </c>
      <c r="C2854" s="5" t="str">
        <f>VLOOKUP(H2854,city!$A$4:$C$352,3,FALSE)</f>
        <v>玉树</v>
      </c>
      <c r="D2854" s="3" t="s">
        <v>955</v>
      </c>
      <c r="E2854" s="3" t="s">
        <v>956</v>
      </c>
      <c r="F2854" s="22" t="s">
        <v>957</v>
      </c>
      <c r="G2854" s="23" t="s">
        <v>7070</v>
      </c>
      <c r="H2854" s="3">
        <f t="shared" si="90"/>
        <v>286</v>
      </c>
      <c r="I2854" s="3">
        <f>IF(VLOOKUP(H2853,city!$J$4:$K$352,2,FALSE)&gt;I2853,I2853+1,1)</f>
        <v>1</v>
      </c>
      <c r="J2854" s="3">
        <v>0</v>
      </c>
      <c r="K2854" s="3" t="s">
        <v>613</v>
      </c>
      <c r="L2854" s="3">
        <v>12</v>
      </c>
    </row>
    <row r="2855" spans="1:12">
      <c r="A2855" s="3">
        <f t="shared" si="89"/>
        <v>128602</v>
      </c>
      <c r="B2855" s="5" t="str">
        <f>VLOOKUP(H2855,city!$A$4:$C$352,2,FALSE)</f>
        <v>青海</v>
      </c>
      <c r="C2855" s="5" t="str">
        <f>VLOOKUP(H2855,city!$A$4:$C$352,3,FALSE)</f>
        <v>玉树</v>
      </c>
      <c r="D2855" s="3" t="s">
        <v>959</v>
      </c>
      <c r="E2855" s="3" t="s">
        <v>960</v>
      </c>
      <c r="F2855" s="22" t="s">
        <v>961</v>
      </c>
      <c r="G2855" s="23" t="s">
        <v>7071</v>
      </c>
      <c r="H2855" s="3">
        <f t="shared" si="90"/>
        <v>286</v>
      </c>
      <c r="I2855" s="3">
        <f>IF(VLOOKUP(H2854,city!$J$4:$K$352,2,FALSE)&gt;I2854,I2854+1,1)</f>
        <v>2</v>
      </c>
      <c r="J2855" s="3">
        <v>0</v>
      </c>
      <c r="K2855" s="3" t="s">
        <v>613</v>
      </c>
      <c r="L2855" s="3">
        <v>3</v>
      </c>
    </row>
    <row r="2856" spans="1:12">
      <c r="A2856" s="3">
        <f t="shared" si="89"/>
        <v>128603</v>
      </c>
      <c r="B2856" s="5" t="str">
        <f>VLOOKUP(H2856,city!$A$4:$C$352,2,FALSE)</f>
        <v>青海</v>
      </c>
      <c r="C2856" s="5" t="str">
        <f>VLOOKUP(H2856,city!$A$4:$C$352,3,FALSE)</f>
        <v>玉树</v>
      </c>
      <c r="D2856" s="3" t="s">
        <v>963</v>
      </c>
      <c r="E2856" s="3" t="s">
        <v>964</v>
      </c>
      <c r="F2856" s="22" t="s">
        <v>965</v>
      </c>
      <c r="G2856" s="23" t="s">
        <v>7072</v>
      </c>
      <c r="H2856" s="3">
        <f t="shared" si="90"/>
        <v>286</v>
      </c>
      <c r="I2856" s="3">
        <f>IF(VLOOKUP(H2855,city!$J$4:$K$352,2,FALSE)&gt;I2855,I2855+1,1)</f>
        <v>3</v>
      </c>
      <c r="J2856" s="3">
        <v>0</v>
      </c>
      <c r="K2856" s="3" t="s">
        <v>613</v>
      </c>
      <c r="L2856" s="3" t="e">
        <v>#N/A</v>
      </c>
    </row>
    <row r="2857" spans="1:12">
      <c r="A2857" s="3">
        <f t="shared" si="89"/>
        <v>128604</v>
      </c>
      <c r="B2857" s="5" t="str">
        <f>VLOOKUP(H2857,city!$A$4:$C$352,2,FALSE)</f>
        <v>青海</v>
      </c>
      <c r="C2857" s="5" t="str">
        <f>VLOOKUP(H2857,city!$A$4:$C$352,3,FALSE)</f>
        <v>玉树</v>
      </c>
      <c r="D2857" s="3" t="s">
        <v>967</v>
      </c>
      <c r="E2857" s="3" t="s">
        <v>968</v>
      </c>
      <c r="F2857" s="22" t="s">
        <v>969</v>
      </c>
      <c r="G2857" s="23" t="s">
        <v>7073</v>
      </c>
      <c r="H2857" s="3">
        <f t="shared" si="90"/>
        <v>286</v>
      </c>
      <c r="I2857" s="3">
        <f>IF(VLOOKUP(H2856,city!$J$4:$K$352,2,FALSE)&gt;I2856,I2856+1,1)</f>
        <v>4</v>
      </c>
      <c r="J2857" s="3">
        <v>0</v>
      </c>
      <c r="K2857" s="3" t="s">
        <v>613</v>
      </c>
      <c r="L2857" s="3">
        <v>12</v>
      </c>
    </row>
    <row r="2858" spans="1:12">
      <c r="A2858" s="3">
        <f t="shared" si="89"/>
        <v>128605</v>
      </c>
      <c r="B2858" s="5" t="str">
        <f>VLOOKUP(H2858,city!$A$4:$C$352,2,FALSE)</f>
        <v>青海</v>
      </c>
      <c r="C2858" s="5" t="str">
        <f>VLOOKUP(H2858,city!$A$4:$C$352,3,FALSE)</f>
        <v>玉树</v>
      </c>
      <c r="D2858" s="3" t="s">
        <v>971</v>
      </c>
      <c r="E2858" s="3" t="s">
        <v>972</v>
      </c>
      <c r="F2858" s="22" t="s">
        <v>973</v>
      </c>
      <c r="G2858" s="23" t="s">
        <v>7074</v>
      </c>
      <c r="H2858" s="3">
        <f t="shared" si="90"/>
        <v>286</v>
      </c>
      <c r="I2858" s="3">
        <f>IF(VLOOKUP(H2857,city!$J$4:$K$352,2,FALSE)&gt;I2857,I2857+1,1)</f>
        <v>5</v>
      </c>
      <c r="J2858" s="3">
        <v>0</v>
      </c>
      <c r="K2858" s="3" t="s">
        <v>613</v>
      </c>
      <c r="L2858" s="3" t="e">
        <v>#N/A</v>
      </c>
    </row>
    <row r="2859" spans="1:12">
      <c r="A2859" s="3">
        <f t="shared" si="89"/>
        <v>128606</v>
      </c>
      <c r="B2859" s="5" t="str">
        <f>VLOOKUP(H2859,city!$A$4:$C$352,2,FALSE)</f>
        <v>青海</v>
      </c>
      <c r="C2859" s="5" t="str">
        <f>VLOOKUP(H2859,city!$A$4:$C$352,3,FALSE)</f>
        <v>玉树</v>
      </c>
      <c r="D2859" s="3" t="s">
        <v>975</v>
      </c>
      <c r="E2859" s="3" t="s">
        <v>976</v>
      </c>
      <c r="F2859" s="22" t="s">
        <v>977</v>
      </c>
      <c r="G2859" s="23" t="s">
        <v>7075</v>
      </c>
      <c r="H2859" s="3">
        <f t="shared" si="90"/>
        <v>286</v>
      </c>
      <c r="I2859" s="3">
        <f>IF(VLOOKUP(H2858,city!$J$4:$K$352,2,FALSE)&gt;I2858,I2858+1,1)</f>
        <v>6</v>
      </c>
      <c r="J2859" s="3">
        <v>0</v>
      </c>
      <c r="K2859" s="3" t="s">
        <v>613</v>
      </c>
      <c r="L2859" s="3">
        <v>12</v>
      </c>
    </row>
    <row r="2860" spans="1:12">
      <c r="A2860" s="3">
        <f t="shared" si="89"/>
        <v>128607</v>
      </c>
      <c r="B2860" s="5" t="str">
        <f>VLOOKUP(H2860,city!$A$4:$C$352,2,FALSE)</f>
        <v>青海</v>
      </c>
      <c r="C2860" s="5" t="str">
        <f>VLOOKUP(H2860,city!$A$4:$C$352,3,FALSE)</f>
        <v>玉树</v>
      </c>
      <c r="D2860" s="3" t="s">
        <v>979</v>
      </c>
      <c r="E2860" s="3" t="s">
        <v>980</v>
      </c>
      <c r="F2860" s="22" t="s">
        <v>981</v>
      </c>
      <c r="G2860" s="23" t="s">
        <v>7076</v>
      </c>
      <c r="H2860" s="3">
        <f t="shared" si="90"/>
        <v>286</v>
      </c>
      <c r="I2860" s="3">
        <f>IF(VLOOKUP(H2859,city!$J$4:$K$352,2,FALSE)&gt;I2859,I2859+1,1)</f>
        <v>7</v>
      </c>
      <c r="J2860" s="3">
        <v>0</v>
      </c>
      <c r="K2860" s="3" t="s">
        <v>613</v>
      </c>
      <c r="L2860" s="3" t="e">
        <v>#N/A</v>
      </c>
    </row>
    <row r="2861" spans="1:12">
      <c r="A2861" s="3">
        <f t="shared" si="89"/>
        <v>128608</v>
      </c>
      <c r="B2861" s="5" t="str">
        <f>VLOOKUP(H2861,city!$A$4:$C$352,2,FALSE)</f>
        <v>青海</v>
      </c>
      <c r="C2861" s="5" t="str">
        <f>VLOOKUP(H2861,city!$A$4:$C$352,3,FALSE)</f>
        <v>玉树</v>
      </c>
      <c r="D2861" s="3" t="s">
        <v>983</v>
      </c>
      <c r="E2861" s="3" t="s">
        <v>984</v>
      </c>
      <c r="F2861" s="22" t="s">
        <v>985</v>
      </c>
      <c r="G2861" s="23" t="s">
        <v>7077</v>
      </c>
      <c r="H2861" s="3">
        <f t="shared" si="90"/>
        <v>286</v>
      </c>
      <c r="I2861" s="3">
        <f>IF(VLOOKUP(H2860,city!$J$4:$K$352,2,FALSE)&gt;I2860,I2860+1,1)</f>
        <v>8</v>
      </c>
      <c r="J2861" s="3">
        <v>0</v>
      </c>
      <c r="K2861" s="3" t="s">
        <v>613</v>
      </c>
      <c r="L2861" s="3" t="e">
        <v>#N/A</v>
      </c>
    </row>
    <row r="2862" spans="1:12">
      <c r="A2862" s="3">
        <f t="shared" si="89"/>
        <v>128609</v>
      </c>
      <c r="B2862" s="5" t="str">
        <f>VLOOKUP(H2862,city!$A$4:$C$352,2,FALSE)</f>
        <v>青海</v>
      </c>
      <c r="C2862" s="5" t="str">
        <f>VLOOKUP(H2862,city!$A$4:$C$352,3,FALSE)</f>
        <v>玉树</v>
      </c>
      <c r="D2862" s="3" t="s">
        <v>987</v>
      </c>
      <c r="E2862" s="3" t="s">
        <v>988</v>
      </c>
      <c r="F2862" s="22" t="s">
        <v>989</v>
      </c>
      <c r="G2862" s="23" t="s">
        <v>7078</v>
      </c>
      <c r="H2862" s="3">
        <f t="shared" si="90"/>
        <v>286</v>
      </c>
      <c r="I2862" s="3">
        <f>IF(VLOOKUP(H2861,city!$J$4:$K$352,2,FALSE)&gt;I2861,I2861+1,1)</f>
        <v>9</v>
      </c>
      <c r="J2862" s="3">
        <v>0</v>
      </c>
      <c r="K2862" s="3" t="s">
        <v>613</v>
      </c>
      <c r="L2862" s="3">
        <v>5</v>
      </c>
    </row>
    <row r="2863" spans="1:12">
      <c r="A2863" s="3">
        <f t="shared" si="89"/>
        <v>128610</v>
      </c>
      <c r="B2863" s="5" t="str">
        <f>VLOOKUP(H2863,city!$A$4:$C$352,2,FALSE)</f>
        <v>青海</v>
      </c>
      <c r="C2863" s="5" t="str">
        <f>VLOOKUP(H2863,city!$A$4:$C$352,3,FALSE)</f>
        <v>玉树</v>
      </c>
      <c r="D2863" s="3" t="s">
        <v>991</v>
      </c>
      <c r="E2863" s="3" t="s">
        <v>992</v>
      </c>
      <c r="F2863" s="22" t="s">
        <v>993</v>
      </c>
      <c r="G2863" s="23" t="s">
        <v>7079</v>
      </c>
      <c r="H2863" s="3">
        <f t="shared" si="90"/>
        <v>286</v>
      </c>
      <c r="I2863" s="3">
        <f>IF(VLOOKUP(H2862,city!$J$4:$K$352,2,FALSE)&gt;I2862,I2862+1,1)</f>
        <v>10</v>
      </c>
      <c r="J2863" s="3">
        <v>0</v>
      </c>
      <c r="K2863" s="3" t="s">
        <v>613</v>
      </c>
      <c r="L2863" s="3">
        <v>8</v>
      </c>
    </row>
    <row r="2864" spans="1:12">
      <c r="A2864" s="3">
        <f t="shared" si="89"/>
        <v>128701</v>
      </c>
      <c r="B2864" s="5" t="str">
        <f>VLOOKUP(H2864,city!$A$4:$C$352,2,FALSE)</f>
        <v>台湾</v>
      </c>
      <c r="C2864" s="5" t="str">
        <f>VLOOKUP(H2864,city!$A$4:$C$352,3,FALSE)</f>
        <v>台北</v>
      </c>
      <c r="D2864" s="3" t="s">
        <v>995</v>
      </c>
      <c r="E2864" s="3" t="s">
        <v>996</v>
      </c>
      <c r="F2864" s="22" t="s">
        <v>997</v>
      </c>
      <c r="G2864" s="23" t="s">
        <v>7080</v>
      </c>
      <c r="H2864" s="3">
        <f t="shared" si="90"/>
        <v>287</v>
      </c>
      <c r="I2864" s="3">
        <f>IF(VLOOKUP(H2863,city!$J$4:$K$352,2,FALSE)&gt;I2863,I2863+1,1)</f>
        <v>1</v>
      </c>
      <c r="J2864" s="3">
        <v>0</v>
      </c>
      <c r="K2864" s="3" t="s">
        <v>616</v>
      </c>
      <c r="L2864" s="3">
        <v>12</v>
      </c>
    </row>
    <row r="2865" spans="1:12">
      <c r="A2865" s="3">
        <f t="shared" si="89"/>
        <v>128702</v>
      </c>
      <c r="B2865" s="5" t="str">
        <f>VLOOKUP(H2865,city!$A$4:$C$352,2,FALSE)</f>
        <v>台湾</v>
      </c>
      <c r="C2865" s="5" t="str">
        <f>VLOOKUP(H2865,city!$A$4:$C$352,3,FALSE)</f>
        <v>台北</v>
      </c>
      <c r="D2865" s="3" t="s">
        <v>999</v>
      </c>
      <c r="E2865" s="3" t="s">
        <v>1000</v>
      </c>
      <c r="F2865" s="22" t="s">
        <v>1001</v>
      </c>
      <c r="G2865" s="23" t="s">
        <v>7081</v>
      </c>
      <c r="H2865" s="3">
        <f t="shared" si="90"/>
        <v>287</v>
      </c>
      <c r="I2865" s="3">
        <f>IF(VLOOKUP(H2864,city!$J$4:$K$352,2,FALSE)&gt;I2864,I2864+1,1)</f>
        <v>2</v>
      </c>
      <c r="J2865" s="3">
        <v>0</v>
      </c>
      <c r="K2865" s="3" t="s">
        <v>616</v>
      </c>
      <c r="L2865" s="3" t="e">
        <v>#N/A</v>
      </c>
    </row>
    <row r="2866" spans="1:12">
      <c r="A2866" s="3">
        <f t="shared" si="89"/>
        <v>128703</v>
      </c>
      <c r="B2866" s="5" t="str">
        <f>VLOOKUP(H2866,city!$A$4:$C$352,2,FALSE)</f>
        <v>台湾</v>
      </c>
      <c r="C2866" s="5" t="str">
        <f>VLOOKUP(H2866,city!$A$4:$C$352,3,FALSE)</f>
        <v>台北</v>
      </c>
      <c r="D2866" s="3" t="s">
        <v>1003</v>
      </c>
      <c r="E2866" s="3" t="s">
        <v>1004</v>
      </c>
      <c r="F2866" s="22" t="s">
        <v>1005</v>
      </c>
      <c r="G2866" s="23" t="s">
        <v>7082</v>
      </c>
      <c r="H2866" s="3">
        <f t="shared" si="90"/>
        <v>287</v>
      </c>
      <c r="I2866" s="3">
        <f>IF(VLOOKUP(H2865,city!$J$4:$K$352,2,FALSE)&gt;I2865,I2865+1,1)</f>
        <v>3</v>
      </c>
      <c r="J2866" s="3">
        <v>0</v>
      </c>
      <c r="K2866" s="3" t="s">
        <v>616</v>
      </c>
      <c r="L2866" s="3" t="e">
        <v>#N/A</v>
      </c>
    </row>
    <row r="2867" spans="1:12">
      <c r="A2867" s="3">
        <f t="shared" si="89"/>
        <v>128704</v>
      </c>
      <c r="B2867" s="5" t="str">
        <f>VLOOKUP(H2867,city!$A$4:$C$352,2,FALSE)</f>
        <v>台湾</v>
      </c>
      <c r="C2867" s="5" t="str">
        <f>VLOOKUP(H2867,city!$A$4:$C$352,3,FALSE)</f>
        <v>台北</v>
      </c>
      <c r="D2867" s="3" t="s">
        <v>1007</v>
      </c>
      <c r="E2867" s="3" t="s">
        <v>1008</v>
      </c>
      <c r="F2867" s="22" t="s">
        <v>1009</v>
      </c>
      <c r="G2867" s="23" t="s">
        <v>7083</v>
      </c>
      <c r="H2867" s="3">
        <f t="shared" si="90"/>
        <v>287</v>
      </c>
      <c r="I2867" s="3">
        <f>IF(VLOOKUP(H2866,city!$J$4:$K$352,2,FALSE)&gt;I2866,I2866+1,1)</f>
        <v>4</v>
      </c>
      <c r="J2867" s="3">
        <v>0</v>
      </c>
      <c r="K2867" s="3" t="s">
        <v>616</v>
      </c>
      <c r="L2867" s="3">
        <v>13</v>
      </c>
    </row>
    <row r="2868" spans="1:12">
      <c r="A2868" s="3">
        <f t="shared" si="89"/>
        <v>128705</v>
      </c>
      <c r="B2868" s="5" t="str">
        <f>VLOOKUP(H2868,city!$A$4:$C$352,2,FALSE)</f>
        <v>台湾</v>
      </c>
      <c r="C2868" s="5" t="str">
        <f>VLOOKUP(H2868,city!$A$4:$C$352,3,FALSE)</f>
        <v>台北</v>
      </c>
      <c r="D2868" s="3" t="s">
        <v>1011</v>
      </c>
      <c r="E2868" s="3" t="s">
        <v>1012</v>
      </c>
      <c r="F2868" s="22" t="s">
        <v>1013</v>
      </c>
      <c r="G2868" s="23" t="s">
        <v>7084</v>
      </c>
      <c r="H2868" s="3">
        <f t="shared" si="90"/>
        <v>287</v>
      </c>
      <c r="I2868" s="3">
        <f>IF(VLOOKUP(H2867,city!$J$4:$K$352,2,FALSE)&gt;I2867,I2867+1,1)</f>
        <v>5</v>
      </c>
      <c r="J2868" s="3">
        <v>0</v>
      </c>
      <c r="K2868" s="3" t="s">
        <v>616</v>
      </c>
      <c r="L2868" s="3">
        <v>8</v>
      </c>
    </row>
    <row r="2869" spans="1:12">
      <c r="A2869" s="3">
        <f t="shared" si="89"/>
        <v>128706</v>
      </c>
      <c r="B2869" s="5" t="str">
        <f>VLOOKUP(H2869,city!$A$4:$C$352,2,FALSE)</f>
        <v>台湾</v>
      </c>
      <c r="C2869" s="5" t="str">
        <f>VLOOKUP(H2869,city!$A$4:$C$352,3,FALSE)</f>
        <v>台北</v>
      </c>
      <c r="D2869" s="3" t="s">
        <v>1015</v>
      </c>
      <c r="E2869" s="3" t="s">
        <v>1016</v>
      </c>
      <c r="F2869" s="22" t="s">
        <v>1017</v>
      </c>
      <c r="G2869" s="23" t="s">
        <v>7085</v>
      </c>
      <c r="H2869" s="3">
        <f t="shared" si="90"/>
        <v>287</v>
      </c>
      <c r="I2869" s="3">
        <f>IF(VLOOKUP(H2868,city!$J$4:$K$352,2,FALSE)&gt;I2868,I2868+1,1)</f>
        <v>6</v>
      </c>
      <c r="J2869" s="3">
        <v>0</v>
      </c>
      <c r="K2869" s="3" t="s">
        <v>616</v>
      </c>
      <c r="L2869" s="3">
        <v>5</v>
      </c>
    </row>
    <row r="2870" spans="1:12">
      <c r="A2870" s="3">
        <f t="shared" si="89"/>
        <v>128707</v>
      </c>
      <c r="B2870" s="5" t="str">
        <f>VLOOKUP(H2870,city!$A$4:$C$352,2,FALSE)</f>
        <v>台湾</v>
      </c>
      <c r="C2870" s="5" t="str">
        <f>VLOOKUP(H2870,city!$A$4:$C$352,3,FALSE)</f>
        <v>台北</v>
      </c>
      <c r="D2870" s="3" t="s">
        <v>1019</v>
      </c>
      <c r="E2870" s="3" t="s">
        <v>1020</v>
      </c>
      <c r="F2870" s="22" t="s">
        <v>1021</v>
      </c>
      <c r="G2870" s="23" t="s">
        <v>7086</v>
      </c>
      <c r="H2870" s="3">
        <f t="shared" si="90"/>
        <v>287</v>
      </c>
      <c r="I2870" s="3">
        <f>IF(VLOOKUP(H2869,city!$J$4:$K$352,2,FALSE)&gt;I2869,I2869+1,1)</f>
        <v>7</v>
      </c>
      <c r="J2870" s="3">
        <v>0</v>
      </c>
      <c r="K2870" s="3" t="s">
        <v>616</v>
      </c>
      <c r="L2870" s="3">
        <v>4</v>
      </c>
    </row>
    <row r="2871" spans="1:12">
      <c r="A2871" s="3">
        <f t="shared" si="89"/>
        <v>128708</v>
      </c>
      <c r="B2871" s="5" t="str">
        <f>VLOOKUP(H2871,city!$A$4:$C$352,2,FALSE)</f>
        <v>台湾</v>
      </c>
      <c r="C2871" s="5" t="str">
        <f>VLOOKUP(H2871,city!$A$4:$C$352,3,FALSE)</f>
        <v>台北</v>
      </c>
      <c r="D2871" s="3" t="s">
        <v>1023</v>
      </c>
      <c r="E2871" s="3" t="s">
        <v>1024</v>
      </c>
      <c r="F2871" s="22" t="s">
        <v>1025</v>
      </c>
      <c r="G2871" s="23" t="s">
        <v>7087</v>
      </c>
      <c r="H2871" s="3">
        <f t="shared" si="90"/>
        <v>287</v>
      </c>
      <c r="I2871" s="3">
        <f>IF(VLOOKUP(H2870,city!$J$4:$K$352,2,FALSE)&gt;I2870,I2870+1,1)</f>
        <v>8</v>
      </c>
      <c r="J2871" s="3">
        <v>0</v>
      </c>
      <c r="K2871" s="3" t="s">
        <v>616</v>
      </c>
      <c r="L2871" s="3">
        <v>5</v>
      </c>
    </row>
    <row r="2872" spans="1:12">
      <c r="A2872" s="3">
        <f t="shared" si="89"/>
        <v>128709</v>
      </c>
      <c r="B2872" s="5" t="str">
        <f>VLOOKUP(H2872,city!$A$4:$C$352,2,FALSE)</f>
        <v>台湾</v>
      </c>
      <c r="C2872" s="5" t="str">
        <f>VLOOKUP(H2872,city!$A$4:$C$352,3,FALSE)</f>
        <v>台北</v>
      </c>
      <c r="D2872" s="3" t="s">
        <v>1027</v>
      </c>
      <c r="E2872" s="3" t="s">
        <v>1028</v>
      </c>
      <c r="F2872" s="22" t="s">
        <v>1029</v>
      </c>
      <c r="G2872" s="23" t="s">
        <v>7088</v>
      </c>
      <c r="H2872" s="3">
        <f t="shared" si="90"/>
        <v>287</v>
      </c>
      <c r="I2872" s="3">
        <f>IF(VLOOKUP(H2871,city!$J$4:$K$352,2,FALSE)&gt;I2871,I2871+1,1)</f>
        <v>9</v>
      </c>
      <c r="J2872" s="3">
        <v>0</v>
      </c>
      <c r="K2872" s="3" t="s">
        <v>616</v>
      </c>
      <c r="L2872" s="3">
        <v>8</v>
      </c>
    </row>
    <row r="2873" spans="1:12">
      <c r="A2873" s="3">
        <f t="shared" si="89"/>
        <v>128710</v>
      </c>
      <c r="B2873" s="5" t="str">
        <f>VLOOKUP(H2873,city!$A$4:$C$352,2,FALSE)</f>
        <v>台湾</v>
      </c>
      <c r="C2873" s="5" t="str">
        <f>VLOOKUP(H2873,city!$A$4:$C$352,3,FALSE)</f>
        <v>台北</v>
      </c>
      <c r="D2873" s="3" t="s">
        <v>1031</v>
      </c>
      <c r="E2873" s="3" t="s">
        <v>1032</v>
      </c>
      <c r="F2873" s="22" t="s">
        <v>1033</v>
      </c>
      <c r="G2873" s="23" t="s">
        <v>7089</v>
      </c>
      <c r="H2873" s="3">
        <f t="shared" si="90"/>
        <v>287</v>
      </c>
      <c r="I2873" s="3">
        <f>IF(VLOOKUP(H2872,city!$J$4:$K$352,2,FALSE)&gt;I2872,I2872+1,1)</f>
        <v>10</v>
      </c>
      <c r="J2873" s="3">
        <v>0</v>
      </c>
      <c r="K2873" s="3" t="s">
        <v>616</v>
      </c>
      <c r="L2873" s="3">
        <v>3</v>
      </c>
    </row>
    <row r="2874" spans="1:12">
      <c r="A2874" s="3">
        <f t="shared" si="89"/>
        <v>128801</v>
      </c>
      <c r="B2874" s="5" t="str">
        <f>VLOOKUP(H2874,city!$A$4:$C$352,2,FALSE)</f>
        <v>台湾</v>
      </c>
      <c r="C2874" s="5" t="str">
        <f>VLOOKUP(H2874,city!$A$4:$C$352,3,FALSE)</f>
        <v>新北</v>
      </c>
      <c r="D2874" s="3" t="s">
        <v>1035</v>
      </c>
      <c r="E2874" s="3" t="s">
        <v>1036</v>
      </c>
      <c r="F2874" s="22" t="s">
        <v>1037</v>
      </c>
      <c r="G2874" s="23" t="s">
        <v>7090</v>
      </c>
      <c r="H2874" s="3">
        <f t="shared" si="90"/>
        <v>288</v>
      </c>
      <c r="I2874" s="3">
        <f>IF(VLOOKUP(H2873,city!$J$4:$K$352,2,FALSE)&gt;I2873,I2873+1,1)</f>
        <v>1</v>
      </c>
      <c r="J2874" s="3">
        <v>0</v>
      </c>
      <c r="K2874" s="3" t="s">
        <v>618</v>
      </c>
      <c r="L2874" s="3">
        <v>12</v>
      </c>
    </row>
    <row r="2875" spans="1:12">
      <c r="A2875" s="3">
        <f t="shared" si="89"/>
        <v>128802</v>
      </c>
      <c r="B2875" s="5" t="str">
        <f>VLOOKUP(H2875,city!$A$4:$C$352,2,FALSE)</f>
        <v>台湾</v>
      </c>
      <c r="C2875" s="5" t="str">
        <f>VLOOKUP(H2875,city!$A$4:$C$352,3,FALSE)</f>
        <v>新北</v>
      </c>
      <c r="D2875" s="3" t="s">
        <v>1039</v>
      </c>
      <c r="E2875" s="3" t="s">
        <v>1040</v>
      </c>
      <c r="F2875" s="22" t="s">
        <v>1041</v>
      </c>
      <c r="G2875" s="23" t="s">
        <v>7091</v>
      </c>
      <c r="H2875" s="3">
        <f t="shared" si="90"/>
        <v>288</v>
      </c>
      <c r="I2875" s="3">
        <f>IF(VLOOKUP(H2874,city!$J$4:$K$352,2,FALSE)&gt;I2874,I2874+1,1)</f>
        <v>2</v>
      </c>
      <c r="J2875" s="3">
        <v>0</v>
      </c>
      <c r="K2875" s="3" t="s">
        <v>618</v>
      </c>
      <c r="L2875" s="3">
        <v>5</v>
      </c>
    </row>
    <row r="2876" spans="1:12">
      <c r="A2876" s="3">
        <f t="shared" si="89"/>
        <v>128803</v>
      </c>
      <c r="B2876" s="5" t="str">
        <f>VLOOKUP(H2876,city!$A$4:$C$352,2,FALSE)</f>
        <v>台湾</v>
      </c>
      <c r="C2876" s="5" t="str">
        <f>VLOOKUP(H2876,city!$A$4:$C$352,3,FALSE)</f>
        <v>新北</v>
      </c>
      <c r="D2876" s="3" t="s">
        <v>1043</v>
      </c>
      <c r="E2876" s="3" t="s">
        <v>1044</v>
      </c>
      <c r="F2876" s="22" t="s">
        <v>1045</v>
      </c>
      <c r="G2876" s="23" t="s">
        <v>7092</v>
      </c>
      <c r="H2876" s="3">
        <f t="shared" si="90"/>
        <v>288</v>
      </c>
      <c r="I2876" s="3">
        <f>IF(VLOOKUP(H2875,city!$J$4:$K$352,2,FALSE)&gt;I2875,I2875+1,1)</f>
        <v>3</v>
      </c>
      <c r="J2876" s="3">
        <v>0</v>
      </c>
      <c r="K2876" s="3" t="s">
        <v>618</v>
      </c>
      <c r="L2876" s="3">
        <v>8</v>
      </c>
    </row>
    <row r="2877" spans="1:12">
      <c r="A2877" s="3">
        <f t="shared" si="89"/>
        <v>128804</v>
      </c>
      <c r="B2877" s="5" t="str">
        <f>VLOOKUP(H2877,city!$A$4:$C$352,2,FALSE)</f>
        <v>台湾</v>
      </c>
      <c r="C2877" s="5" t="str">
        <f>VLOOKUP(H2877,city!$A$4:$C$352,3,FALSE)</f>
        <v>新北</v>
      </c>
      <c r="D2877" s="3" t="s">
        <v>1047</v>
      </c>
      <c r="E2877" s="3" t="s">
        <v>1048</v>
      </c>
      <c r="F2877" s="22" t="s">
        <v>1049</v>
      </c>
      <c r="G2877" s="23" t="s">
        <v>7093</v>
      </c>
      <c r="H2877" s="3">
        <f t="shared" si="90"/>
        <v>288</v>
      </c>
      <c r="I2877" s="3">
        <f>IF(VLOOKUP(H2876,city!$J$4:$K$352,2,FALSE)&gt;I2876,I2876+1,1)</f>
        <v>4</v>
      </c>
      <c r="J2877" s="3">
        <v>0</v>
      </c>
      <c r="K2877" s="3" t="s">
        <v>618</v>
      </c>
      <c r="L2877" s="3">
        <v>12</v>
      </c>
    </row>
    <row r="2878" spans="1:12">
      <c r="A2878" s="3">
        <f t="shared" si="89"/>
        <v>128805</v>
      </c>
      <c r="B2878" s="5" t="str">
        <f>VLOOKUP(H2878,city!$A$4:$C$352,2,FALSE)</f>
        <v>台湾</v>
      </c>
      <c r="C2878" s="5" t="str">
        <f>VLOOKUP(H2878,city!$A$4:$C$352,3,FALSE)</f>
        <v>新北</v>
      </c>
      <c r="D2878" s="3" t="s">
        <v>1051</v>
      </c>
      <c r="E2878" s="3" t="s">
        <v>1052</v>
      </c>
      <c r="F2878" s="22" t="s">
        <v>1053</v>
      </c>
      <c r="G2878" s="23" t="s">
        <v>7094</v>
      </c>
      <c r="H2878" s="3">
        <f t="shared" si="90"/>
        <v>288</v>
      </c>
      <c r="I2878" s="3">
        <f>IF(VLOOKUP(H2877,city!$J$4:$K$352,2,FALSE)&gt;I2877,I2877+1,1)</f>
        <v>5</v>
      </c>
      <c r="J2878" s="3">
        <v>0</v>
      </c>
      <c r="K2878" s="3" t="s">
        <v>618</v>
      </c>
      <c r="L2878" s="3">
        <v>12</v>
      </c>
    </row>
    <row r="2879" spans="1:12">
      <c r="A2879" s="3">
        <f t="shared" si="89"/>
        <v>128806</v>
      </c>
      <c r="B2879" s="5" t="str">
        <f>VLOOKUP(H2879,city!$A$4:$C$352,2,FALSE)</f>
        <v>台湾</v>
      </c>
      <c r="C2879" s="5" t="str">
        <f>VLOOKUP(H2879,city!$A$4:$C$352,3,FALSE)</f>
        <v>新北</v>
      </c>
      <c r="D2879" s="3" t="s">
        <v>1055</v>
      </c>
      <c r="E2879" s="3" t="s">
        <v>1056</v>
      </c>
      <c r="F2879" s="22" t="s">
        <v>1057</v>
      </c>
      <c r="G2879" s="23" t="s">
        <v>7095</v>
      </c>
      <c r="H2879" s="3">
        <f t="shared" si="90"/>
        <v>288</v>
      </c>
      <c r="I2879" s="3">
        <f>IF(VLOOKUP(H2878,city!$J$4:$K$352,2,FALSE)&gt;I2878,I2878+1,1)</f>
        <v>6</v>
      </c>
      <c r="J2879" s="3">
        <v>0</v>
      </c>
      <c r="K2879" s="3" t="s">
        <v>618</v>
      </c>
      <c r="L2879" s="3">
        <v>5</v>
      </c>
    </row>
    <row r="2880" spans="1:12">
      <c r="A2880" s="3">
        <f t="shared" si="89"/>
        <v>128807</v>
      </c>
      <c r="B2880" s="5" t="str">
        <f>VLOOKUP(H2880,city!$A$4:$C$352,2,FALSE)</f>
        <v>台湾</v>
      </c>
      <c r="C2880" s="5" t="str">
        <f>VLOOKUP(H2880,city!$A$4:$C$352,3,FALSE)</f>
        <v>新北</v>
      </c>
      <c r="D2880" s="3" t="s">
        <v>1059</v>
      </c>
      <c r="E2880" s="3" t="s">
        <v>1060</v>
      </c>
      <c r="F2880" s="22" t="s">
        <v>1061</v>
      </c>
      <c r="G2880" s="23" t="s">
        <v>7096</v>
      </c>
      <c r="H2880" s="3">
        <f t="shared" si="90"/>
        <v>288</v>
      </c>
      <c r="I2880" s="3">
        <f>IF(VLOOKUP(H2879,city!$J$4:$K$352,2,FALSE)&gt;I2879,I2879+1,1)</f>
        <v>7</v>
      </c>
      <c r="J2880" s="3">
        <v>0</v>
      </c>
      <c r="K2880" s="3" t="s">
        <v>618</v>
      </c>
      <c r="L2880" s="3">
        <v>5</v>
      </c>
    </row>
    <row r="2881" spans="1:12">
      <c r="A2881" s="3">
        <f t="shared" si="89"/>
        <v>128808</v>
      </c>
      <c r="B2881" s="5" t="str">
        <f>VLOOKUP(H2881,city!$A$4:$C$352,2,FALSE)</f>
        <v>台湾</v>
      </c>
      <c r="C2881" s="5" t="str">
        <f>VLOOKUP(H2881,city!$A$4:$C$352,3,FALSE)</f>
        <v>新北</v>
      </c>
      <c r="D2881" s="3" t="s">
        <v>1063</v>
      </c>
      <c r="E2881" s="3" t="s">
        <v>1064</v>
      </c>
      <c r="F2881" s="22" t="s">
        <v>1065</v>
      </c>
      <c r="G2881" s="23" t="s">
        <v>7097</v>
      </c>
      <c r="H2881" s="3">
        <f t="shared" si="90"/>
        <v>288</v>
      </c>
      <c r="I2881" s="3">
        <f>IF(VLOOKUP(H2880,city!$J$4:$K$352,2,FALSE)&gt;I2880,I2880+1,1)</f>
        <v>8</v>
      </c>
      <c r="J2881" s="3">
        <v>0</v>
      </c>
      <c r="K2881" s="3" t="s">
        <v>618</v>
      </c>
      <c r="L2881" s="3">
        <v>8</v>
      </c>
    </row>
    <row r="2882" spans="1:12">
      <c r="A2882" s="3">
        <f t="shared" si="89"/>
        <v>128809</v>
      </c>
      <c r="B2882" s="5" t="str">
        <f>VLOOKUP(H2882,city!$A$4:$C$352,2,FALSE)</f>
        <v>台湾</v>
      </c>
      <c r="C2882" s="5" t="str">
        <f>VLOOKUP(H2882,city!$A$4:$C$352,3,FALSE)</f>
        <v>新北</v>
      </c>
      <c r="D2882" s="3" t="s">
        <v>1067</v>
      </c>
      <c r="E2882" s="3" t="s">
        <v>1068</v>
      </c>
      <c r="F2882" s="22" t="s">
        <v>1069</v>
      </c>
      <c r="G2882" s="23" t="s">
        <v>7098</v>
      </c>
      <c r="H2882" s="3">
        <f t="shared" si="90"/>
        <v>288</v>
      </c>
      <c r="I2882" s="3">
        <f>IF(VLOOKUP(H2881,city!$J$4:$K$352,2,FALSE)&gt;I2881,I2881+1,1)</f>
        <v>9</v>
      </c>
      <c r="J2882" s="3">
        <v>0</v>
      </c>
      <c r="K2882" s="3" t="s">
        <v>618</v>
      </c>
      <c r="L2882" s="3">
        <v>13</v>
      </c>
    </row>
    <row r="2883" spans="1:12">
      <c r="A2883" s="3">
        <f t="shared" si="89"/>
        <v>128810</v>
      </c>
      <c r="B2883" s="5" t="str">
        <f>VLOOKUP(H2883,city!$A$4:$C$352,2,FALSE)</f>
        <v>台湾</v>
      </c>
      <c r="C2883" s="5" t="str">
        <f>VLOOKUP(H2883,city!$A$4:$C$352,3,FALSE)</f>
        <v>新北</v>
      </c>
      <c r="D2883" s="3" t="s">
        <v>1071</v>
      </c>
      <c r="E2883" s="3" t="s">
        <v>1072</v>
      </c>
      <c r="F2883" s="22" t="s">
        <v>1073</v>
      </c>
      <c r="G2883" s="23" t="s">
        <v>7099</v>
      </c>
      <c r="H2883" s="3">
        <f t="shared" si="90"/>
        <v>288</v>
      </c>
      <c r="I2883" s="3">
        <f>IF(VLOOKUP(H2882,city!$J$4:$K$352,2,FALSE)&gt;I2882,I2882+1,1)</f>
        <v>10</v>
      </c>
      <c r="J2883" s="3">
        <v>0</v>
      </c>
      <c r="K2883" s="3" t="s">
        <v>618</v>
      </c>
      <c r="L2883" s="3">
        <v>15</v>
      </c>
    </row>
    <row r="2884" spans="1:12">
      <c r="A2884" s="3">
        <f t="shared" si="89"/>
        <v>128901</v>
      </c>
      <c r="B2884" s="5" t="str">
        <f>VLOOKUP(H2884,city!$A$4:$C$352,2,FALSE)</f>
        <v>台湾</v>
      </c>
      <c r="C2884" s="5" t="str">
        <f>VLOOKUP(H2884,city!$A$4:$C$352,3,FALSE)</f>
        <v>桃园</v>
      </c>
      <c r="D2884" s="3" t="s">
        <v>1075</v>
      </c>
      <c r="E2884" s="3" t="s">
        <v>1076</v>
      </c>
      <c r="F2884" s="22" t="s">
        <v>1077</v>
      </c>
      <c r="G2884" s="23" t="s">
        <v>7100</v>
      </c>
      <c r="H2884" s="3">
        <f t="shared" si="90"/>
        <v>289</v>
      </c>
      <c r="I2884" s="3">
        <f>IF(VLOOKUP(H2883,city!$J$4:$K$352,2,FALSE)&gt;I2883,I2883+1,1)</f>
        <v>1</v>
      </c>
      <c r="J2884" s="3">
        <v>0</v>
      </c>
      <c r="K2884" s="3" t="s">
        <v>620</v>
      </c>
      <c r="L2884" s="3" t="e">
        <v>#N/A</v>
      </c>
    </row>
    <row r="2885" spans="1:12">
      <c r="A2885" s="3">
        <f t="shared" ref="A2885:A2948" si="91">100000+H2885*100+I2885</f>
        <v>128902</v>
      </c>
      <c r="B2885" s="5" t="str">
        <f>VLOOKUP(H2885,city!$A$4:$C$352,2,FALSE)</f>
        <v>台湾</v>
      </c>
      <c r="C2885" s="5" t="str">
        <f>VLOOKUP(H2885,city!$A$4:$C$352,3,FALSE)</f>
        <v>桃园</v>
      </c>
      <c r="D2885" s="3" t="s">
        <v>1079</v>
      </c>
      <c r="E2885" s="3" t="s">
        <v>1080</v>
      </c>
      <c r="F2885" s="22" t="s">
        <v>1081</v>
      </c>
      <c r="G2885" s="23" t="s">
        <v>7101</v>
      </c>
      <c r="H2885" s="3">
        <f t="shared" si="90"/>
        <v>289</v>
      </c>
      <c r="I2885" s="3">
        <f>IF(VLOOKUP(H2884,city!$J$4:$K$352,2,FALSE)&gt;I2884,I2884+1,1)</f>
        <v>2</v>
      </c>
      <c r="J2885" s="3">
        <v>0</v>
      </c>
      <c r="K2885" s="3" t="s">
        <v>620</v>
      </c>
      <c r="L2885" s="3">
        <v>15</v>
      </c>
    </row>
    <row r="2886" spans="1:12">
      <c r="A2886" s="3">
        <f t="shared" si="91"/>
        <v>128903</v>
      </c>
      <c r="B2886" s="5" t="str">
        <f>VLOOKUP(H2886,city!$A$4:$C$352,2,FALSE)</f>
        <v>台湾</v>
      </c>
      <c r="C2886" s="5" t="str">
        <f>VLOOKUP(H2886,city!$A$4:$C$352,3,FALSE)</f>
        <v>桃园</v>
      </c>
      <c r="D2886" s="3" t="s">
        <v>1083</v>
      </c>
      <c r="E2886" s="3" t="s">
        <v>1084</v>
      </c>
      <c r="F2886" s="22" t="s">
        <v>1085</v>
      </c>
      <c r="G2886" s="23" t="s">
        <v>7102</v>
      </c>
      <c r="H2886" s="3">
        <f t="shared" si="90"/>
        <v>289</v>
      </c>
      <c r="I2886" s="3">
        <f>IF(VLOOKUP(H2885,city!$J$4:$K$352,2,FALSE)&gt;I2885,I2885+1,1)</f>
        <v>3</v>
      </c>
      <c r="J2886" s="3">
        <v>0</v>
      </c>
      <c r="K2886" s="3" t="s">
        <v>620</v>
      </c>
      <c r="L2886" s="3">
        <v>15</v>
      </c>
    </row>
    <row r="2887" spans="1:12">
      <c r="A2887" s="3">
        <f t="shared" si="91"/>
        <v>128904</v>
      </c>
      <c r="B2887" s="5" t="str">
        <f>VLOOKUP(H2887,city!$A$4:$C$352,2,FALSE)</f>
        <v>台湾</v>
      </c>
      <c r="C2887" s="5" t="str">
        <f>VLOOKUP(H2887,city!$A$4:$C$352,3,FALSE)</f>
        <v>桃园</v>
      </c>
      <c r="D2887" s="3" t="s">
        <v>1087</v>
      </c>
      <c r="E2887" s="3" t="s">
        <v>1088</v>
      </c>
      <c r="F2887" s="22" t="s">
        <v>1089</v>
      </c>
      <c r="G2887" s="23" t="s">
        <v>7103</v>
      </c>
      <c r="H2887" s="3">
        <f t="shared" si="90"/>
        <v>289</v>
      </c>
      <c r="I2887" s="3">
        <f>IF(VLOOKUP(H2886,city!$J$4:$K$352,2,FALSE)&gt;I2886,I2886+1,1)</f>
        <v>4</v>
      </c>
      <c r="J2887" s="3">
        <v>0</v>
      </c>
      <c r="K2887" s="3" t="s">
        <v>620</v>
      </c>
      <c r="L2887" s="3">
        <v>8</v>
      </c>
    </row>
    <row r="2888" spans="1:12">
      <c r="A2888" s="3">
        <f t="shared" si="91"/>
        <v>128905</v>
      </c>
      <c r="B2888" s="5" t="str">
        <f>VLOOKUP(H2888,city!$A$4:$C$352,2,FALSE)</f>
        <v>台湾</v>
      </c>
      <c r="C2888" s="5" t="str">
        <f>VLOOKUP(H2888,city!$A$4:$C$352,3,FALSE)</f>
        <v>桃园</v>
      </c>
      <c r="D2888" s="3" t="s">
        <v>1091</v>
      </c>
      <c r="E2888" s="3" t="s">
        <v>1092</v>
      </c>
      <c r="F2888" s="22" t="s">
        <v>1093</v>
      </c>
      <c r="G2888" s="23" t="s">
        <v>7104</v>
      </c>
      <c r="H2888" s="3">
        <f t="shared" si="90"/>
        <v>289</v>
      </c>
      <c r="I2888" s="3">
        <f>IF(VLOOKUP(H2887,city!$J$4:$K$352,2,FALSE)&gt;I2887,I2887+1,1)</f>
        <v>5</v>
      </c>
      <c r="J2888" s="3">
        <v>0</v>
      </c>
      <c r="K2888" s="3" t="s">
        <v>620</v>
      </c>
      <c r="L2888" s="3" t="e">
        <v>#N/A</v>
      </c>
    </row>
    <row r="2889" spans="1:12">
      <c r="A2889" s="3">
        <f t="shared" si="91"/>
        <v>128906</v>
      </c>
      <c r="B2889" s="5" t="str">
        <f>VLOOKUP(H2889,city!$A$4:$C$352,2,FALSE)</f>
        <v>台湾</v>
      </c>
      <c r="C2889" s="5" t="str">
        <f>VLOOKUP(H2889,city!$A$4:$C$352,3,FALSE)</f>
        <v>桃园</v>
      </c>
      <c r="D2889" s="3" t="s">
        <v>1095</v>
      </c>
      <c r="E2889" s="3" t="s">
        <v>1096</v>
      </c>
      <c r="F2889" s="22" t="s">
        <v>1097</v>
      </c>
      <c r="G2889" s="23" t="s">
        <v>7105</v>
      </c>
      <c r="H2889" s="3">
        <f t="shared" si="90"/>
        <v>289</v>
      </c>
      <c r="I2889" s="3">
        <f>IF(VLOOKUP(H2888,city!$J$4:$K$352,2,FALSE)&gt;I2888,I2888+1,1)</f>
        <v>6</v>
      </c>
      <c r="J2889" s="3">
        <v>0</v>
      </c>
      <c r="K2889" s="3" t="s">
        <v>620</v>
      </c>
      <c r="L2889" s="3" t="e">
        <v>#N/A</v>
      </c>
    </row>
    <row r="2890" spans="1:12">
      <c r="A2890" s="3">
        <f t="shared" si="91"/>
        <v>128907</v>
      </c>
      <c r="B2890" s="5" t="str">
        <f>VLOOKUP(H2890,city!$A$4:$C$352,2,FALSE)</f>
        <v>台湾</v>
      </c>
      <c r="C2890" s="5" t="str">
        <f>VLOOKUP(H2890,city!$A$4:$C$352,3,FALSE)</f>
        <v>桃园</v>
      </c>
      <c r="D2890" s="3" t="s">
        <v>1099</v>
      </c>
      <c r="E2890" s="3" t="s">
        <v>1100</v>
      </c>
      <c r="F2890" s="22" t="s">
        <v>1101</v>
      </c>
      <c r="G2890" s="23" t="s">
        <v>7106</v>
      </c>
      <c r="H2890" s="3">
        <f t="shared" si="90"/>
        <v>289</v>
      </c>
      <c r="I2890" s="3">
        <f>IF(VLOOKUP(H2889,city!$J$4:$K$352,2,FALSE)&gt;I2889,I2889+1,1)</f>
        <v>7</v>
      </c>
      <c r="J2890" s="3">
        <v>0</v>
      </c>
      <c r="K2890" s="3" t="s">
        <v>620</v>
      </c>
      <c r="L2890" s="3" t="e">
        <v>#N/A</v>
      </c>
    </row>
    <row r="2891" spans="1:12">
      <c r="A2891" s="3">
        <f t="shared" si="91"/>
        <v>128908</v>
      </c>
      <c r="B2891" s="5" t="str">
        <f>VLOOKUP(H2891,city!$A$4:$C$352,2,FALSE)</f>
        <v>台湾</v>
      </c>
      <c r="C2891" s="5" t="str">
        <f>VLOOKUP(H2891,city!$A$4:$C$352,3,FALSE)</f>
        <v>桃园</v>
      </c>
      <c r="D2891" s="3" t="s">
        <v>1103</v>
      </c>
      <c r="E2891" s="3" t="s">
        <v>1104</v>
      </c>
      <c r="F2891" s="22" t="s">
        <v>1105</v>
      </c>
      <c r="G2891" s="23" t="s">
        <v>7107</v>
      </c>
      <c r="H2891" s="3">
        <f t="shared" si="90"/>
        <v>289</v>
      </c>
      <c r="I2891" s="3">
        <f>IF(VLOOKUP(H2890,city!$J$4:$K$352,2,FALSE)&gt;I2890,I2890+1,1)</f>
        <v>8</v>
      </c>
      <c r="J2891" s="3">
        <v>0</v>
      </c>
      <c r="K2891" s="3" t="s">
        <v>620</v>
      </c>
      <c r="L2891" s="3">
        <v>12</v>
      </c>
    </row>
    <row r="2892" spans="1:12">
      <c r="A2892" s="3">
        <f t="shared" si="91"/>
        <v>128909</v>
      </c>
      <c r="B2892" s="5" t="str">
        <f>VLOOKUP(H2892,city!$A$4:$C$352,2,FALSE)</f>
        <v>台湾</v>
      </c>
      <c r="C2892" s="5" t="str">
        <f>VLOOKUP(H2892,city!$A$4:$C$352,3,FALSE)</f>
        <v>桃园</v>
      </c>
      <c r="D2892" s="3" t="s">
        <v>1107</v>
      </c>
      <c r="E2892" s="3" t="s">
        <v>1108</v>
      </c>
      <c r="F2892" s="22" t="s">
        <v>1109</v>
      </c>
      <c r="G2892" s="23" t="s">
        <v>7108</v>
      </c>
      <c r="H2892" s="3">
        <f t="shared" si="90"/>
        <v>289</v>
      </c>
      <c r="I2892" s="3">
        <f>IF(VLOOKUP(H2891,city!$J$4:$K$352,2,FALSE)&gt;I2891,I2891+1,1)</f>
        <v>9</v>
      </c>
      <c r="J2892" s="3">
        <v>0</v>
      </c>
      <c r="K2892" s="3" t="s">
        <v>620</v>
      </c>
      <c r="L2892" s="3">
        <v>12</v>
      </c>
    </row>
    <row r="2893" spans="1:12">
      <c r="A2893" s="3">
        <f t="shared" si="91"/>
        <v>128910</v>
      </c>
      <c r="B2893" s="5" t="str">
        <f>VLOOKUP(H2893,city!$A$4:$C$352,2,FALSE)</f>
        <v>台湾</v>
      </c>
      <c r="C2893" s="5" t="str">
        <f>VLOOKUP(H2893,city!$A$4:$C$352,3,FALSE)</f>
        <v>桃园</v>
      </c>
      <c r="D2893" s="3" t="s">
        <v>1111</v>
      </c>
      <c r="E2893" s="3" t="s">
        <v>1112</v>
      </c>
      <c r="F2893" s="22" t="s">
        <v>1113</v>
      </c>
      <c r="G2893" s="23" t="s">
        <v>7109</v>
      </c>
      <c r="H2893" s="3">
        <f t="shared" si="90"/>
        <v>289</v>
      </c>
      <c r="I2893" s="3">
        <f>IF(VLOOKUP(H2892,city!$J$4:$K$352,2,FALSE)&gt;I2892,I2892+1,1)</f>
        <v>10</v>
      </c>
      <c r="J2893" s="3">
        <v>0</v>
      </c>
      <c r="K2893" s="3" t="s">
        <v>620</v>
      </c>
      <c r="L2893" s="3">
        <v>8</v>
      </c>
    </row>
    <row r="2894" spans="1:12">
      <c r="A2894" s="3">
        <f t="shared" si="91"/>
        <v>129001</v>
      </c>
      <c r="B2894" s="5" t="str">
        <f>VLOOKUP(H2894,city!$A$4:$C$352,2,FALSE)</f>
        <v>台湾</v>
      </c>
      <c r="C2894" s="5" t="str">
        <f>VLOOKUP(H2894,city!$A$4:$C$352,3,FALSE)</f>
        <v>台中</v>
      </c>
      <c r="D2894" s="3" t="s">
        <v>1115</v>
      </c>
      <c r="E2894" s="3" t="s">
        <v>1116</v>
      </c>
      <c r="F2894" s="22" t="s">
        <v>1117</v>
      </c>
      <c r="G2894" s="23" t="s">
        <v>7110</v>
      </c>
      <c r="H2894" s="3">
        <f t="shared" si="90"/>
        <v>290</v>
      </c>
      <c r="I2894" s="3">
        <f>IF(VLOOKUP(H2893,city!$J$4:$K$352,2,FALSE)&gt;I2893,I2893+1,1)</f>
        <v>1</v>
      </c>
      <c r="J2894" s="3">
        <v>0</v>
      </c>
      <c r="K2894" s="3" t="s">
        <v>622</v>
      </c>
      <c r="L2894" s="3" t="e">
        <v>#N/A</v>
      </c>
    </row>
    <row r="2895" spans="1:12">
      <c r="A2895" s="3">
        <f t="shared" si="91"/>
        <v>129002</v>
      </c>
      <c r="B2895" s="5" t="str">
        <f>VLOOKUP(H2895,city!$A$4:$C$352,2,FALSE)</f>
        <v>台湾</v>
      </c>
      <c r="C2895" s="5" t="str">
        <f>VLOOKUP(H2895,city!$A$4:$C$352,3,FALSE)</f>
        <v>台中</v>
      </c>
      <c r="D2895" s="3" t="s">
        <v>1119</v>
      </c>
      <c r="E2895" s="3" t="s">
        <v>1120</v>
      </c>
      <c r="F2895" s="22" t="s">
        <v>1121</v>
      </c>
      <c r="G2895" s="23" t="s">
        <v>7111</v>
      </c>
      <c r="H2895" s="3">
        <f t="shared" si="90"/>
        <v>290</v>
      </c>
      <c r="I2895" s="3">
        <f>IF(VLOOKUP(H2894,city!$J$4:$K$352,2,FALSE)&gt;I2894,I2894+1,1)</f>
        <v>2</v>
      </c>
      <c r="J2895" s="3">
        <v>0</v>
      </c>
      <c r="K2895" s="3" t="s">
        <v>622</v>
      </c>
      <c r="L2895" s="3">
        <v>8</v>
      </c>
    </row>
    <row r="2896" spans="1:12">
      <c r="A2896" s="3">
        <f t="shared" si="91"/>
        <v>129003</v>
      </c>
      <c r="B2896" s="5" t="str">
        <f>VLOOKUP(H2896,city!$A$4:$C$352,2,FALSE)</f>
        <v>台湾</v>
      </c>
      <c r="C2896" s="5" t="str">
        <f>VLOOKUP(H2896,city!$A$4:$C$352,3,FALSE)</f>
        <v>台中</v>
      </c>
      <c r="D2896" s="3" t="s">
        <v>1123</v>
      </c>
      <c r="E2896" s="3" t="s">
        <v>1124</v>
      </c>
      <c r="F2896" s="22" t="s">
        <v>1125</v>
      </c>
      <c r="G2896" s="23" t="s">
        <v>7112</v>
      </c>
      <c r="H2896" s="3">
        <f t="shared" si="90"/>
        <v>290</v>
      </c>
      <c r="I2896" s="3">
        <f>IF(VLOOKUP(H2895,city!$J$4:$K$352,2,FALSE)&gt;I2895,I2895+1,1)</f>
        <v>3</v>
      </c>
      <c r="J2896" s="3">
        <v>0</v>
      </c>
      <c r="K2896" s="3" t="s">
        <v>622</v>
      </c>
      <c r="L2896" s="3">
        <v>12</v>
      </c>
    </row>
    <row r="2897" spans="1:12">
      <c r="A2897" s="3">
        <f t="shared" si="91"/>
        <v>129004</v>
      </c>
      <c r="B2897" s="5" t="str">
        <f>VLOOKUP(H2897,city!$A$4:$C$352,2,FALSE)</f>
        <v>台湾</v>
      </c>
      <c r="C2897" s="5" t="str">
        <f>VLOOKUP(H2897,city!$A$4:$C$352,3,FALSE)</f>
        <v>台中</v>
      </c>
      <c r="D2897" s="3" t="s">
        <v>1127</v>
      </c>
      <c r="E2897" s="3" t="s">
        <v>1128</v>
      </c>
      <c r="F2897" s="22" t="s">
        <v>1129</v>
      </c>
      <c r="G2897" s="23" t="s">
        <v>7113</v>
      </c>
      <c r="H2897" s="3">
        <f t="shared" si="90"/>
        <v>290</v>
      </c>
      <c r="I2897" s="3">
        <f>IF(VLOOKUP(H2896,city!$J$4:$K$352,2,FALSE)&gt;I2896,I2896+1,1)</f>
        <v>4</v>
      </c>
      <c r="J2897" s="3">
        <v>0</v>
      </c>
      <c r="K2897" s="3" t="s">
        <v>622</v>
      </c>
      <c r="L2897" s="3">
        <v>12</v>
      </c>
    </row>
    <row r="2898" spans="1:12">
      <c r="A2898" s="3">
        <f t="shared" si="91"/>
        <v>129005</v>
      </c>
      <c r="B2898" s="5" t="str">
        <f>VLOOKUP(H2898,city!$A$4:$C$352,2,FALSE)</f>
        <v>台湾</v>
      </c>
      <c r="C2898" s="5" t="str">
        <f>VLOOKUP(H2898,city!$A$4:$C$352,3,FALSE)</f>
        <v>台中</v>
      </c>
      <c r="D2898" s="3" t="s">
        <v>1131</v>
      </c>
      <c r="E2898" s="3" t="s">
        <v>1132</v>
      </c>
      <c r="F2898" s="22" t="s">
        <v>1133</v>
      </c>
      <c r="G2898" s="23" t="s">
        <v>7114</v>
      </c>
      <c r="H2898" s="3">
        <f t="shared" si="90"/>
        <v>290</v>
      </c>
      <c r="I2898" s="3">
        <f>IF(VLOOKUP(H2897,city!$J$4:$K$352,2,FALSE)&gt;I2897,I2897+1,1)</f>
        <v>5</v>
      </c>
      <c r="J2898" s="3">
        <v>0</v>
      </c>
      <c r="K2898" s="3" t="s">
        <v>622</v>
      </c>
      <c r="L2898" s="3" t="e">
        <v>#N/A</v>
      </c>
    </row>
    <row r="2899" spans="1:12">
      <c r="A2899" s="3">
        <f t="shared" si="91"/>
        <v>129006</v>
      </c>
      <c r="B2899" s="5" t="str">
        <f>VLOOKUP(H2899,city!$A$4:$C$352,2,FALSE)</f>
        <v>台湾</v>
      </c>
      <c r="C2899" s="5" t="str">
        <f>VLOOKUP(H2899,city!$A$4:$C$352,3,FALSE)</f>
        <v>台中</v>
      </c>
      <c r="D2899" s="3" t="s">
        <v>1135</v>
      </c>
      <c r="E2899" s="3" t="s">
        <v>1136</v>
      </c>
      <c r="F2899" s="22" t="s">
        <v>1137</v>
      </c>
      <c r="G2899" s="23" t="s">
        <v>7115</v>
      </c>
      <c r="H2899" s="3">
        <f t="shared" si="90"/>
        <v>290</v>
      </c>
      <c r="I2899" s="3">
        <f>IF(VLOOKUP(H2898,city!$J$4:$K$352,2,FALSE)&gt;I2898,I2898+1,1)</f>
        <v>6</v>
      </c>
      <c r="J2899" s="3">
        <v>0</v>
      </c>
      <c r="K2899" s="3" t="s">
        <v>622</v>
      </c>
      <c r="L2899" s="3" t="e">
        <v>#N/A</v>
      </c>
    </row>
    <row r="2900" spans="1:12">
      <c r="A2900" s="3">
        <f t="shared" si="91"/>
        <v>129007</v>
      </c>
      <c r="B2900" s="5" t="str">
        <f>VLOOKUP(H2900,city!$A$4:$C$352,2,FALSE)</f>
        <v>台湾</v>
      </c>
      <c r="C2900" s="5" t="str">
        <f>VLOOKUP(H2900,city!$A$4:$C$352,3,FALSE)</f>
        <v>台中</v>
      </c>
      <c r="D2900" s="3" t="s">
        <v>1139</v>
      </c>
      <c r="E2900" s="3" t="s">
        <v>1140</v>
      </c>
      <c r="F2900" s="22" t="s">
        <v>1141</v>
      </c>
      <c r="G2900" s="23" t="s">
        <v>7116</v>
      </c>
      <c r="H2900" s="3">
        <f t="shared" si="90"/>
        <v>290</v>
      </c>
      <c r="I2900" s="3">
        <f>IF(VLOOKUP(H2899,city!$J$4:$K$352,2,FALSE)&gt;I2899,I2899+1,1)</f>
        <v>7</v>
      </c>
      <c r="J2900" s="3">
        <v>0</v>
      </c>
      <c r="K2900" s="3" t="s">
        <v>622</v>
      </c>
      <c r="L2900" s="3">
        <v>8</v>
      </c>
    </row>
    <row r="2901" spans="1:12">
      <c r="A2901" s="3">
        <f t="shared" si="91"/>
        <v>129008</v>
      </c>
      <c r="B2901" s="5" t="str">
        <f>VLOOKUP(H2901,city!$A$4:$C$352,2,FALSE)</f>
        <v>台湾</v>
      </c>
      <c r="C2901" s="5" t="str">
        <f>VLOOKUP(H2901,city!$A$4:$C$352,3,FALSE)</f>
        <v>台中</v>
      </c>
      <c r="D2901" s="3" t="s">
        <v>1143</v>
      </c>
      <c r="E2901" s="3" t="s">
        <v>1144</v>
      </c>
      <c r="F2901" s="22" t="s">
        <v>1145</v>
      </c>
      <c r="G2901" s="23" t="s">
        <v>7117</v>
      </c>
      <c r="H2901" s="3">
        <f t="shared" si="90"/>
        <v>290</v>
      </c>
      <c r="I2901" s="3">
        <f>IF(VLOOKUP(H2900,city!$J$4:$K$352,2,FALSE)&gt;I2900,I2900+1,1)</f>
        <v>8</v>
      </c>
      <c r="J2901" s="3">
        <v>0</v>
      </c>
      <c r="K2901" s="3" t="s">
        <v>622</v>
      </c>
      <c r="L2901" s="3" t="e">
        <v>#N/A</v>
      </c>
    </row>
    <row r="2902" spans="1:12">
      <c r="A2902" s="3">
        <f t="shared" si="91"/>
        <v>129009</v>
      </c>
      <c r="B2902" s="5" t="str">
        <f>VLOOKUP(H2902,city!$A$4:$C$352,2,FALSE)</f>
        <v>台湾</v>
      </c>
      <c r="C2902" s="5" t="str">
        <f>VLOOKUP(H2902,city!$A$4:$C$352,3,FALSE)</f>
        <v>台中</v>
      </c>
      <c r="D2902" s="3" t="s">
        <v>1147</v>
      </c>
      <c r="E2902" s="3" t="s">
        <v>1148</v>
      </c>
      <c r="F2902" s="22" t="s">
        <v>1149</v>
      </c>
      <c r="G2902" s="23" t="s">
        <v>7118</v>
      </c>
      <c r="H2902" s="3">
        <f t="shared" si="90"/>
        <v>290</v>
      </c>
      <c r="I2902" s="3">
        <f>IF(VLOOKUP(H2901,city!$J$4:$K$352,2,FALSE)&gt;I2901,I2901+1,1)</f>
        <v>9</v>
      </c>
      <c r="J2902" s="3">
        <v>0</v>
      </c>
      <c r="K2902" s="3" t="s">
        <v>622</v>
      </c>
      <c r="L2902" s="3">
        <v>8</v>
      </c>
    </row>
    <row r="2903" spans="1:12">
      <c r="A2903" s="3">
        <f t="shared" si="91"/>
        <v>129010</v>
      </c>
      <c r="B2903" s="5" t="str">
        <f>VLOOKUP(H2903,city!$A$4:$C$352,2,FALSE)</f>
        <v>台湾</v>
      </c>
      <c r="C2903" s="5" t="str">
        <f>VLOOKUP(H2903,city!$A$4:$C$352,3,FALSE)</f>
        <v>台中</v>
      </c>
      <c r="D2903" s="3" t="s">
        <v>1151</v>
      </c>
      <c r="E2903" s="3" t="s">
        <v>1152</v>
      </c>
      <c r="F2903" s="22" t="s">
        <v>1153</v>
      </c>
      <c r="G2903" s="23" t="s">
        <v>7119</v>
      </c>
      <c r="H2903" s="3">
        <f t="shared" si="90"/>
        <v>290</v>
      </c>
      <c r="I2903" s="3">
        <f>IF(VLOOKUP(H2902,city!$J$4:$K$352,2,FALSE)&gt;I2902,I2902+1,1)</f>
        <v>10</v>
      </c>
      <c r="J2903" s="3">
        <v>0</v>
      </c>
      <c r="K2903" s="3" t="s">
        <v>622</v>
      </c>
      <c r="L2903" s="3">
        <v>8</v>
      </c>
    </row>
    <row r="2904" spans="1:12">
      <c r="A2904" s="3">
        <f t="shared" si="91"/>
        <v>129101</v>
      </c>
      <c r="B2904" s="5" t="str">
        <f>VLOOKUP(H2904,city!$A$4:$C$352,2,FALSE)</f>
        <v>台湾</v>
      </c>
      <c r="C2904" s="5" t="str">
        <f>VLOOKUP(H2904,city!$A$4:$C$352,3,FALSE)</f>
        <v>台南</v>
      </c>
      <c r="D2904" s="3" t="s">
        <v>1155</v>
      </c>
      <c r="E2904" s="3" t="s">
        <v>1156</v>
      </c>
      <c r="F2904" s="22" t="s">
        <v>1157</v>
      </c>
      <c r="G2904" s="23" t="s">
        <v>7120</v>
      </c>
      <c r="H2904" s="3">
        <f t="shared" si="90"/>
        <v>291</v>
      </c>
      <c r="I2904" s="3">
        <f>IF(VLOOKUP(H2903,city!$J$4:$K$352,2,FALSE)&gt;I2903,I2903+1,1)</f>
        <v>1</v>
      </c>
      <c r="J2904" s="3">
        <v>0</v>
      </c>
      <c r="K2904" s="3" t="s">
        <v>624</v>
      </c>
      <c r="L2904" s="3" t="e">
        <v>#N/A</v>
      </c>
    </row>
    <row r="2905" spans="1:12">
      <c r="A2905" s="3">
        <f t="shared" si="91"/>
        <v>129102</v>
      </c>
      <c r="B2905" s="5" t="str">
        <f>VLOOKUP(H2905,city!$A$4:$C$352,2,FALSE)</f>
        <v>台湾</v>
      </c>
      <c r="C2905" s="5" t="str">
        <f>VLOOKUP(H2905,city!$A$4:$C$352,3,FALSE)</f>
        <v>台南</v>
      </c>
      <c r="D2905" s="3" t="s">
        <v>1159</v>
      </c>
      <c r="E2905" s="3" t="s">
        <v>1160</v>
      </c>
      <c r="F2905" s="22" t="s">
        <v>1161</v>
      </c>
      <c r="G2905" s="23" t="s">
        <v>7121</v>
      </c>
      <c r="H2905" s="3">
        <f t="shared" si="90"/>
        <v>291</v>
      </c>
      <c r="I2905" s="3">
        <f>IF(VLOOKUP(H2904,city!$J$4:$K$352,2,FALSE)&gt;I2904,I2904+1,1)</f>
        <v>2</v>
      </c>
      <c r="J2905" s="3">
        <v>0</v>
      </c>
      <c r="K2905" s="3" t="s">
        <v>624</v>
      </c>
      <c r="L2905" s="3">
        <v>3</v>
      </c>
    </row>
    <row r="2906" spans="1:12">
      <c r="A2906" s="3">
        <f t="shared" si="91"/>
        <v>129103</v>
      </c>
      <c r="B2906" s="5" t="str">
        <f>VLOOKUP(H2906,city!$A$4:$C$352,2,FALSE)</f>
        <v>台湾</v>
      </c>
      <c r="C2906" s="5" t="str">
        <f>VLOOKUP(H2906,city!$A$4:$C$352,3,FALSE)</f>
        <v>台南</v>
      </c>
      <c r="D2906" s="3" t="s">
        <v>1163</v>
      </c>
      <c r="E2906" s="3" t="s">
        <v>1164</v>
      </c>
      <c r="F2906" s="22" t="s">
        <v>1165</v>
      </c>
      <c r="G2906" s="23" t="s">
        <v>7122</v>
      </c>
      <c r="H2906" s="3">
        <f t="shared" si="90"/>
        <v>291</v>
      </c>
      <c r="I2906" s="3">
        <f>IF(VLOOKUP(H2905,city!$J$4:$K$352,2,FALSE)&gt;I2905,I2905+1,1)</f>
        <v>3</v>
      </c>
      <c r="J2906" s="3">
        <v>0</v>
      </c>
      <c r="K2906" s="3" t="s">
        <v>624</v>
      </c>
      <c r="L2906" s="3">
        <v>7</v>
      </c>
    </row>
    <row r="2907" spans="1:12">
      <c r="A2907" s="3">
        <f t="shared" si="91"/>
        <v>129104</v>
      </c>
      <c r="B2907" s="5" t="str">
        <f>VLOOKUP(H2907,city!$A$4:$C$352,2,FALSE)</f>
        <v>台湾</v>
      </c>
      <c r="C2907" s="5" t="str">
        <f>VLOOKUP(H2907,city!$A$4:$C$352,3,FALSE)</f>
        <v>台南</v>
      </c>
      <c r="D2907" s="3" t="s">
        <v>1167</v>
      </c>
      <c r="E2907" s="3" t="s">
        <v>1168</v>
      </c>
      <c r="F2907" s="22" t="s">
        <v>1169</v>
      </c>
      <c r="G2907" s="23" t="s">
        <v>7123</v>
      </c>
      <c r="H2907" s="3">
        <f t="shared" ref="H2907:H2970" si="92">IF(I2907&gt;I2906,H2906,H2906+1)</f>
        <v>291</v>
      </c>
      <c r="I2907" s="3">
        <f>IF(VLOOKUP(H2906,city!$J$4:$K$352,2,FALSE)&gt;I2906,I2906+1,1)</f>
        <v>4</v>
      </c>
      <c r="J2907" s="3">
        <v>0</v>
      </c>
      <c r="K2907" s="3" t="s">
        <v>624</v>
      </c>
      <c r="L2907" s="3">
        <v>16</v>
      </c>
    </row>
    <row r="2908" spans="1:12">
      <c r="A2908" s="3">
        <f t="shared" si="91"/>
        <v>129105</v>
      </c>
      <c r="B2908" s="5" t="str">
        <f>VLOOKUP(H2908,city!$A$4:$C$352,2,FALSE)</f>
        <v>台湾</v>
      </c>
      <c r="C2908" s="5" t="str">
        <f>VLOOKUP(H2908,city!$A$4:$C$352,3,FALSE)</f>
        <v>台南</v>
      </c>
      <c r="D2908" s="3" t="s">
        <v>1171</v>
      </c>
      <c r="E2908" s="3" t="s">
        <v>1172</v>
      </c>
      <c r="F2908" s="22" t="s">
        <v>1173</v>
      </c>
      <c r="G2908" s="23" t="s">
        <v>7124</v>
      </c>
      <c r="H2908" s="3">
        <f t="shared" si="92"/>
        <v>291</v>
      </c>
      <c r="I2908" s="3">
        <f>IF(VLOOKUP(H2907,city!$J$4:$K$352,2,FALSE)&gt;I2907,I2907+1,1)</f>
        <v>5</v>
      </c>
      <c r="J2908" s="3">
        <v>0</v>
      </c>
      <c r="K2908" s="3" t="s">
        <v>624</v>
      </c>
      <c r="L2908" s="3">
        <v>2</v>
      </c>
    </row>
    <row r="2909" spans="1:12">
      <c r="A2909" s="3">
        <f t="shared" si="91"/>
        <v>129106</v>
      </c>
      <c r="B2909" s="5" t="str">
        <f>VLOOKUP(H2909,city!$A$4:$C$352,2,FALSE)</f>
        <v>台湾</v>
      </c>
      <c r="C2909" s="5" t="str">
        <f>VLOOKUP(H2909,city!$A$4:$C$352,3,FALSE)</f>
        <v>台南</v>
      </c>
      <c r="D2909" s="3" t="s">
        <v>1175</v>
      </c>
      <c r="E2909" s="3" t="s">
        <v>1176</v>
      </c>
      <c r="F2909" s="22" t="s">
        <v>1177</v>
      </c>
      <c r="G2909" s="23" t="s">
        <v>7125</v>
      </c>
      <c r="H2909" s="3">
        <f t="shared" si="92"/>
        <v>291</v>
      </c>
      <c r="I2909" s="3">
        <f>IF(VLOOKUP(H2908,city!$J$4:$K$352,2,FALSE)&gt;I2908,I2908+1,1)</f>
        <v>6</v>
      </c>
      <c r="J2909" s="3">
        <v>0</v>
      </c>
      <c r="K2909" s="3" t="s">
        <v>624</v>
      </c>
      <c r="L2909" s="3" t="e">
        <v>#N/A</v>
      </c>
    </row>
    <row r="2910" spans="1:12">
      <c r="A2910" s="3">
        <f t="shared" si="91"/>
        <v>129107</v>
      </c>
      <c r="B2910" s="5" t="str">
        <f>VLOOKUP(H2910,city!$A$4:$C$352,2,FALSE)</f>
        <v>台湾</v>
      </c>
      <c r="C2910" s="5" t="str">
        <f>VLOOKUP(H2910,city!$A$4:$C$352,3,FALSE)</f>
        <v>台南</v>
      </c>
      <c r="D2910" s="3" t="s">
        <v>1179</v>
      </c>
      <c r="E2910" s="3" t="s">
        <v>1180</v>
      </c>
      <c r="F2910" s="22" t="s">
        <v>1181</v>
      </c>
      <c r="G2910" s="23" t="s">
        <v>7126</v>
      </c>
      <c r="H2910" s="3">
        <f t="shared" si="92"/>
        <v>291</v>
      </c>
      <c r="I2910" s="3">
        <f>IF(VLOOKUP(H2909,city!$J$4:$K$352,2,FALSE)&gt;I2909,I2909+1,1)</f>
        <v>7</v>
      </c>
      <c r="J2910" s="3">
        <v>0</v>
      </c>
      <c r="K2910" s="3" t="s">
        <v>624</v>
      </c>
      <c r="L2910" s="3">
        <v>8</v>
      </c>
    </row>
    <row r="2911" spans="1:12">
      <c r="A2911" s="3">
        <f t="shared" si="91"/>
        <v>129108</v>
      </c>
      <c r="B2911" s="5" t="str">
        <f>VLOOKUP(H2911,city!$A$4:$C$352,2,FALSE)</f>
        <v>台湾</v>
      </c>
      <c r="C2911" s="5" t="str">
        <f>VLOOKUP(H2911,city!$A$4:$C$352,3,FALSE)</f>
        <v>台南</v>
      </c>
      <c r="D2911" s="3" t="s">
        <v>1183</v>
      </c>
      <c r="E2911" s="3" t="s">
        <v>1184</v>
      </c>
      <c r="F2911" s="22" t="s">
        <v>1185</v>
      </c>
      <c r="G2911" s="23" t="s">
        <v>7127</v>
      </c>
      <c r="H2911" s="3">
        <f t="shared" si="92"/>
        <v>291</v>
      </c>
      <c r="I2911" s="3">
        <f>IF(VLOOKUP(H2910,city!$J$4:$K$352,2,FALSE)&gt;I2910,I2910+1,1)</f>
        <v>8</v>
      </c>
      <c r="J2911" s="3">
        <v>0</v>
      </c>
      <c r="K2911" s="3" t="s">
        <v>624</v>
      </c>
      <c r="L2911" s="3" t="e">
        <v>#N/A</v>
      </c>
    </row>
    <row r="2912" spans="1:12">
      <c r="A2912" s="3">
        <f t="shared" si="91"/>
        <v>129109</v>
      </c>
      <c r="B2912" s="5" t="str">
        <f>VLOOKUP(H2912,city!$A$4:$C$352,2,FALSE)</f>
        <v>台湾</v>
      </c>
      <c r="C2912" s="5" t="str">
        <f>VLOOKUP(H2912,city!$A$4:$C$352,3,FALSE)</f>
        <v>台南</v>
      </c>
      <c r="D2912" s="3" t="s">
        <v>1187</v>
      </c>
      <c r="E2912" s="3" t="s">
        <v>1188</v>
      </c>
      <c r="F2912" s="22" t="s">
        <v>1189</v>
      </c>
      <c r="G2912" s="23" t="s">
        <v>7128</v>
      </c>
      <c r="H2912" s="3">
        <f t="shared" si="92"/>
        <v>291</v>
      </c>
      <c r="I2912" s="3">
        <f>IF(VLOOKUP(H2911,city!$J$4:$K$352,2,FALSE)&gt;I2911,I2911+1,1)</f>
        <v>9</v>
      </c>
      <c r="J2912" s="3">
        <v>0</v>
      </c>
      <c r="K2912" s="3" t="s">
        <v>624</v>
      </c>
      <c r="L2912" s="3">
        <v>2</v>
      </c>
    </row>
    <row r="2913" spans="1:12">
      <c r="A2913" s="3">
        <f t="shared" si="91"/>
        <v>129110</v>
      </c>
      <c r="B2913" s="5" t="str">
        <f>VLOOKUP(H2913,city!$A$4:$C$352,2,FALSE)</f>
        <v>台湾</v>
      </c>
      <c r="C2913" s="5" t="str">
        <f>VLOOKUP(H2913,city!$A$4:$C$352,3,FALSE)</f>
        <v>台南</v>
      </c>
      <c r="D2913" s="3" t="s">
        <v>1191</v>
      </c>
      <c r="E2913" s="3" t="s">
        <v>1192</v>
      </c>
      <c r="F2913" s="22" t="s">
        <v>1193</v>
      </c>
      <c r="G2913" s="23" t="s">
        <v>7129</v>
      </c>
      <c r="H2913" s="3">
        <f t="shared" si="92"/>
        <v>291</v>
      </c>
      <c r="I2913" s="3">
        <f>IF(VLOOKUP(H2912,city!$J$4:$K$352,2,FALSE)&gt;I2912,I2912+1,1)</f>
        <v>10</v>
      </c>
      <c r="J2913" s="3">
        <v>0</v>
      </c>
      <c r="K2913" s="3" t="s">
        <v>624</v>
      </c>
      <c r="L2913" s="3" t="e">
        <v>#N/A</v>
      </c>
    </row>
    <row r="2914" spans="1:12">
      <c r="A2914" s="3">
        <f t="shared" si="91"/>
        <v>129201</v>
      </c>
      <c r="B2914" s="5" t="str">
        <f>VLOOKUP(H2914,city!$A$4:$C$352,2,FALSE)</f>
        <v>台湾</v>
      </c>
      <c r="C2914" s="5" t="str">
        <f>VLOOKUP(H2914,city!$A$4:$C$352,3,FALSE)</f>
        <v>高雄</v>
      </c>
      <c r="D2914" s="3" t="s">
        <v>1195</v>
      </c>
      <c r="E2914" s="3" t="s">
        <v>1196</v>
      </c>
      <c r="F2914" s="24" t="s">
        <v>1197</v>
      </c>
      <c r="G2914" s="23" t="s">
        <v>7130</v>
      </c>
      <c r="H2914" s="3">
        <f t="shared" si="92"/>
        <v>292</v>
      </c>
      <c r="I2914" s="3">
        <f>IF(VLOOKUP(H2913,city!$J$4:$K$352,2,FALSE)&gt;I2913,I2913+1,1)</f>
        <v>1</v>
      </c>
      <c r="J2914" s="3">
        <v>0</v>
      </c>
      <c r="K2914" s="3" t="s">
        <v>626</v>
      </c>
      <c r="L2914" s="3" t="e">
        <v>#N/A</v>
      </c>
    </row>
    <row r="2915" spans="1:12">
      <c r="A2915" s="3">
        <f t="shared" si="91"/>
        <v>129202</v>
      </c>
      <c r="B2915" s="5" t="str">
        <f>VLOOKUP(H2915,city!$A$4:$C$352,2,FALSE)</f>
        <v>台湾</v>
      </c>
      <c r="C2915" s="5" t="str">
        <f>VLOOKUP(H2915,city!$A$4:$C$352,3,FALSE)</f>
        <v>高雄</v>
      </c>
      <c r="D2915" s="3" t="s">
        <v>1199</v>
      </c>
      <c r="E2915" s="3" t="s">
        <v>1200</v>
      </c>
      <c r="F2915" s="22" t="s">
        <v>1201</v>
      </c>
      <c r="G2915" s="23" t="s">
        <v>7131</v>
      </c>
      <c r="H2915" s="3">
        <f t="shared" si="92"/>
        <v>292</v>
      </c>
      <c r="I2915" s="3">
        <f>IF(VLOOKUP(H2914,city!$J$4:$K$352,2,FALSE)&gt;I2914,I2914+1,1)</f>
        <v>2</v>
      </c>
      <c r="J2915" s="3">
        <v>0</v>
      </c>
      <c r="K2915" s="3" t="s">
        <v>626</v>
      </c>
      <c r="L2915" s="3">
        <v>4</v>
      </c>
    </row>
    <row r="2916" spans="1:12">
      <c r="A2916" s="3">
        <f t="shared" si="91"/>
        <v>129203</v>
      </c>
      <c r="B2916" s="5" t="str">
        <f>VLOOKUP(H2916,city!$A$4:$C$352,2,FALSE)</f>
        <v>台湾</v>
      </c>
      <c r="C2916" s="5" t="str">
        <f>VLOOKUP(H2916,city!$A$4:$C$352,3,FALSE)</f>
        <v>高雄</v>
      </c>
      <c r="D2916" s="3" t="s">
        <v>1203</v>
      </c>
      <c r="E2916" s="3" t="s">
        <v>1204</v>
      </c>
      <c r="F2916" s="22" t="s">
        <v>1205</v>
      </c>
      <c r="G2916" s="23" t="s">
        <v>7132</v>
      </c>
      <c r="H2916" s="3">
        <f t="shared" si="92"/>
        <v>292</v>
      </c>
      <c r="I2916" s="3">
        <f>IF(VLOOKUP(H2915,city!$J$4:$K$352,2,FALSE)&gt;I2915,I2915+1,1)</f>
        <v>3</v>
      </c>
      <c r="J2916" s="3">
        <v>0</v>
      </c>
      <c r="K2916" s="3" t="s">
        <v>626</v>
      </c>
      <c r="L2916" s="3">
        <v>3</v>
      </c>
    </row>
    <row r="2917" spans="1:12">
      <c r="A2917" s="3">
        <f t="shared" si="91"/>
        <v>129204</v>
      </c>
      <c r="B2917" s="5" t="str">
        <f>VLOOKUP(H2917,city!$A$4:$C$352,2,FALSE)</f>
        <v>台湾</v>
      </c>
      <c r="C2917" s="5" t="str">
        <f>VLOOKUP(H2917,city!$A$4:$C$352,3,FALSE)</f>
        <v>高雄</v>
      </c>
      <c r="D2917" s="3" t="s">
        <v>1207</v>
      </c>
      <c r="E2917" s="3" t="s">
        <v>1208</v>
      </c>
      <c r="F2917" s="22" t="s">
        <v>1209</v>
      </c>
      <c r="G2917" s="23" t="s">
        <v>7133</v>
      </c>
      <c r="H2917" s="3">
        <f t="shared" si="92"/>
        <v>292</v>
      </c>
      <c r="I2917" s="3">
        <f>IF(VLOOKUP(H2916,city!$J$4:$K$352,2,FALSE)&gt;I2916,I2916+1,1)</f>
        <v>4</v>
      </c>
      <c r="J2917" s="3">
        <v>0</v>
      </c>
      <c r="K2917" s="3" t="s">
        <v>626</v>
      </c>
      <c r="L2917" s="3">
        <v>13</v>
      </c>
    </row>
    <row r="2918" spans="1:12">
      <c r="A2918" s="3">
        <f t="shared" si="91"/>
        <v>129205</v>
      </c>
      <c r="B2918" s="5" t="str">
        <f>VLOOKUP(H2918,city!$A$4:$C$352,2,FALSE)</f>
        <v>台湾</v>
      </c>
      <c r="C2918" s="5" t="str">
        <f>VLOOKUP(H2918,city!$A$4:$C$352,3,FALSE)</f>
        <v>高雄</v>
      </c>
      <c r="D2918" s="3" t="s">
        <v>1211</v>
      </c>
      <c r="E2918" s="3" t="s">
        <v>1212</v>
      </c>
      <c r="F2918" s="22" t="s">
        <v>1213</v>
      </c>
      <c r="G2918" s="23" t="s">
        <v>7134</v>
      </c>
      <c r="H2918" s="3">
        <f t="shared" si="92"/>
        <v>292</v>
      </c>
      <c r="I2918" s="3">
        <f>IF(VLOOKUP(H2917,city!$J$4:$K$352,2,FALSE)&gt;I2917,I2917+1,1)</f>
        <v>5</v>
      </c>
      <c r="J2918" s="3">
        <v>0</v>
      </c>
      <c r="K2918" s="3" t="s">
        <v>626</v>
      </c>
      <c r="L2918" s="3">
        <v>12</v>
      </c>
    </row>
    <row r="2919" spans="1:12">
      <c r="A2919" s="3">
        <f t="shared" si="91"/>
        <v>129206</v>
      </c>
      <c r="B2919" s="5" t="str">
        <f>VLOOKUP(H2919,city!$A$4:$C$352,2,FALSE)</f>
        <v>台湾</v>
      </c>
      <c r="C2919" s="5" t="str">
        <f>VLOOKUP(H2919,city!$A$4:$C$352,3,FALSE)</f>
        <v>高雄</v>
      </c>
      <c r="D2919" s="3" t="s">
        <v>1215</v>
      </c>
      <c r="E2919" s="3" t="s">
        <v>1216</v>
      </c>
      <c r="F2919" s="22" t="s">
        <v>1217</v>
      </c>
      <c r="G2919" s="23" t="s">
        <v>7135</v>
      </c>
      <c r="H2919" s="3">
        <f t="shared" si="92"/>
        <v>292</v>
      </c>
      <c r="I2919" s="3">
        <f>IF(VLOOKUP(H2918,city!$J$4:$K$352,2,FALSE)&gt;I2918,I2918+1,1)</f>
        <v>6</v>
      </c>
      <c r="J2919" s="3">
        <v>0</v>
      </c>
      <c r="K2919" s="3" t="s">
        <v>626</v>
      </c>
      <c r="L2919" s="3">
        <v>12</v>
      </c>
    </row>
    <row r="2920" spans="1:12">
      <c r="A2920" s="3">
        <f t="shared" si="91"/>
        <v>129207</v>
      </c>
      <c r="B2920" s="5" t="str">
        <f>VLOOKUP(H2920,city!$A$4:$C$352,2,FALSE)</f>
        <v>台湾</v>
      </c>
      <c r="C2920" s="5" t="str">
        <f>VLOOKUP(H2920,city!$A$4:$C$352,3,FALSE)</f>
        <v>高雄</v>
      </c>
      <c r="D2920" s="3" t="s">
        <v>1219</v>
      </c>
      <c r="E2920" s="3" t="s">
        <v>1220</v>
      </c>
      <c r="F2920" s="22" t="s">
        <v>1221</v>
      </c>
      <c r="G2920" s="23" t="s">
        <v>7136</v>
      </c>
      <c r="H2920" s="3">
        <f t="shared" si="92"/>
        <v>292</v>
      </c>
      <c r="I2920" s="3">
        <f>IF(VLOOKUP(H2919,city!$J$4:$K$352,2,FALSE)&gt;I2919,I2919+1,1)</f>
        <v>7</v>
      </c>
      <c r="J2920" s="3">
        <v>0</v>
      </c>
      <c r="K2920" s="3" t="s">
        <v>626</v>
      </c>
      <c r="L2920" s="3">
        <v>8</v>
      </c>
    </row>
    <row r="2921" spans="1:12">
      <c r="A2921" s="3">
        <f t="shared" si="91"/>
        <v>129208</v>
      </c>
      <c r="B2921" s="5" t="str">
        <f>VLOOKUP(H2921,city!$A$4:$C$352,2,FALSE)</f>
        <v>台湾</v>
      </c>
      <c r="C2921" s="5" t="str">
        <f>VLOOKUP(H2921,city!$A$4:$C$352,3,FALSE)</f>
        <v>高雄</v>
      </c>
      <c r="D2921" s="3" t="s">
        <v>1223</v>
      </c>
      <c r="E2921" s="3" t="s">
        <v>1224</v>
      </c>
      <c r="F2921" s="22" t="s">
        <v>1225</v>
      </c>
      <c r="G2921" s="23" t="s">
        <v>7137</v>
      </c>
      <c r="H2921" s="3">
        <f t="shared" si="92"/>
        <v>292</v>
      </c>
      <c r="I2921" s="3">
        <f>IF(VLOOKUP(H2920,city!$J$4:$K$352,2,FALSE)&gt;I2920,I2920+1,1)</f>
        <v>8</v>
      </c>
      <c r="J2921" s="3">
        <v>0</v>
      </c>
      <c r="K2921" s="3" t="s">
        <v>626</v>
      </c>
      <c r="L2921" s="3" t="e">
        <v>#N/A</v>
      </c>
    </row>
    <row r="2922" spans="1:12">
      <c r="A2922" s="3">
        <f t="shared" si="91"/>
        <v>129209</v>
      </c>
      <c r="B2922" s="5" t="str">
        <f>VLOOKUP(H2922,city!$A$4:$C$352,2,FALSE)</f>
        <v>台湾</v>
      </c>
      <c r="C2922" s="5" t="str">
        <f>VLOOKUP(H2922,city!$A$4:$C$352,3,FALSE)</f>
        <v>高雄</v>
      </c>
      <c r="D2922" s="3" t="s">
        <v>1227</v>
      </c>
      <c r="E2922" s="3" t="s">
        <v>1228</v>
      </c>
      <c r="F2922" s="22" t="s">
        <v>1229</v>
      </c>
      <c r="G2922" s="23" t="s">
        <v>7138</v>
      </c>
      <c r="H2922" s="3">
        <f t="shared" si="92"/>
        <v>292</v>
      </c>
      <c r="I2922" s="3">
        <f>IF(VLOOKUP(H2921,city!$J$4:$K$352,2,FALSE)&gt;I2921,I2921+1,1)</f>
        <v>9</v>
      </c>
      <c r="J2922" s="3">
        <v>0</v>
      </c>
      <c r="K2922" s="3" t="s">
        <v>626</v>
      </c>
      <c r="L2922" s="3">
        <v>8</v>
      </c>
    </row>
    <row r="2923" spans="1:12">
      <c r="A2923" s="3">
        <f t="shared" si="91"/>
        <v>129210</v>
      </c>
      <c r="B2923" s="5" t="str">
        <f>VLOOKUP(H2923,city!$A$4:$C$352,2,FALSE)</f>
        <v>台湾</v>
      </c>
      <c r="C2923" s="5" t="str">
        <f>VLOOKUP(H2923,city!$A$4:$C$352,3,FALSE)</f>
        <v>高雄</v>
      </c>
      <c r="D2923" s="3" t="s">
        <v>1231</v>
      </c>
      <c r="E2923" s="3" t="s">
        <v>1232</v>
      </c>
      <c r="F2923" s="22" t="s">
        <v>1233</v>
      </c>
      <c r="G2923" s="23" t="s">
        <v>7139</v>
      </c>
      <c r="H2923" s="3">
        <f t="shared" si="92"/>
        <v>292</v>
      </c>
      <c r="I2923" s="3">
        <f>IF(VLOOKUP(H2922,city!$J$4:$K$352,2,FALSE)&gt;I2922,I2922+1,1)</f>
        <v>10</v>
      </c>
      <c r="J2923" s="3">
        <v>0</v>
      </c>
      <c r="K2923" s="3" t="s">
        <v>626</v>
      </c>
      <c r="L2923" s="3">
        <v>5</v>
      </c>
    </row>
    <row r="2924" spans="1:12">
      <c r="A2924" s="3">
        <f t="shared" si="91"/>
        <v>129301</v>
      </c>
      <c r="B2924" s="5" t="str">
        <f>VLOOKUP(H2924,city!$A$4:$C$352,2,FALSE)</f>
        <v>台湾</v>
      </c>
      <c r="C2924" s="5" t="str">
        <f>VLOOKUP(H2924,city!$A$4:$C$352,3,FALSE)</f>
        <v>基隆</v>
      </c>
      <c r="D2924" s="3" t="s">
        <v>1235</v>
      </c>
      <c r="E2924" s="3" t="s">
        <v>1236</v>
      </c>
      <c r="F2924" s="22" t="s">
        <v>1237</v>
      </c>
      <c r="G2924" s="23" t="s">
        <v>7140</v>
      </c>
      <c r="H2924" s="3">
        <f t="shared" si="92"/>
        <v>293</v>
      </c>
      <c r="I2924" s="3">
        <f>IF(VLOOKUP(H2923,city!$J$4:$K$352,2,FALSE)&gt;I2923,I2923+1,1)</f>
        <v>1</v>
      </c>
      <c r="J2924" s="3">
        <v>0</v>
      </c>
      <c r="K2924" s="3" t="s">
        <v>628</v>
      </c>
      <c r="L2924" s="3">
        <v>12</v>
      </c>
    </row>
    <row r="2925" spans="1:12">
      <c r="A2925" s="3">
        <f t="shared" si="91"/>
        <v>129302</v>
      </c>
      <c r="B2925" s="5" t="str">
        <f>VLOOKUP(H2925,city!$A$4:$C$352,2,FALSE)</f>
        <v>台湾</v>
      </c>
      <c r="C2925" s="5" t="str">
        <f>VLOOKUP(H2925,city!$A$4:$C$352,3,FALSE)</f>
        <v>基隆</v>
      </c>
      <c r="D2925" s="3" t="s">
        <v>1239</v>
      </c>
      <c r="E2925" s="3" t="s">
        <v>1240</v>
      </c>
      <c r="F2925" s="22" t="s">
        <v>1241</v>
      </c>
      <c r="G2925" s="23" t="s">
        <v>7141</v>
      </c>
      <c r="H2925" s="3">
        <f t="shared" si="92"/>
        <v>293</v>
      </c>
      <c r="I2925" s="3">
        <f>IF(VLOOKUP(H2924,city!$J$4:$K$352,2,FALSE)&gt;I2924,I2924+1,1)</f>
        <v>2</v>
      </c>
      <c r="J2925" s="3">
        <v>0</v>
      </c>
      <c r="K2925" s="3" t="s">
        <v>628</v>
      </c>
      <c r="L2925" s="3">
        <v>1</v>
      </c>
    </row>
    <row r="2926" spans="1:12">
      <c r="A2926" s="3">
        <f t="shared" si="91"/>
        <v>129303</v>
      </c>
      <c r="B2926" s="5" t="str">
        <f>VLOOKUP(H2926,city!$A$4:$C$352,2,FALSE)</f>
        <v>台湾</v>
      </c>
      <c r="C2926" s="5" t="str">
        <f>VLOOKUP(H2926,city!$A$4:$C$352,3,FALSE)</f>
        <v>基隆</v>
      </c>
      <c r="D2926" s="3" t="s">
        <v>1243</v>
      </c>
      <c r="E2926" s="3" t="s">
        <v>1244</v>
      </c>
      <c r="F2926" s="22" t="s">
        <v>1245</v>
      </c>
      <c r="G2926" s="23" t="s">
        <v>7142</v>
      </c>
      <c r="H2926" s="3">
        <f t="shared" si="92"/>
        <v>293</v>
      </c>
      <c r="I2926" s="3">
        <f>IF(VLOOKUP(H2925,city!$J$4:$K$352,2,FALSE)&gt;I2925,I2925+1,1)</f>
        <v>3</v>
      </c>
      <c r="J2926" s="3">
        <v>0</v>
      </c>
      <c r="K2926" s="3" t="s">
        <v>628</v>
      </c>
      <c r="L2926" s="3">
        <v>21</v>
      </c>
    </row>
    <row r="2927" spans="1:12">
      <c r="A2927" s="3">
        <f t="shared" si="91"/>
        <v>129304</v>
      </c>
      <c r="B2927" s="5" t="str">
        <f>VLOOKUP(H2927,city!$A$4:$C$352,2,FALSE)</f>
        <v>台湾</v>
      </c>
      <c r="C2927" s="5" t="str">
        <f>VLOOKUP(H2927,city!$A$4:$C$352,3,FALSE)</f>
        <v>基隆</v>
      </c>
      <c r="D2927" s="3" t="s">
        <v>1247</v>
      </c>
      <c r="E2927" s="3" t="s">
        <v>1248</v>
      </c>
      <c r="F2927" s="22" t="s">
        <v>1249</v>
      </c>
      <c r="G2927" s="23" t="s">
        <v>7143</v>
      </c>
      <c r="H2927" s="3">
        <f t="shared" si="92"/>
        <v>293</v>
      </c>
      <c r="I2927" s="3">
        <f>IF(VLOOKUP(H2926,city!$J$4:$K$352,2,FALSE)&gt;I2926,I2926+1,1)</f>
        <v>4</v>
      </c>
      <c r="J2927" s="3">
        <v>0</v>
      </c>
      <c r="K2927" s="3" t="s">
        <v>628</v>
      </c>
      <c r="L2927" s="3" t="e">
        <v>#N/A</v>
      </c>
    </row>
    <row r="2928" spans="1:12">
      <c r="A2928" s="3">
        <f t="shared" si="91"/>
        <v>129305</v>
      </c>
      <c r="B2928" s="5" t="str">
        <f>VLOOKUP(H2928,city!$A$4:$C$352,2,FALSE)</f>
        <v>台湾</v>
      </c>
      <c r="C2928" s="5" t="str">
        <f>VLOOKUP(H2928,city!$A$4:$C$352,3,FALSE)</f>
        <v>基隆</v>
      </c>
      <c r="D2928" s="3" t="s">
        <v>1251</v>
      </c>
      <c r="E2928" s="3" t="s">
        <v>1252</v>
      </c>
      <c r="F2928" s="22" t="s">
        <v>1253</v>
      </c>
      <c r="G2928" s="23" t="s">
        <v>7144</v>
      </c>
      <c r="H2928" s="3">
        <f t="shared" si="92"/>
        <v>293</v>
      </c>
      <c r="I2928" s="3">
        <f>IF(VLOOKUP(H2927,city!$J$4:$K$352,2,FALSE)&gt;I2927,I2927+1,1)</f>
        <v>5</v>
      </c>
      <c r="J2928" s="3">
        <v>0</v>
      </c>
      <c r="K2928" s="3" t="s">
        <v>628</v>
      </c>
      <c r="L2928" s="3">
        <v>10</v>
      </c>
    </row>
    <row r="2929" spans="1:12">
      <c r="A2929" s="3">
        <f t="shared" si="91"/>
        <v>129306</v>
      </c>
      <c r="B2929" s="5" t="str">
        <f>VLOOKUP(H2929,city!$A$4:$C$352,2,FALSE)</f>
        <v>台湾</v>
      </c>
      <c r="C2929" s="5" t="str">
        <f>VLOOKUP(H2929,city!$A$4:$C$352,3,FALSE)</f>
        <v>基隆</v>
      </c>
      <c r="D2929" s="3" t="s">
        <v>1255</v>
      </c>
      <c r="E2929" s="3" t="s">
        <v>1256</v>
      </c>
      <c r="F2929" s="22" t="s">
        <v>1257</v>
      </c>
      <c r="G2929" s="23" t="s">
        <v>7145</v>
      </c>
      <c r="H2929" s="3">
        <f t="shared" si="92"/>
        <v>293</v>
      </c>
      <c r="I2929" s="3">
        <f>IF(VLOOKUP(H2928,city!$J$4:$K$352,2,FALSE)&gt;I2928,I2928+1,1)</f>
        <v>6</v>
      </c>
      <c r="J2929" s="3">
        <v>0</v>
      </c>
      <c r="K2929" s="3" t="s">
        <v>628</v>
      </c>
      <c r="L2929" s="3">
        <v>8</v>
      </c>
    </row>
    <row r="2930" spans="1:12">
      <c r="A2930" s="3">
        <f t="shared" si="91"/>
        <v>129307</v>
      </c>
      <c r="B2930" s="5" t="str">
        <f>VLOOKUP(H2930,city!$A$4:$C$352,2,FALSE)</f>
        <v>台湾</v>
      </c>
      <c r="C2930" s="5" t="str">
        <f>VLOOKUP(H2930,city!$A$4:$C$352,3,FALSE)</f>
        <v>基隆</v>
      </c>
      <c r="D2930" s="3" t="s">
        <v>1259</v>
      </c>
      <c r="E2930" s="3" t="s">
        <v>1260</v>
      </c>
      <c r="F2930" s="22" t="s">
        <v>1261</v>
      </c>
      <c r="G2930" s="23" t="s">
        <v>7146</v>
      </c>
      <c r="H2930" s="3">
        <f t="shared" si="92"/>
        <v>293</v>
      </c>
      <c r="I2930" s="3">
        <f>IF(VLOOKUP(H2929,city!$J$4:$K$352,2,FALSE)&gt;I2929,I2929+1,1)</f>
        <v>7</v>
      </c>
      <c r="J2930" s="3">
        <v>0</v>
      </c>
      <c r="K2930" s="3" t="s">
        <v>628</v>
      </c>
      <c r="L2930" s="3">
        <v>16</v>
      </c>
    </row>
    <row r="2931" spans="1:12">
      <c r="A2931" s="3">
        <f t="shared" si="91"/>
        <v>129308</v>
      </c>
      <c r="B2931" s="5" t="str">
        <f>VLOOKUP(H2931,city!$A$4:$C$352,2,FALSE)</f>
        <v>台湾</v>
      </c>
      <c r="C2931" s="5" t="str">
        <f>VLOOKUP(H2931,city!$A$4:$C$352,3,FALSE)</f>
        <v>基隆</v>
      </c>
      <c r="D2931" s="3" t="s">
        <v>1263</v>
      </c>
      <c r="E2931" s="3" t="s">
        <v>1264</v>
      </c>
      <c r="F2931" s="22" t="s">
        <v>1265</v>
      </c>
      <c r="G2931" s="23" t="s">
        <v>7147</v>
      </c>
      <c r="H2931" s="3">
        <f t="shared" si="92"/>
        <v>293</v>
      </c>
      <c r="I2931" s="3">
        <f>IF(VLOOKUP(H2930,city!$J$4:$K$352,2,FALSE)&gt;I2930,I2930+1,1)</f>
        <v>8</v>
      </c>
      <c r="J2931" s="3">
        <v>0</v>
      </c>
      <c r="K2931" s="3" t="s">
        <v>628</v>
      </c>
      <c r="L2931" s="3">
        <v>3</v>
      </c>
    </row>
    <row r="2932" spans="1:12">
      <c r="A2932" s="3">
        <f t="shared" si="91"/>
        <v>129309</v>
      </c>
      <c r="B2932" s="5" t="str">
        <f>VLOOKUP(H2932,city!$A$4:$C$352,2,FALSE)</f>
        <v>台湾</v>
      </c>
      <c r="C2932" s="5" t="str">
        <f>VLOOKUP(H2932,city!$A$4:$C$352,3,FALSE)</f>
        <v>基隆</v>
      </c>
      <c r="D2932" s="3" t="s">
        <v>1267</v>
      </c>
      <c r="E2932" s="3" t="s">
        <v>1268</v>
      </c>
      <c r="F2932" s="22" t="s">
        <v>1269</v>
      </c>
      <c r="G2932" s="23" t="s">
        <v>7148</v>
      </c>
      <c r="H2932" s="3">
        <f t="shared" si="92"/>
        <v>293</v>
      </c>
      <c r="I2932" s="3">
        <f>IF(VLOOKUP(H2931,city!$J$4:$K$352,2,FALSE)&gt;I2931,I2931+1,1)</f>
        <v>9</v>
      </c>
      <c r="J2932" s="3">
        <v>0</v>
      </c>
      <c r="K2932" s="3" t="s">
        <v>628</v>
      </c>
      <c r="L2932" s="3">
        <v>5</v>
      </c>
    </row>
    <row r="2933" spans="1:12">
      <c r="A2933" s="3">
        <f t="shared" si="91"/>
        <v>129310</v>
      </c>
      <c r="B2933" s="5" t="str">
        <f>VLOOKUP(H2933,city!$A$4:$C$352,2,FALSE)</f>
        <v>台湾</v>
      </c>
      <c r="C2933" s="5" t="str">
        <f>VLOOKUP(H2933,city!$A$4:$C$352,3,FALSE)</f>
        <v>基隆</v>
      </c>
      <c r="D2933" s="3" t="s">
        <v>1271</v>
      </c>
      <c r="E2933" s="3" t="s">
        <v>1272</v>
      </c>
      <c r="F2933" s="22" t="s">
        <v>1273</v>
      </c>
      <c r="G2933" s="23" t="s">
        <v>7149</v>
      </c>
      <c r="H2933" s="3">
        <f t="shared" si="92"/>
        <v>293</v>
      </c>
      <c r="I2933" s="3">
        <f>IF(VLOOKUP(H2932,city!$J$4:$K$352,2,FALSE)&gt;I2932,I2932+1,1)</f>
        <v>10</v>
      </c>
      <c r="J2933" s="3">
        <v>0</v>
      </c>
      <c r="K2933" s="3" t="s">
        <v>628</v>
      </c>
      <c r="L2933" s="3">
        <v>12</v>
      </c>
    </row>
    <row r="2934" spans="1:12">
      <c r="A2934" s="3">
        <f t="shared" si="91"/>
        <v>129401</v>
      </c>
      <c r="B2934" s="5" t="str">
        <f>VLOOKUP(H2934,city!$A$4:$C$352,2,FALSE)</f>
        <v>台湾</v>
      </c>
      <c r="C2934" s="5" t="str">
        <f>VLOOKUP(H2934,city!$A$4:$C$352,3,FALSE)</f>
        <v>新竹</v>
      </c>
      <c r="D2934" s="3" t="s">
        <v>1275</v>
      </c>
      <c r="E2934" s="3" t="s">
        <v>1276</v>
      </c>
      <c r="F2934" s="22" t="s">
        <v>1277</v>
      </c>
      <c r="G2934" s="23" t="s">
        <v>7150</v>
      </c>
      <c r="H2934" s="3">
        <f t="shared" si="92"/>
        <v>294</v>
      </c>
      <c r="I2934" s="3">
        <f>IF(VLOOKUP(H2933,city!$J$4:$K$352,2,FALSE)&gt;I2933,I2933+1,1)</f>
        <v>1</v>
      </c>
      <c r="J2934" s="3">
        <v>0</v>
      </c>
      <c r="K2934" s="3" t="s">
        <v>630</v>
      </c>
      <c r="L2934" s="3">
        <v>5</v>
      </c>
    </row>
    <row r="2935" spans="1:12">
      <c r="A2935" s="3">
        <f t="shared" si="91"/>
        <v>129402</v>
      </c>
      <c r="B2935" s="5" t="str">
        <f>VLOOKUP(H2935,city!$A$4:$C$352,2,FALSE)</f>
        <v>台湾</v>
      </c>
      <c r="C2935" s="5" t="str">
        <f>VLOOKUP(H2935,city!$A$4:$C$352,3,FALSE)</f>
        <v>新竹</v>
      </c>
      <c r="D2935" s="3" t="s">
        <v>1279</v>
      </c>
      <c r="E2935" s="3" t="s">
        <v>1280</v>
      </c>
      <c r="F2935" s="22" t="s">
        <v>1281</v>
      </c>
      <c r="G2935" s="23" t="s">
        <v>7151</v>
      </c>
      <c r="H2935" s="3">
        <f t="shared" si="92"/>
        <v>294</v>
      </c>
      <c r="I2935" s="3">
        <f>IF(VLOOKUP(H2934,city!$J$4:$K$352,2,FALSE)&gt;I2934,I2934+1,1)</f>
        <v>2</v>
      </c>
      <c r="J2935" s="3">
        <v>0</v>
      </c>
      <c r="K2935" s="3" t="s">
        <v>630</v>
      </c>
      <c r="L2935" s="3">
        <v>8</v>
      </c>
    </row>
    <row r="2936" spans="1:12">
      <c r="A2936" s="3">
        <f t="shared" si="91"/>
        <v>129403</v>
      </c>
      <c r="B2936" s="5" t="str">
        <f>VLOOKUP(H2936,city!$A$4:$C$352,2,FALSE)</f>
        <v>台湾</v>
      </c>
      <c r="C2936" s="5" t="str">
        <f>VLOOKUP(H2936,city!$A$4:$C$352,3,FALSE)</f>
        <v>新竹</v>
      </c>
      <c r="D2936" s="3" t="s">
        <v>1283</v>
      </c>
      <c r="E2936" s="3" t="s">
        <v>1284</v>
      </c>
      <c r="F2936" s="22" t="s">
        <v>1285</v>
      </c>
      <c r="G2936" s="23" t="s">
        <v>7152</v>
      </c>
      <c r="H2936" s="3">
        <f t="shared" si="92"/>
        <v>294</v>
      </c>
      <c r="I2936" s="3">
        <f>IF(VLOOKUP(H2935,city!$J$4:$K$352,2,FALSE)&gt;I2935,I2935+1,1)</f>
        <v>3</v>
      </c>
      <c r="J2936" s="3">
        <v>0</v>
      </c>
      <c r="K2936" s="3" t="s">
        <v>630</v>
      </c>
      <c r="L2936" s="3">
        <v>6</v>
      </c>
    </row>
    <row r="2937" spans="1:12">
      <c r="A2937" s="3">
        <f t="shared" si="91"/>
        <v>129404</v>
      </c>
      <c r="B2937" s="5" t="str">
        <f>VLOOKUP(H2937,city!$A$4:$C$352,2,FALSE)</f>
        <v>台湾</v>
      </c>
      <c r="C2937" s="5" t="str">
        <f>VLOOKUP(H2937,city!$A$4:$C$352,3,FALSE)</f>
        <v>新竹</v>
      </c>
      <c r="D2937" s="3" t="s">
        <v>1287</v>
      </c>
      <c r="E2937" s="3" t="s">
        <v>1288</v>
      </c>
      <c r="F2937" s="22" t="s">
        <v>1289</v>
      </c>
      <c r="G2937" s="23" t="s">
        <v>7153</v>
      </c>
      <c r="H2937" s="3">
        <f t="shared" si="92"/>
        <v>294</v>
      </c>
      <c r="I2937" s="3">
        <f>IF(VLOOKUP(H2936,city!$J$4:$K$352,2,FALSE)&gt;I2936,I2936+1,1)</f>
        <v>4</v>
      </c>
      <c r="J2937" s="3">
        <v>0</v>
      </c>
      <c r="K2937" s="3" t="s">
        <v>630</v>
      </c>
      <c r="L2937" s="3">
        <v>11</v>
      </c>
    </row>
    <row r="2938" spans="1:12">
      <c r="A2938" s="3">
        <f t="shared" si="91"/>
        <v>129405</v>
      </c>
      <c r="B2938" s="5" t="str">
        <f>VLOOKUP(H2938,city!$A$4:$C$352,2,FALSE)</f>
        <v>台湾</v>
      </c>
      <c r="C2938" s="5" t="str">
        <f>VLOOKUP(H2938,city!$A$4:$C$352,3,FALSE)</f>
        <v>新竹</v>
      </c>
      <c r="D2938" s="3" t="s">
        <v>1291</v>
      </c>
      <c r="E2938" s="3" t="s">
        <v>1292</v>
      </c>
      <c r="F2938" s="22" t="s">
        <v>1293</v>
      </c>
      <c r="G2938" s="23" t="s">
        <v>7154</v>
      </c>
      <c r="H2938" s="3">
        <f t="shared" si="92"/>
        <v>294</v>
      </c>
      <c r="I2938" s="3">
        <f>IF(VLOOKUP(H2937,city!$J$4:$K$352,2,FALSE)&gt;I2937,I2937+1,1)</f>
        <v>5</v>
      </c>
      <c r="J2938" s="3">
        <v>0</v>
      </c>
      <c r="K2938" s="3" t="s">
        <v>630</v>
      </c>
      <c r="L2938" s="3">
        <v>8</v>
      </c>
    </row>
    <row r="2939" spans="1:12">
      <c r="A2939" s="3">
        <f t="shared" si="91"/>
        <v>129406</v>
      </c>
      <c r="B2939" s="5" t="str">
        <f>VLOOKUP(H2939,city!$A$4:$C$352,2,FALSE)</f>
        <v>台湾</v>
      </c>
      <c r="C2939" s="5" t="str">
        <f>VLOOKUP(H2939,city!$A$4:$C$352,3,FALSE)</f>
        <v>新竹</v>
      </c>
      <c r="D2939" s="3" t="s">
        <v>1295</v>
      </c>
      <c r="E2939" s="3" t="s">
        <v>1296</v>
      </c>
      <c r="F2939" s="22" t="s">
        <v>1297</v>
      </c>
      <c r="G2939" s="23" t="s">
        <v>7155</v>
      </c>
      <c r="H2939" s="3">
        <f t="shared" si="92"/>
        <v>294</v>
      </c>
      <c r="I2939" s="3">
        <f>IF(VLOOKUP(H2938,city!$J$4:$K$352,2,FALSE)&gt;I2938,I2938+1,1)</f>
        <v>6</v>
      </c>
      <c r="J2939" s="3">
        <v>0</v>
      </c>
      <c r="K2939" s="3" t="s">
        <v>630</v>
      </c>
      <c r="L2939" s="3">
        <v>11</v>
      </c>
    </row>
    <row r="2940" spans="1:12">
      <c r="A2940" s="3">
        <f t="shared" si="91"/>
        <v>129407</v>
      </c>
      <c r="B2940" s="5" t="str">
        <f>VLOOKUP(H2940,city!$A$4:$C$352,2,FALSE)</f>
        <v>台湾</v>
      </c>
      <c r="C2940" s="5" t="str">
        <f>VLOOKUP(H2940,city!$A$4:$C$352,3,FALSE)</f>
        <v>新竹</v>
      </c>
      <c r="D2940" s="3" t="s">
        <v>1299</v>
      </c>
      <c r="E2940" s="3" t="s">
        <v>1300</v>
      </c>
      <c r="F2940" s="22" t="s">
        <v>1301</v>
      </c>
      <c r="G2940" s="23" t="s">
        <v>7156</v>
      </c>
      <c r="H2940" s="3">
        <f t="shared" si="92"/>
        <v>294</v>
      </c>
      <c r="I2940" s="3">
        <f>IF(VLOOKUP(H2939,city!$J$4:$K$352,2,FALSE)&gt;I2939,I2939+1,1)</f>
        <v>7</v>
      </c>
      <c r="J2940" s="3">
        <v>0</v>
      </c>
      <c r="K2940" s="3" t="s">
        <v>630</v>
      </c>
      <c r="L2940" s="3">
        <v>15</v>
      </c>
    </row>
    <row r="2941" spans="1:12">
      <c r="A2941" s="3">
        <f t="shared" si="91"/>
        <v>129408</v>
      </c>
      <c r="B2941" s="5" t="str">
        <f>VLOOKUP(H2941,city!$A$4:$C$352,2,FALSE)</f>
        <v>台湾</v>
      </c>
      <c r="C2941" s="5" t="str">
        <f>VLOOKUP(H2941,city!$A$4:$C$352,3,FALSE)</f>
        <v>新竹</v>
      </c>
      <c r="D2941" s="3" t="s">
        <v>1303</v>
      </c>
      <c r="E2941" s="3" t="s">
        <v>1304</v>
      </c>
      <c r="F2941" s="22" t="s">
        <v>1305</v>
      </c>
      <c r="G2941" s="23" t="s">
        <v>7157</v>
      </c>
      <c r="H2941" s="3">
        <f t="shared" si="92"/>
        <v>294</v>
      </c>
      <c r="I2941" s="3">
        <f>IF(VLOOKUP(H2940,city!$J$4:$K$352,2,FALSE)&gt;I2940,I2940+1,1)</f>
        <v>8</v>
      </c>
      <c r="J2941" s="3">
        <v>0</v>
      </c>
      <c r="K2941" s="3" t="s">
        <v>630</v>
      </c>
      <c r="L2941" s="3">
        <v>5</v>
      </c>
    </row>
    <row r="2942" spans="1:12">
      <c r="A2942" s="3">
        <f t="shared" si="91"/>
        <v>129409</v>
      </c>
      <c r="B2942" s="5" t="str">
        <f>VLOOKUP(H2942,city!$A$4:$C$352,2,FALSE)</f>
        <v>台湾</v>
      </c>
      <c r="C2942" s="5" t="str">
        <f>VLOOKUP(H2942,city!$A$4:$C$352,3,FALSE)</f>
        <v>新竹</v>
      </c>
      <c r="D2942" s="3" t="s">
        <v>1307</v>
      </c>
      <c r="E2942" s="3" t="s">
        <v>1308</v>
      </c>
      <c r="F2942" s="22" t="s">
        <v>1309</v>
      </c>
      <c r="G2942" s="23" t="s">
        <v>7158</v>
      </c>
      <c r="H2942" s="3">
        <f t="shared" si="92"/>
        <v>294</v>
      </c>
      <c r="I2942" s="3">
        <f>IF(VLOOKUP(H2941,city!$J$4:$K$352,2,FALSE)&gt;I2941,I2941+1,1)</f>
        <v>9</v>
      </c>
      <c r="J2942" s="3">
        <v>0</v>
      </c>
      <c r="K2942" s="3" t="s">
        <v>630</v>
      </c>
      <c r="L2942" s="3">
        <v>8</v>
      </c>
    </row>
    <row r="2943" spans="1:12">
      <c r="A2943" s="3">
        <f t="shared" si="91"/>
        <v>129410</v>
      </c>
      <c r="B2943" s="5" t="str">
        <f>VLOOKUP(H2943,city!$A$4:$C$352,2,FALSE)</f>
        <v>台湾</v>
      </c>
      <c r="C2943" s="5" t="str">
        <f>VLOOKUP(H2943,city!$A$4:$C$352,3,FALSE)</f>
        <v>新竹</v>
      </c>
      <c r="D2943" s="3" t="s">
        <v>1311</v>
      </c>
      <c r="E2943" s="3" t="s">
        <v>1312</v>
      </c>
      <c r="F2943" s="22" t="s">
        <v>1313</v>
      </c>
      <c r="G2943" s="23" t="s">
        <v>7159</v>
      </c>
      <c r="H2943" s="3">
        <f t="shared" si="92"/>
        <v>294</v>
      </c>
      <c r="I2943" s="3">
        <f>IF(VLOOKUP(H2942,city!$J$4:$K$352,2,FALSE)&gt;I2942,I2942+1,1)</f>
        <v>10</v>
      </c>
      <c r="J2943" s="3">
        <v>0</v>
      </c>
      <c r="K2943" s="3" t="s">
        <v>630</v>
      </c>
      <c r="L2943" s="3">
        <v>4</v>
      </c>
    </row>
    <row r="2944" spans="1:12">
      <c r="A2944" s="3">
        <f t="shared" si="91"/>
        <v>129501</v>
      </c>
      <c r="B2944" s="5" t="str">
        <f>VLOOKUP(H2944,city!$A$4:$C$352,2,FALSE)</f>
        <v>台湾</v>
      </c>
      <c r="C2944" s="5" t="str">
        <f>VLOOKUP(H2944,city!$A$4:$C$352,3,FALSE)</f>
        <v>嘉义</v>
      </c>
      <c r="D2944" s="3" t="s">
        <v>918</v>
      </c>
      <c r="E2944" s="3" t="s">
        <v>919</v>
      </c>
      <c r="F2944" s="22" t="s">
        <v>920</v>
      </c>
      <c r="G2944" s="23" t="s">
        <v>7160</v>
      </c>
      <c r="H2944" s="3">
        <f t="shared" si="92"/>
        <v>295</v>
      </c>
      <c r="I2944" s="3">
        <f>IF(VLOOKUP(H2943,city!$J$4:$K$352,2,FALSE)&gt;I2943,I2943+1,1)</f>
        <v>1</v>
      </c>
      <c r="J2944" s="3">
        <v>0</v>
      </c>
      <c r="K2944" s="3" t="s">
        <v>632</v>
      </c>
      <c r="L2944" s="3" t="e">
        <v>#N/A</v>
      </c>
    </row>
    <row r="2945" spans="1:12">
      <c r="A2945" s="3">
        <f t="shared" si="91"/>
        <v>129502</v>
      </c>
      <c r="B2945" s="5" t="str">
        <f>VLOOKUP(H2945,city!$A$4:$C$352,2,FALSE)</f>
        <v>台湾</v>
      </c>
      <c r="C2945" s="5" t="str">
        <f>VLOOKUP(H2945,city!$A$4:$C$352,3,FALSE)</f>
        <v>嘉义</v>
      </c>
      <c r="D2945" s="3" t="s">
        <v>922</v>
      </c>
      <c r="E2945" s="3" t="s">
        <v>923</v>
      </c>
      <c r="F2945" s="22" t="s">
        <v>924</v>
      </c>
      <c r="G2945" s="23" t="s">
        <v>7161</v>
      </c>
      <c r="H2945" s="3">
        <f t="shared" si="92"/>
        <v>295</v>
      </c>
      <c r="I2945" s="3">
        <f>IF(VLOOKUP(H2944,city!$J$4:$K$352,2,FALSE)&gt;I2944,I2944+1,1)</f>
        <v>2</v>
      </c>
      <c r="J2945" s="3">
        <v>0</v>
      </c>
      <c r="K2945" s="3" t="s">
        <v>632</v>
      </c>
      <c r="L2945" s="3" t="e">
        <v>#N/A</v>
      </c>
    </row>
    <row r="2946" spans="1:12">
      <c r="A2946" s="3">
        <f t="shared" si="91"/>
        <v>129503</v>
      </c>
      <c r="B2946" s="5" t="str">
        <f>VLOOKUP(H2946,city!$A$4:$C$352,2,FALSE)</f>
        <v>台湾</v>
      </c>
      <c r="C2946" s="5" t="str">
        <f>VLOOKUP(H2946,city!$A$4:$C$352,3,FALSE)</f>
        <v>嘉义</v>
      </c>
      <c r="D2946" s="3" t="s">
        <v>926</v>
      </c>
      <c r="E2946" s="3" t="s">
        <v>927</v>
      </c>
      <c r="F2946" s="22" t="s">
        <v>928</v>
      </c>
      <c r="G2946" s="23" t="s">
        <v>7162</v>
      </c>
      <c r="H2946" s="3">
        <f t="shared" si="92"/>
        <v>295</v>
      </c>
      <c r="I2946" s="3">
        <f>IF(VLOOKUP(H2945,city!$J$4:$K$352,2,FALSE)&gt;I2945,I2945+1,1)</f>
        <v>3</v>
      </c>
      <c r="J2946" s="3">
        <v>0</v>
      </c>
      <c r="K2946" s="3" t="s">
        <v>632</v>
      </c>
      <c r="L2946" s="3">
        <v>12</v>
      </c>
    </row>
    <row r="2947" spans="1:12">
      <c r="A2947" s="3">
        <f t="shared" si="91"/>
        <v>129504</v>
      </c>
      <c r="B2947" s="5" t="str">
        <f>VLOOKUP(H2947,city!$A$4:$C$352,2,FALSE)</f>
        <v>台湾</v>
      </c>
      <c r="C2947" s="5" t="str">
        <f>VLOOKUP(H2947,city!$A$4:$C$352,3,FALSE)</f>
        <v>嘉义</v>
      </c>
      <c r="D2947" s="3" t="s">
        <v>930</v>
      </c>
      <c r="E2947" s="3" t="s">
        <v>931</v>
      </c>
      <c r="F2947" s="22" t="s">
        <v>932</v>
      </c>
      <c r="G2947" s="23" t="s">
        <v>7163</v>
      </c>
      <c r="H2947" s="3">
        <f t="shared" si="92"/>
        <v>295</v>
      </c>
      <c r="I2947" s="3">
        <f>IF(VLOOKUP(H2946,city!$J$4:$K$352,2,FALSE)&gt;I2946,I2946+1,1)</f>
        <v>4</v>
      </c>
      <c r="J2947" s="3">
        <v>0</v>
      </c>
      <c r="K2947" s="3" t="s">
        <v>632</v>
      </c>
      <c r="L2947" s="3">
        <v>8</v>
      </c>
    </row>
    <row r="2948" spans="1:12">
      <c r="A2948" s="3">
        <f t="shared" si="91"/>
        <v>129505</v>
      </c>
      <c r="B2948" s="5" t="str">
        <f>VLOOKUP(H2948,city!$A$4:$C$352,2,FALSE)</f>
        <v>台湾</v>
      </c>
      <c r="C2948" s="5" t="str">
        <f>VLOOKUP(H2948,city!$A$4:$C$352,3,FALSE)</f>
        <v>嘉义</v>
      </c>
      <c r="D2948" s="3" t="s">
        <v>934</v>
      </c>
      <c r="E2948" s="3" t="s">
        <v>935</v>
      </c>
      <c r="F2948" s="22" t="s">
        <v>936</v>
      </c>
      <c r="G2948" s="23" t="s">
        <v>7164</v>
      </c>
      <c r="H2948" s="3">
        <f t="shared" si="92"/>
        <v>295</v>
      </c>
      <c r="I2948" s="3">
        <f>IF(VLOOKUP(H2947,city!$J$4:$K$352,2,FALSE)&gt;I2947,I2947+1,1)</f>
        <v>5</v>
      </c>
      <c r="J2948" s="3">
        <v>0</v>
      </c>
      <c r="K2948" s="3" t="s">
        <v>632</v>
      </c>
      <c r="L2948" s="3" t="e">
        <v>#N/A</v>
      </c>
    </row>
    <row r="2949" spans="1:12">
      <c r="A2949" s="3">
        <f t="shared" ref="A2949:A3012" si="93">100000+H2949*100+I2949</f>
        <v>129506</v>
      </c>
      <c r="B2949" s="5" t="str">
        <f>VLOOKUP(H2949,city!$A$4:$C$352,2,FALSE)</f>
        <v>台湾</v>
      </c>
      <c r="C2949" s="5" t="str">
        <f>VLOOKUP(H2949,city!$A$4:$C$352,3,FALSE)</f>
        <v>嘉义</v>
      </c>
      <c r="D2949" s="3" t="s">
        <v>938</v>
      </c>
      <c r="E2949" s="3" t="s">
        <v>939</v>
      </c>
      <c r="F2949" s="22" t="s">
        <v>940</v>
      </c>
      <c r="G2949" s="23" t="s">
        <v>7165</v>
      </c>
      <c r="H2949" s="3">
        <f t="shared" si="92"/>
        <v>295</v>
      </c>
      <c r="I2949" s="3">
        <f>IF(VLOOKUP(H2948,city!$J$4:$K$352,2,FALSE)&gt;I2948,I2948+1,1)</f>
        <v>6</v>
      </c>
      <c r="J2949" s="3">
        <v>0</v>
      </c>
      <c r="K2949" s="3" t="s">
        <v>632</v>
      </c>
      <c r="L2949" s="3">
        <v>8</v>
      </c>
    </row>
    <row r="2950" spans="1:12">
      <c r="A2950" s="3">
        <f t="shared" si="93"/>
        <v>129507</v>
      </c>
      <c r="B2950" s="5" t="str">
        <f>VLOOKUP(H2950,city!$A$4:$C$352,2,FALSE)</f>
        <v>台湾</v>
      </c>
      <c r="C2950" s="5" t="str">
        <f>VLOOKUP(H2950,city!$A$4:$C$352,3,FALSE)</f>
        <v>嘉义</v>
      </c>
      <c r="D2950" s="3" t="s">
        <v>942</v>
      </c>
      <c r="E2950" s="3" t="s">
        <v>943</v>
      </c>
      <c r="F2950" s="22" t="s">
        <v>944</v>
      </c>
      <c r="G2950" s="23" t="s">
        <v>7166</v>
      </c>
      <c r="H2950" s="3">
        <f t="shared" si="92"/>
        <v>295</v>
      </c>
      <c r="I2950" s="3">
        <f>IF(VLOOKUP(H2949,city!$J$4:$K$352,2,FALSE)&gt;I2949,I2949+1,1)</f>
        <v>7</v>
      </c>
      <c r="J2950" s="3">
        <v>0</v>
      </c>
      <c r="K2950" s="3" t="s">
        <v>632</v>
      </c>
      <c r="L2950" s="3">
        <v>12</v>
      </c>
    </row>
    <row r="2951" spans="1:12">
      <c r="A2951" s="3">
        <f t="shared" si="93"/>
        <v>129508</v>
      </c>
      <c r="B2951" s="5" t="str">
        <f>VLOOKUP(H2951,city!$A$4:$C$352,2,FALSE)</f>
        <v>台湾</v>
      </c>
      <c r="C2951" s="5" t="str">
        <f>VLOOKUP(H2951,city!$A$4:$C$352,3,FALSE)</f>
        <v>嘉义</v>
      </c>
      <c r="D2951" s="3" t="s">
        <v>942</v>
      </c>
      <c r="E2951" s="3" t="s">
        <v>943</v>
      </c>
      <c r="F2951" s="22"/>
      <c r="G2951" s="23" t="s">
        <v>7167</v>
      </c>
      <c r="H2951" s="3">
        <f t="shared" si="92"/>
        <v>295</v>
      </c>
      <c r="I2951" s="3">
        <f>IF(VLOOKUP(H2950,city!$J$4:$K$352,2,FALSE)&gt;I2950,I2950+1,1)</f>
        <v>8</v>
      </c>
      <c r="J2951" s="3">
        <v>0</v>
      </c>
      <c r="K2951" s="3" t="s">
        <v>632</v>
      </c>
      <c r="L2951" s="3">
        <v>12</v>
      </c>
    </row>
    <row r="2952" spans="1:12">
      <c r="A2952" s="3">
        <f t="shared" si="93"/>
        <v>129509</v>
      </c>
      <c r="B2952" s="5" t="str">
        <f>VLOOKUP(H2952,city!$A$4:$C$352,2,FALSE)</f>
        <v>台湾</v>
      </c>
      <c r="C2952" s="5" t="str">
        <f>VLOOKUP(H2952,city!$A$4:$C$352,3,FALSE)</f>
        <v>嘉义</v>
      </c>
      <c r="D2952" s="3" t="s">
        <v>947</v>
      </c>
      <c r="E2952" s="3" t="s">
        <v>948</v>
      </c>
      <c r="F2952" s="22" t="s">
        <v>949</v>
      </c>
      <c r="G2952" s="23" t="s">
        <v>7168</v>
      </c>
      <c r="H2952" s="3">
        <f t="shared" si="92"/>
        <v>295</v>
      </c>
      <c r="I2952" s="3">
        <f>IF(VLOOKUP(H2951,city!$J$4:$K$352,2,FALSE)&gt;I2951,I2951+1,1)</f>
        <v>9</v>
      </c>
      <c r="J2952" s="3">
        <v>0</v>
      </c>
      <c r="K2952" s="3" t="s">
        <v>632</v>
      </c>
      <c r="L2952" s="3">
        <v>8</v>
      </c>
    </row>
    <row r="2953" spans="1:12">
      <c r="A2953" s="3">
        <f t="shared" si="93"/>
        <v>129510</v>
      </c>
      <c r="B2953" s="5" t="str">
        <f>VLOOKUP(H2953,city!$A$4:$C$352,2,FALSE)</f>
        <v>台湾</v>
      </c>
      <c r="C2953" s="5" t="str">
        <f>VLOOKUP(H2953,city!$A$4:$C$352,3,FALSE)</f>
        <v>嘉义</v>
      </c>
      <c r="D2953" s="3" t="s">
        <v>951</v>
      </c>
      <c r="E2953" s="3" t="s">
        <v>952</v>
      </c>
      <c r="F2953" s="22" t="s">
        <v>953</v>
      </c>
      <c r="G2953" s="23" t="s">
        <v>7169</v>
      </c>
      <c r="H2953" s="3">
        <f t="shared" si="92"/>
        <v>295</v>
      </c>
      <c r="I2953" s="3">
        <f>IF(VLOOKUP(H2952,city!$J$4:$K$352,2,FALSE)&gt;I2952,I2952+1,1)</f>
        <v>10</v>
      </c>
      <c r="J2953" s="3">
        <v>0</v>
      </c>
      <c r="K2953" s="3" t="s">
        <v>632</v>
      </c>
      <c r="L2953" s="3">
        <v>8</v>
      </c>
    </row>
    <row r="2954" spans="1:12">
      <c r="A2954" s="3">
        <f t="shared" si="93"/>
        <v>129601</v>
      </c>
      <c r="B2954" s="5" t="str">
        <f>VLOOKUP(H2954,city!$A$4:$C$352,2,FALSE)</f>
        <v>内蒙古</v>
      </c>
      <c r="C2954" s="5" t="str">
        <f>VLOOKUP(H2954,city!$A$4:$C$352,3,FALSE)</f>
        <v>呼和浩特</v>
      </c>
      <c r="D2954" s="3" t="s">
        <v>955</v>
      </c>
      <c r="E2954" s="3" t="s">
        <v>956</v>
      </c>
      <c r="F2954" s="22" t="s">
        <v>957</v>
      </c>
      <c r="G2954" s="23" t="s">
        <v>7170</v>
      </c>
      <c r="H2954" s="3">
        <f t="shared" si="92"/>
        <v>296</v>
      </c>
      <c r="I2954" s="3">
        <f>IF(VLOOKUP(H2953,city!$J$4:$K$352,2,FALSE)&gt;I2953,I2953+1,1)</f>
        <v>1</v>
      </c>
      <c r="J2954" s="3">
        <v>0</v>
      </c>
      <c r="K2954" s="3" t="s">
        <v>635</v>
      </c>
      <c r="L2954" s="3">
        <v>12</v>
      </c>
    </row>
    <row r="2955" spans="1:12">
      <c r="A2955" s="3">
        <f t="shared" si="93"/>
        <v>129602</v>
      </c>
      <c r="B2955" s="5" t="str">
        <f>VLOOKUP(H2955,city!$A$4:$C$352,2,FALSE)</f>
        <v>内蒙古</v>
      </c>
      <c r="C2955" s="5" t="str">
        <f>VLOOKUP(H2955,city!$A$4:$C$352,3,FALSE)</f>
        <v>呼和浩特</v>
      </c>
      <c r="D2955" s="3" t="s">
        <v>959</v>
      </c>
      <c r="E2955" s="3" t="s">
        <v>960</v>
      </c>
      <c r="F2955" s="22" t="s">
        <v>961</v>
      </c>
      <c r="G2955" s="23" t="s">
        <v>7171</v>
      </c>
      <c r="H2955" s="3">
        <f t="shared" si="92"/>
        <v>296</v>
      </c>
      <c r="I2955" s="3">
        <f>IF(VLOOKUP(H2954,city!$J$4:$K$352,2,FALSE)&gt;I2954,I2954+1,1)</f>
        <v>2</v>
      </c>
      <c r="J2955" s="3">
        <v>0</v>
      </c>
      <c r="K2955" s="3" t="s">
        <v>635</v>
      </c>
      <c r="L2955" s="3">
        <v>3</v>
      </c>
    </row>
    <row r="2956" spans="1:12">
      <c r="A2956" s="3">
        <f t="shared" si="93"/>
        <v>129603</v>
      </c>
      <c r="B2956" s="5" t="str">
        <f>VLOOKUP(H2956,city!$A$4:$C$352,2,FALSE)</f>
        <v>内蒙古</v>
      </c>
      <c r="C2956" s="5" t="str">
        <f>VLOOKUP(H2956,city!$A$4:$C$352,3,FALSE)</f>
        <v>呼和浩特</v>
      </c>
      <c r="D2956" s="3" t="s">
        <v>963</v>
      </c>
      <c r="E2956" s="3" t="s">
        <v>964</v>
      </c>
      <c r="F2956" s="22" t="s">
        <v>965</v>
      </c>
      <c r="G2956" s="23" t="s">
        <v>7172</v>
      </c>
      <c r="H2956" s="3">
        <f t="shared" si="92"/>
        <v>296</v>
      </c>
      <c r="I2956" s="3">
        <f>IF(VLOOKUP(H2955,city!$J$4:$K$352,2,FALSE)&gt;I2955,I2955+1,1)</f>
        <v>3</v>
      </c>
      <c r="J2956" s="3">
        <v>0</v>
      </c>
      <c r="K2956" s="3" t="s">
        <v>635</v>
      </c>
      <c r="L2956" s="3" t="e">
        <v>#N/A</v>
      </c>
    </row>
    <row r="2957" spans="1:12">
      <c r="A2957" s="3">
        <f t="shared" si="93"/>
        <v>129604</v>
      </c>
      <c r="B2957" s="5" t="str">
        <f>VLOOKUP(H2957,city!$A$4:$C$352,2,FALSE)</f>
        <v>内蒙古</v>
      </c>
      <c r="C2957" s="5" t="str">
        <f>VLOOKUP(H2957,city!$A$4:$C$352,3,FALSE)</f>
        <v>呼和浩特</v>
      </c>
      <c r="D2957" s="3" t="s">
        <v>967</v>
      </c>
      <c r="E2957" s="3" t="s">
        <v>968</v>
      </c>
      <c r="F2957" s="22" t="s">
        <v>969</v>
      </c>
      <c r="G2957" s="23" t="s">
        <v>7173</v>
      </c>
      <c r="H2957" s="3">
        <f t="shared" si="92"/>
        <v>296</v>
      </c>
      <c r="I2957" s="3">
        <f>IF(VLOOKUP(H2956,city!$J$4:$K$352,2,FALSE)&gt;I2956,I2956+1,1)</f>
        <v>4</v>
      </c>
      <c r="J2957" s="3">
        <v>0</v>
      </c>
      <c r="K2957" s="3" t="s">
        <v>635</v>
      </c>
      <c r="L2957" s="3">
        <v>12</v>
      </c>
    </row>
    <row r="2958" spans="1:12">
      <c r="A2958" s="3">
        <f t="shared" si="93"/>
        <v>129605</v>
      </c>
      <c r="B2958" s="5" t="str">
        <f>VLOOKUP(H2958,city!$A$4:$C$352,2,FALSE)</f>
        <v>内蒙古</v>
      </c>
      <c r="C2958" s="5" t="str">
        <f>VLOOKUP(H2958,city!$A$4:$C$352,3,FALSE)</f>
        <v>呼和浩特</v>
      </c>
      <c r="D2958" s="3" t="s">
        <v>971</v>
      </c>
      <c r="E2958" s="3" t="s">
        <v>972</v>
      </c>
      <c r="F2958" s="22" t="s">
        <v>973</v>
      </c>
      <c r="G2958" s="23" t="s">
        <v>7174</v>
      </c>
      <c r="H2958" s="3">
        <f t="shared" si="92"/>
        <v>296</v>
      </c>
      <c r="I2958" s="3">
        <f>IF(VLOOKUP(H2957,city!$J$4:$K$352,2,FALSE)&gt;I2957,I2957+1,1)</f>
        <v>5</v>
      </c>
      <c r="J2958" s="3">
        <v>0</v>
      </c>
      <c r="K2958" s="3" t="s">
        <v>635</v>
      </c>
      <c r="L2958" s="3" t="e">
        <v>#N/A</v>
      </c>
    </row>
    <row r="2959" spans="1:12">
      <c r="A2959" s="3">
        <f t="shared" si="93"/>
        <v>129606</v>
      </c>
      <c r="B2959" s="5" t="str">
        <f>VLOOKUP(H2959,city!$A$4:$C$352,2,FALSE)</f>
        <v>内蒙古</v>
      </c>
      <c r="C2959" s="5" t="str">
        <f>VLOOKUP(H2959,city!$A$4:$C$352,3,FALSE)</f>
        <v>呼和浩特</v>
      </c>
      <c r="D2959" s="3" t="s">
        <v>975</v>
      </c>
      <c r="E2959" s="3" t="s">
        <v>976</v>
      </c>
      <c r="F2959" s="22" t="s">
        <v>977</v>
      </c>
      <c r="G2959" s="23" t="s">
        <v>7175</v>
      </c>
      <c r="H2959" s="3">
        <f t="shared" si="92"/>
        <v>296</v>
      </c>
      <c r="I2959" s="3">
        <f>IF(VLOOKUP(H2958,city!$J$4:$K$352,2,FALSE)&gt;I2958,I2958+1,1)</f>
        <v>6</v>
      </c>
      <c r="J2959" s="3">
        <v>0</v>
      </c>
      <c r="K2959" s="3" t="s">
        <v>635</v>
      </c>
      <c r="L2959" s="3">
        <v>12</v>
      </c>
    </row>
    <row r="2960" spans="1:12">
      <c r="A2960" s="3">
        <f t="shared" si="93"/>
        <v>129607</v>
      </c>
      <c r="B2960" s="5" t="str">
        <f>VLOOKUP(H2960,city!$A$4:$C$352,2,FALSE)</f>
        <v>内蒙古</v>
      </c>
      <c r="C2960" s="5" t="str">
        <f>VLOOKUP(H2960,city!$A$4:$C$352,3,FALSE)</f>
        <v>呼和浩特</v>
      </c>
      <c r="D2960" s="3" t="s">
        <v>979</v>
      </c>
      <c r="E2960" s="3" t="s">
        <v>980</v>
      </c>
      <c r="F2960" s="22" t="s">
        <v>981</v>
      </c>
      <c r="G2960" s="23" t="s">
        <v>7176</v>
      </c>
      <c r="H2960" s="3">
        <f t="shared" si="92"/>
        <v>296</v>
      </c>
      <c r="I2960" s="3">
        <f>IF(VLOOKUP(H2959,city!$J$4:$K$352,2,FALSE)&gt;I2959,I2959+1,1)</f>
        <v>7</v>
      </c>
      <c r="J2960" s="3">
        <v>0</v>
      </c>
      <c r="K2960" s="3" t="s">
        <v>635</v>
      </c>
      <c r="L2960" s="3" t="e">
        <v>#N/A</v>
      </c>
    </row>
    <row r="2961" spans="1:12">
      <c r="A2961" s="3">
        <f t="shared" si="93"/>
        <v>129608</v>
      </c>
      <c r="B2961" s="5" t="str">
        <f>VLOOKUP(H2961,city!$A$4:$C$352,2,FALSE)</f>
        <v>内蒙古</v>
      </c>
      <c r="C2961" s="5" t="str">
        <f>VLOOKUP(H2961,city!$A$4:$C$352,3,FALSE)</f>
        <v>呼和浩特</v>
      </c>
      <c r="D2961" s="3" t="s">
        <v>983</v>
      </c>
      <c r="E2961" s="3" t="s">
        <v>984</v>
      </c>
      <c r="F2961" s="22" t="s">
        <v>985</v>
      </c>
      <c r="G2961" s="23" t="s">
        <v>7177</v>
      </c>
      <c r="H2961" s="3">
        <f t="shared" si="92"/>
        <v>296</v>
      </c>
      <c r="I2961" s="3">
        <f>IF(VLOOKUP(H2960,city!$J$4:$K$352,2,FALSE)&gt;I2960,I2960+1,1)</f>
        <v>8</v>
      </c>
      <c r="J2961" s="3">
        <v>0</v>
      </c>
      <c r="K2961" s="3" t="s">
        <v>635</v>
      </c>
      <c r="L2961" s="3" t="e">
        <v>#N/A</v>
      </c>
    </row>
    <row r="2962" spans="1:12">
      <c r="A2962" s="3">
        <f t="shared" si="93"/>
        <v>129609</v>
      </c>
      <c r="B2962" s="5" t="str">
        <f>VLOOKUP(H2962,city!$A$4:$C$352,2,FALSE)</f>
        <v>内蒙古</v>
      </c>
      <c r="C2962" s="5" t="str">
        <f>VLOOKUP(H2962,city!$A$4:$C$352,3,FALSE)</f>
        <v>呼和浩特</v>
      </c>
      <c r="D2962" s="3" t="s">
        <v>987</v>
      </c>
      <c r="E2962" s="3" t="s">
        <v>988</v>
      </c>
      <c r="F2962" s="22" t="s">
        <v>989</v>
      </c>
      <c r="G2962" s="23" t="s">
        <v>7178</v>
      </c>
      <c r="H2962" s="3">
        <f t="shared" si="92"/>
        <v>296</v>
      </c>
      <c r="I2962" s="3">
        <f>IF(VLOOKUP(H2961,city!$J$4:$K$352,2,FALSE)&gt;I2961,I2961+1,1)</f>
        <v>9</v>
      </c>
      <c r="J2962" s="3">
        <v>0</v>
      </c>
      <c r="K2962" s="3" t="s">
        <v>635</v>
      </c>
      <c r="L2962" s="3">
        <v>5</v>
      </c>
    </row>
    <row r="2963" spans="1:12">
      <c r="A2963" s="3">
        <f t="shared" si="93"/>
        <v>129610</v>
      </c>
      <c r="B2963" s="5" t="str">
        <f>VLOOKUP(H2963,city!$A$4:$C$352,2,FALSE)</f>
        <v>内蒙古</v>
      </c>
      <c r="C2963" s="5" t="str">
        <f>VLOOKUP(H2963,city!$A$4:$C$352,3,FALSE)</f>
        <v>呼和浩特</v>
      </c>
      <c r="D2963" s="3" t="s">
        <v>991</v>
      </c>
      <c r="E2963" s="3" t="s">
        <v>992</v>
      </c>
      <c r="F2963" s="22" t="s">
        <v>993</v>
      </c>
      <c r="G2963" s="23" t="s">
        <v>7179</v>
      </c>
      <c r="H2963" s="3">
        <f t="shared" si="92"/>
        <v>296</v>
      </c>
      <c r="I2963" s="3">
        <f>IF(VLOOKUP(H2962,city!$J$4:$K$352,2,FALSE)&gt;I2962,I2962+1,1)</f>
        <v>10</v>
      </c>
      <c r="J2963" s="3">
        <v>0</v>
      </c>
      <c r="K2963" s="3" t="s">
        <v>635</v>
      </c>
      <c r="L2963" s="3">
        <v>8</v>
      </c>
    </row>
    <row r="2964" spans="1:12">
      <c r="A2964" s="3">
        <f t="shared" si="93"/>
        <v>129701</v>
      </c>
      <c r="B2964" s="5" t="str">
        <f>VLOOKUP(H2964,city!$A$4:$C$352,2,FALSE)</f>
        <v>内蒙古</v>
      </c>
      <c r="C2964" s="5" t="str">
        <f>VLOOKUP(H2964,city!$A$4:$C$352,3,FALSE)</f>
        <v>包头</v>
      </c>
      <c r="D2964" s="3" t="s">
        <v>995</v>
      </c>
      <c r="E2964" s="3" t="s">
        <v>996</v>
      </c>
      <c r="F2964" s="22" t="s">
        <v>997</v>
      </c>
      <c r="G2964" s="23" t="s">
        <v>7180</v>
      </c>
      <c r="H2964" s="3">
        <f t="shared" si="92"/>
        <v>297</v>
      </c>
      <c r="I2964" s="3">
        <f>IF(VLOOKUP(H2963,city!$J$4:$K$352,2,FALSE)&gt;I2963,I2963+1,1)</f>
        <v>1</v>
      </c>
      <c r="J2964" s="3">
        <v>0</v>
      </c>
      <c r="K2964" s="3" t="s">
        <v>637</v>
      </c>
      <c r="L2964" s="3">
        <v>12</v>
      </c>
    </row>
    <row r="2965" spans="1:12">
      <c r="A2965" s="3">
        <f t="shared" si="93"/>
        <v>129702</v>
      </c>
      <c r="B2965" s="5" t="str">
        <f>VLOOKUP(H2965,city!$A$4:$C$352,2,FALSE)</f>
        <v>内蒙古</v>
      </c>
      <c r="C2965" s="5" t="str">
        <f>VLOOKUP(H2965,city!$A$4:$C$352,3,FALSE)</f>
        <v>包头</v>
      </c>
      <c r="D2965" s="3" t="s">
        <v>999</v>
      </c>
      <c r="E2965" s="3" t="s">
        <v>1000</v>
      </c>
      <c r="F2965" s="22" t="s">
        <v>1001</v>
      </c>
      <c r="G2965" s="23" t="s">
        <v>7181</v>
      </c>
      <c r="H2965" s="3">
        <f t="shared" si="92"/>
        <v>297</v>
      </c>
      <c r="I2965" s="3">
        <f>IF(VLOOKUP(H2964,city!$J$4:$K$352,2,FALSE)&gt;I2964,I2964+1,1)</f>
        <v>2</v>
      </c>
      <c r="J2965" s="3">
        <v>0</v>
      </c>
      <c r="K2965" s="3" t="s">
        <v>637</v>
      </c>
      <c r="L2965" s="3" t="e">
        <v>#N/A</v>
      </c>
    </row>
    <row r="2966" spans="1:12">
      <c r="A2966" s="3">
        <f t="shared" si="93"/>
        <v>129703</v>
      </c>
      <c r="B2966" s="5" t="str">
        <f>VLOOKUP(H2966,city!$A$4:$C$352,2,FALSE)</f>
        <v>内蒙古</v>
      </c>
      <c r="C2966" s="5" t="str">
        <f>VLOOKUP(H2966,city!$A$4:$C$352,3,FALSE)</f>
        <v>包头</v>
      </c>
      <c r="D2966" s="3" t="s">
        <v>1003</v>
      </c>
      <c r="E2966" s="3" t="s">
        <v>1004</v>
      </c>
      <c r="F2966" s="22" t="s">
        <v>1005</v>
      </c>
      <c r="G2966" s="23" t="s">
        <v>7182</v>
      </c>
      <c r="H2966" s="3">
        <f t="shared" si="92"/>
        <v>297</v>
      </c>
      <c r="I2966" s="3">
        <f>IF(VLOOKUP(H2965,city!$J$4:$K$352,2,FALSE)&gt;I2965,I2965+1,1)</f>
        <v>3</v>
      </c>
      <c r="J2966" s="3">
        <v>0</v>
      </c>
      <c r="K2966" s="3" t="s">
        <v>637</v>
      </c>
      <c r="L2966" s="3" t="e">
        <v>#N/A</v>
      </c>
    </row>
    <row r="2967" spans="1:12">
      <c r="A2967" s="3">
        <f t="shared" si="93"/>
        <v>129704</v>
      </c>
      <c r="B2967" s="5" t="str">
        <f>VLOOKUP(H2967,city!$A$4:$C$352,2,FALSE)</f>
        <v>内蒙古</v>
      </c>
      <c r="C2967" s="5" t="str">
        <f>VLOOKUP(H2967,city!$A$4:$C$352,3,FALSE)</f>
        <v>包头</v>
      </c>
      <c r="D2967" s="3" t="s">
        <v>1007</v>
      </c>
      <c r="E2967" s="3" t="s">
        <v>1008</v>
      </c>
      <c r="F2967" s="22" t="s">
        <v>1009</v>
      </c>
      <c r="G2967" s="23" t="s">
        <v>7183</v>
      </c>
      <c r="H2967" s="3">
        <f t="shared" si="92"/>
        <v>297</v>
      </c>
      <c r="I2967" s="3">
        <f>IF(VLOOKUP(H2966,city!$J$4:$K$352,2,FALSE)&gt;I2966,I2966+1,1)</f>
        <v>4</v>
      </c>
      <c r="J2967" s="3">
        <v>0</v>
      </c>
      <c r="K2967" s="3" t="s">
        <v>637</v>
      </c>
      <c r="L2967" s="3">
        <v>13</v>
      </c>
    </row>
    <row r="2968" spans="1:12">
      <c r="A2968" s="3">
        <f t="shared" si="93"/>
        <v>129705</v>
      </c>
      <c r="B2968" s="5" t="str">
        <f>VLOOKUP(H2968,city!$A$4:$C$352,2,FALSE)</f>
        <v>内蒙古</v>
      </c>
      <c r="C2968" s="5" t="str">
        <f>VLOOKUP(H2968,city!$A$4:$C$352,3,FALSE)</f>
        <v>包头</v>
      </c>
      <c r="D2968" s="3" t="s">
        <v>1011</v>
      </c>
      <c r="E2968" s="3" t="s">
        <v>1012</v>
      </c>
      <c r="F2968" s="22" t="s">
        <v>1013</v>
      </c>
      <c r="G2968" s="23" t="s">
        <v>7184</v>
      </c>
      <c r="H2968" s="3">
        <f t="shared" si="92"/>
        <v>297</v>
      </c>
      <c r="I2968" s="3">
        <f>IF(VLOOKUP(H2967,city!$J$4:$K$352,2,FALSE)&gt;I2967,I2967+1,1)</f>
        <v>5</v>
      </c>
      <c r="J2968" s="3">
        <v>0</v>
      </c>
      <c r="K2968" s="3" t="s">
        <v>637</v>
      </c>
      <c r="L2968" s="3">
        <v>8</v>
      </c>
    </row>
    <row r="2969" spans="1:12">
      <c r="A2969" s="3">
        <f t="shared" si="93"/>
        <v>129706</v>
      </c>
      <c r="B2969" s="5" t="str">
        <f>VLOOKUP(H2969,city!$A$4:$C$352,2,FALSE)</f>
        <v>内蒙古</v>
      </c>
      <c r="C2969" s="5" t="str">
        <f>VLOOKUP(H2969,city!$A$4:$C$352,3,FALSE)</f>
        <v>包头</v>
      </c>
      <c r="D2969" s="3" t="s">
        <v>1015</v>
      </c>
      <c r="E2969" s="3" t="s">
        <v>1016</v>
      </c>
      <c r="F2969" s="22" t="s">
        <v>1017</v>
      </c>
      <c r="G2969" s="23" t="s">
        <v>7185</v>
      </c>
      <c r="H2969" s="3">
        <f t="shared" si="92"/>
        <v>297</v>
      </c>
      <c r="I2969" s="3">
        <f>IF(VLOOKUP(H2968,city!$J$4:$K$352,2,FALSE)&gt;I2968,I2968+1,1)</f>
        <v>6</v>
      </c>
      <c r="J2969" s="3">
        <v>0</v>
      </c>
      <c r="K2969" s="3" t="s">
        <v>637</v>
      </c>
      <c r="L2969" s="3">
        <v>5</v>
      </c>
    </row>
    <row r="2970" spans="1:12">
      <c r="A2970" s="3">
        <f t="shared" si="93"/>
        <v>129707</v>
      </c>
      <c r="B2970" s="5" t="str">
        <f>VLOOKUP(H2970,city!$A$4:$C$352,2,FALSE)</f>
        <v>内蒙古</v>
      </c>
      <c r="C2970" s="5" t="str">
        <f>VLOOKUP(H2970,city!$A$4:$C$352,3,FALSE)</f>
        <v>包头</v>
      </c>
      <c r="D2970" s="3" t="s">
        <v>1019</v>
      </c>
      <c r="E2970" s="3" t="s">
        <v>1020</v>
      </c>
      <c r="F2970" s="22" t="s">
        <v>1021</v>
      </c>
      <c r="G2970" s="23" t="s">
        <v>7186</v>
      </c>
      <c r="H2970" s="3">
        <f t="shared" si="92"/>
        <v>297</v>
      </c>
      <c r="I2970" s="3">
        <f>IF(VLOOKUP(H2969,city!$J$4:$K$352,2,FALSE)&gt;I2969,I2969+1,1)</f>
        <v>7</v>
      </c>
      <c r="J2970" s="3">
        <v>0</v>
      </c>
      <c r="K2970" s="3" t="s">
        <v>637</v>
      </c>
      <c r="L2970" s="3">
        <v>4</v>
      </c>
    </row>
    <row r="2971" spans="1:12">
      <c r="A2971" s="3">
        <f t="shared" si="93"/>
        <v>129708</v>
      </c>
      <c r="B2971" s="5" t="str">
        <f>VLOOKUP(H2971,city!$A$4:$C$352,2,FALSE)</f>
        <v>内蒙古</v>
      </c>
      <c r="C2971" s="5" t="str">
        <f>VLOOKUP(H2971,city!$A$4:$C$352,3,FALSE)</f>
        <v>包头</v>
      </c>
      <c r="D2971" s="3" t="s">
        <v>1023</v>
      </c>
      <c r="E2971" s="3" t="s">
        <v>1024</v>
      </c>
      <c r="F2971" s="22" t="s">
        <v>1025</v>
      </c>
      <c r="G2971" s="23" t="s">
        <v>7187</v>
      </c>
      <c r="H2971" s="3">
        <f t="shared" ref="H2971:H3034" si="94">IF(I2971&gt;I2970,H2970,H2970+1)</f>
        <v>297</v>
      </c>
      <c r="I2971" s="3">
        <f>IF(VLOOKUP(H2970,city!$J$4:$K$352,2,FALSE)&gt;I2970,I2970+1,1)</f>
        <v>8</v>
      </c>
      <c r="J2971" s="3">
        <v>0</v>
      </c>
      <c r="K2971" s="3" t="s">
        <v>637</v>
      </c>
      <c r="L2971" s="3">
        <v>5</v>
      </c>
    </row>
    <row r="2972" spans="1:12">
      <c r="A2972" s="3">
        <f t="shared" si="93"/>
        <v>129709</v>
      </c>
      <c r="B2972" s="5" t="str">
        <f>VLOOKUP(H2972,city!$A$4:$C$352,2,FALSE)</f>
        <v>内蒙古</v>
      </c>
      <c r="C2972" s="5" t="str">
        <f>VLOOKUP(H2972,city!$A$4:$C$352,3,FALSE)</f>
        <v>包头</v>
      </c>
      <c r="D2972" s="3" t="s">
        <v>1027</v>
      </c>
      <c r="E2972" s="3" t="s">
        <v>1028</v>
      </c>
      <c r="F2972" s="22" t="s">
        <v>1029</v>
      </c>
      <c r="G2972" s="23" t="s">
        <v>7188</v>
      </c>
      <c r="H2972" s="3">
        <f t="shared" si="94"/>
        <v>297</v>
      </c>
      <c r="I2972" s="3">
        <f>IF(VLOOKUP(H2971,city!$J$4:$K$352,2,FALSE)&gt;I2971,I2971+1,1)</f>
        <v>9</v>
      </c>
      <c r="J2972" s="3">
        <v>0</v>
      </c>
      <c r="K2972" s="3" t="s">
        <v>637</v>
      </c>
      <c r="L2972" s="3">
        <v>8</v>
      </c>
    </row>
    <row r="2973" spans="1:12">
      <c r="A2973" s="3">
        <f t="shared" si="93"/>
        <v>129710</v>
      </c>
      <c r="B2973" s="5" t="str">
        <f>VLOOKUP(H2973,city!$A$4:$C$352,2,FALSE)</f>
        <v>内蒙古</v>
      </c>
      <c r="C2973" s="5" t="str">
        <f>VLOOKUP(H2973,city!$A$4:$C$352,3,FALSE)</f>
        <v>包头</v>
      </c>
      <c r="D2973" s="3" t="s">
        <v>1031</v>
      </c>
      <c r="E2973" s="3" t="s">
        <v>1032</v>
      </c>
      <c r="F2973" s="22" t="s">
        <v>1033</v>
      </c>
      <c r="G2973" s="23" t="s">
        <v>7189</v>
      </c>
      <c r="H2973" s="3">
        <f t="shared" si="94"/>
        <v>297</v>
      </c>
      <c r="I2973" s="3">
        <f>IF(VLOOKUP(H2972,city!$J$4:$K$352,2,FALSE)&gt;I2972,I2972+1,1)</f>
        <v>10</v>
      </c>
      <c r="J2973" s="3">
        <v>0</v>
      </c>
      <c r="K2973" s="3" t="s">
        <v>637</v>
      </c>
      <c r="L2973" s="3">
        <v>3</v>
      </c>
    </row>
    <row r="2974" spans="1:12">
      <c r="A2974" s="3">
        <f t="shared" si="93"/>
        <v>129801</v>
      </c>
      <c r="B2974" s="5" t="str">
        <f>VLOOKUP(H2974,city!$A$4:$C$352,2,FALSE)</f>
        <v>内蒙古</v>
      </c>
      <c r="C2974" s="5" t="str">
        <f>VLOOKUP(H2974,city!$A$4:$C$352,3,FALSE)</f>
        <v>乌海</v>
      </c>
      <c r="D2974" s="3" t="s">
        <v>1035</v>
      </c>
      <c r="E2974" s="3" t="s">
        <v>1036</v>
      </c>
      <c r="F2974" s="22" t="s">
        <v>1037</v>
      </c>
      <c r="G2974" s="23" t="s">
        <v>7190</v>
      </c>
      <c r="H2974" s="3">
        <f t="shared" si="94"/>
        <v>298</v>
      </c>
      <c r="I2974" s="3">
        <f>IF(VLOOKUP(H2973,city!$J$4:$K$352,2,FALSE)&gt;I2973,I2973+1,1)</f>
        <v>1</v>
      </c>
      <c r="J2974" s="3">
        <v>0</v>
      </c>
      <c r="K2974" s="3" t="s">
        <v>639</v>
      </c>
      <c r="L2974" s="3">
        <v>12</v>
      </c>
    </row>
    <row r="2975" spans="1:12">
      <c r="A2975" s="3">
        <f t="shared" si="93"/>
        <v>129802</v>
      </c>
      <c r="B2975" s="5" t="str">
        <f>VLOOKUP(H2975,city!$A$4:$C$352,2,FALSE)</f>
        <v>内蒙古</v>
      </c>
      <c r="C2975" s="5" t="str">
        <f>VLOOKUP(H2975,city!$A$4:$C$352,3,FALSE)</f>
        <v>乌海</v>
      </c>
      <c r="D2975" s="3" t="s">
        <v>1039</v>
      </c>
      <c r="E2975" s="3" t="s">
        <v>1040</v>
      </c>
      <c r="F2975" s="22" t="s">
        <v>1041</v>
      </c>
      <c r="G2975" s="23" t="s">
        <v>7191</v>
      </c>
      <c r="H2975" s="3">
        <f t="shared" si="94"/>
        <v>298</v>
      </c>
      <c r="I2975" s="3">
        <f>IF(VLOOKUP(H2974,city!$J$4:$K$352,2,FALSE)&gt;I2974,I2974+1,1)</f>
        <v>2</v>
      </c>
      <c r="J2975" s="3">
        <v>0</v>
      </c>
      <c r="K2975" s="3" t="s">
        <v>639</v>
      </c>
      <c r="L2975" s="3">
        <v>5</v>
      </c>
    </row>
    <row r="2976" spans="1:12">
      <c r="A2976" s="3">
        <f t="shared" si="93"/>
        <v>129803</v>
      </c>
      <c r="B2976" s="5" t="str">
        <f>VLOOKUP(H2976,city!$A$4:$C$352,2,FALSE)</f>
        <v>内蒙古</v>
      </c>
      <c r="C2976" s="5" t="str">
        <f>VLOOKUP(H2976,city!$A$4:$C$352,3,FALSE)</f>
        <v>乌海</v>
      </c>
      <c r="D2976" s="3" t="s">
        <v>1043</v>
      </c>
      <c r="E2976" s="3" t="s">
        <v>1044</v>
      </c>
      <c r="F2976" s="22" t="s">
        <v>1045</v>
      </c>
      <c r="G2976" s="23" t="s">
        <v>7192</v>
      </c>
      <c r="H2976" s="3">
        <f t="shared" si="94"/>
        <v>298</v>
      </c>
      <c r="I2976" s="3">
        <f>IF(VLOOKUP(H2975,city!$J$4:$K$352,2,FALSE)&gt;I2975,I2975+1,1)</f>
        <v>3</v>
      </c>
      <c r="J2976" s="3">
        <v>0</v>
      </c>
      <c r="K2976" s="3" t="s">
        <v>639</v>
      </c>
      <c r="L2976" s="3">
        <v>8</v>
      </c>
    </row>
    <row r="2977" spans="1:12">
      <c r="A2977" s="3">
        <f t="shared" si="93"/>
        <v>129804</v>
      </c>
      <c r="B2977" s="5" t="str">
        <f>VLOOKUP(H2977,city!$A$4:$C$352,2,FALSE)</f>
        <v>内蒙古</v>
      </c>
      <c r="C2977" s="5" t="str">
        <f>VLOOKUP(H2977,city!$A$4:$C$352,3,FALSE)</f>
        <v>乌海</v>
      </c>
      <c r="D2977" s="3" t="s">
        <v>1047</v>
      </c>
      <c r="E2977" s="3" t="s">
        <v>1048</v>
      </c>
      <c r="F2977" s="22" t="s">
        <v>1049</v>
      </c>
      <c r="G2977" s="23" t="s">
        <v>7193</v>
      </c>
      <c r="H2977" s="3">
        <f t="shared" si="94"/>
        <v>298</v>
      </c>
      <c r="I2977" s="3">
        <f>IF(VLOOKUP(H2976,city!$J$4:$K$352,2,FALSE)&gt;I2976,I2976+1,1)</f>
        <v>4</v>
      </c>
      <c r="J2977" s="3">
        <v>0</v>
      </c>
      <c r="K2977" s="3" t="s">
        <v>639</v>
      </c>
      <c r="L2977" s="3">
        <v>12</v>
      </c>
    </row>
    <row r="2978" spans="1:12">
      <c r="A2978" s="3">
        <f t="shared" si="93"/>
        <v>129805</v>
      </c>
      <c r="B2978" s="5" t="str">
        <f>VLOOKUP(H2978,city!$A$4:$C$352,2,FALSE)</f>
        <v>内蒙古</v>
      </c>
      <c r="C2978" s="5" t="str">
        <f>VLOOKUP(H2978,city!$A$4:$C$352,3,FALSE)</f>
        <v>乌海</v>
      </c>
      <c r="D2978" s="3" t="s">
        <v>1051</v>
      </c>
      <c r="E2978" s="3" t="s">
        <v>1052</v>
      </c>
      <c r="F2978" s="22" t="s">
        <v>1053</v>
      </c>
      <c r="G2978" s="23" t="s">
        <v>7194</v>
      </c>
      <c r="H2978" s="3">
        <f t="shared" si="94"/>
        <v>298</v>
      </c>
      <c r="I2978" s="3">
        <f>IF(VLOOKUP(H2977,city!$J$4:$K$352,2,FALSE)&gt;I2977,I2977+1,1)</f>
        <v>5</v>
      </c>
      <c r="J2978" s="3">
        <v>0</v>
      </c>
      <c r="K2978" s="3" t="s">
        <v>639</v>
      </c>
      <c r="L2978" s="3">
        <v>12</v>
      </c>
    </row>
    <row r="2979" spans="1:12">
      <c r="A2979" s="3">
        <f t="shared" si="93"/>
        <v>129806</v>
      </c>
      <c r="B2979" s="5" t="str">
        <f>VLOOKUP(H2979,city!$A$4:$C$352,2,FALSE)</f>
        <v>内蒙古</v>
      </c>
      <c r="C2979" s="5" t="str">
        <f>VLOOKUP(H2979,city!$A$4:$C$352,3,FALSE)</f>
        <v>乌海</v>
      </c>
      <c r="D2979" s="3" t="s">
        <v>1055</v>
      </c>
      <c r="E2979" s="3" t="s">
        <v>1056</v>
      </c>
      <c r="F2979" s="22" t="s">
        <v>1057</v>
      </c>
      <c r="G2979" s="23" t="s">
        <v>7195</v>
      </c>
      <c r="H2979" s="3">
        <f t="shared" si="94"/>
        <v>298</v>
      </c>
      <c r="I2979" s="3">
        <f>IF(VLOOKUP(H2978,city!$J$4:$K$352,2,FALSE)&gt;I2978,I2978+1,1)</f>
        <v>6</v>
      </c>
      <c r="J2979" s="3">
        <v>0</v>
      </c>
      <c r="K2979" s="3" t="s">
        <v>639</v>
      </c>
      <c r="L2979" s="3">
        <v>5</v>
      </c>
    </row>
    <row r="2980" spans="1:12">
      <c r="A2980" s="3">
        <f t="shared" si="93"/>
        <v>129807</v>
      </c>
      <c r="B2980" s="5" t="str">
        <f>VLOOKUP(H2980,city!$A$4:$C$352,2,FALSE)</f>
        <v>内蒙古</v>
      </c>
      <c r="C2980" s="5" t="str">
        <f>VLOOKUP(H2980,city!$A$4:$C$352,3,FALSE)</f>
        <v>乌海</v>
      </c>
      <c r="D2980" s="3" t="s">
        <v>1059</v>
      </c>
      <c r="E2980" s="3" t="s">
        <v>1060</v>
      </c>
      <c r="F2980" s="22" t="s">
        <v>1061</v>
      </c>
      <c r="G2980" s="23" t="s">
        <v>7196</v>
      </c>
      <c r="H2980" s="3">
        <f t="shared" si="94"/>
        <v>298</v>
      </c>
      <c r="I2980" s="3">
        <f>IF(VLOOKUP(H2979,city!$J$4:$K$352,2,FALSE)&gt;I2979,I2979+1,1)</f>
        <v>7</v>
      </c>
      <c r="J2980" s="3">
        <v>0</v>
      </c>
      <c r="K2980" s="3" t="s">
        <v>639</v>
      </c>
      <c r="L2980" s="3">
        <v>5</v>
      </c>
    </row>
    <row r="2981" spans="1:12">
      <c r="A2981" s="3">
        <f t="shared" si="93"/>
        <v>129808</v>
      </c>
      <c r="B2981" s="5" t="str">
        <f>VLOOKUP(H2981,city!$A$4:$C$352,2,FALSE)</f>
        <v>内蒙古</v>
      </c>
      <c r="C2981" s="5" t="str">
        <f>VLOOKUP(H2981,city!$A$4:$C$352,3,FALSE)</f>
        <v>乌海</v>
      </c>
      <c r="D2981" s="3" t="s">
        <v>1063</v>
      </c>
      <c r="E2981" s="3" t="s">
        <v>1064</v>
      </c>
      <c r="F2981" s="22" t="s">
        <v>1065</v>
      </c>
      <c r="G2981" s="23" t="s">
        <v>7197</v>
      </c>
      <c r="H2981" s="3">
        <f t="shared" si="94"/>
        <v>298</v>
      </c>
      <c r="I2981" s="3">
        <f>IF(VLOOKUP(H2980,city!$J$4:$K$352,2,FALSE)&gt;I2980,I2980+1,1)</f>
        <v>8</v>
      </c>
      <c r="J2981" s="3">
        <v>0</v>
      </c>
      <c r="K2981" s="3" t="s">
        <v>639</v>
      </c>
      <c r="L2981" s="3">
        <v>8</v>
      </c>
    </row>
    <row r="2982" spans="1:12">
      <c r="A2982" s="3">
        <f t="shared" si="93"/>
        <v>129809</v>
      </c>
      <c r="B2982" s="5" t="str">
        <f>VLOOKUP(H2982,city!$A$4:$C$352,2,FALSE)</f>
        <v>内蒙古</v>
      </c>
      <c r="C2982" s="5" t="str">
        <f>VLOOKUP(H2982,city!$A$4:$C$352,3,FALSE)</f>
        <v>乌海</v>
      </c>
      <c r="D2982" s="3" t="s">
        <v>1067</v>
      </c>
      <c r="E2982" s="3" t="s">
        <v>1068</v>
      </c>
      <c r="F2982" s="22" t="s">
        <v>1069</v>
      </c>
      <c r="G2982" s="23" t="s">
        <v>7198</v>
      </c>
      <c r="H2982" s="3">
        <f t="shared" si="94"/>
        <v>298</v>
      </c>
      <c r="I2982" s="3">
        <f>IF(VLOOKUP(H2981,city!$J$4:$K$352,2,FALSE)&gt;I2981,I2981+1,1)</f>
        <v>9</v>
      </c>
      <c r="J2982" s="3">
        <v>0</v>
      </c>
      <c r="K2982" s="3" t="s">
        <v>639</v>
      </c>
      <c r="L2982" s="3">
        <v>13</v>
      </c>
    </row>
    <row r="2983" spans="1:12">
      <c r="A2983" s="3">
        <f t="shared" si="93"/>
        <v>129810</v>
      </c>
      <c r="B2983" s="5" t="str">
        <f>VLOOKUP(H2983,city!$A$4:$C$352,2,FALSE)</f>
        <v>内蒙古</v>
      </c>
      <c r="C2983" s="5" t="str">
        <f>VLOOKUP(H2983,city!$A$4:$C$352,3,FALSE)</f>
        <v>乌海</v>
      </c>
      <c r="D2983" s="3" t="s">
        <v>1071</v>
      </c>
      <c r="E2983" s="3" t="s">
        <v>1072</v>
      </c>
      <c r="F2983" s="22" t="s">
        <v>1073</v>
      </c>
      <c r="G2983" s="23" t="s">
        <v>7199</v>
      </c>
      <c r="H2983" s="3">
        <f t="shared" si="94"/>
        <v>298</v>
      </c>
      <c r="I2983" s="3">
        <f>IF(VLOOKUP(H2982,city!$J$4:$K$352,2,FALSE)&gt;I2982,I2982+1,1)</f>
        <v>10</v>
      </c>
      <c r="J2983" s="3">
        <v>0</v>
      </c>
      <c r="K2983" s="3" t="s">
        <v>639</v>
      </c>
      <c r="L2983" s="3">
        <v>15</v>
      </c>
    </row>
    <row r="2984" spans="1:12">
      <c r="A2984" s="3">
        <f t="shared" si="93"/>
        <v>129901</v>
      </c>
      <c r="B2984" s="5" t="str">
        <f>VLOOKUP(H2984,city!$A$4:$C$352,2,FALSE)</f>
        <v>内蒙古</v>
      </c>
      <c r="C2984" s="5" t="str">
        <f>VLOOKUP(H2984,city!$A$4:$C$352,3,FALSE)</f>
        <v>赤峰</v>
      </c>
      <c r="D2984" s="3" t="s">
        <v>1075</v>
      </c>
      <c r="E2984" s="3" t="s">
        <v>1076</v>
      </c>
      <c r="F2984" s="22" t="s">
        <v>1077</v>
      </c>
      <c r="G2984" s="23" t="s">
        <v>7200</v>
      </c>
      <c r="H2984" s="3">
        <f t="shared" si="94"/>
        <v>299</v>
      </c>
      <c r="I2984" s="3">
        <f>IF(VLOOKUP(H2983,city!$J$4:$K$352,2,FALSE)&gt;I2983,I2983+1,1)</f>
        <v>1</v>
      </c>
      <c r="J2984" s="3">
        <v>0</v>
      </c>
      <c r="K2984" s="3" t="s">
        <v>641</v>
      </c>
      <c r="L2984" s="3" t="e">
        <v>#N/A</v>
      </c>
    </row>
    <row r="2985" spans="1:12">
      <c r="A2985" s="3">
        <f t="shared" si="93"/>
        <v>129902</v>
      </c>
      <c r="B2985" s="5" t="str">
        <f>VLOOKUP(H2985,city!$A$4:$C$352,2,FALSE)</f>
        <v>内蒙古</v>
      </c>
      <c r="C2985" s="5" t="str">
        <f>VLOOKUP(H2985,city!$A$4:$C$352,3,FALSE)</f>
        <v>赤峰</v>
      </c>
      <c r="D2985" s="3" t="s">
        <v>1079</v>
      </c>
      <c r="E2985" s="3" t="s">
        <v>1080</v>
      </c>
      <c r="F2985" s="22" t="s">
        <v>1081</v>
      </c>
      <c r="G2985" s="23" t="s">
        <v>7201</v>
      </c>
      <c r="H2985" s="3">
        <f t="shared" si="94"/>
        <v>299</v>
      </c>
      <c r="I2985" s="3">
        <f>IF(VLOOKUP(H2984,city!$J$4:$K$352,2,FALSE)&gt;I2984,I2984+1,1)</f>
        <v>2</v>
      </c>
      <c r="J2985" s="3">
        <v>0</v>
      </c>
      <c r="K2985" s="3" t="s">
        <v>641</v>
      </c>
      <c r="L2985" s="3">
        <v>15</v>
      </c>
    </row>
    <row r="2986" spans="1:12">
      <c r="A2986" s="3">
        <f t="shared" si="93"/>
        <v>129903</v>
      </c>
      <c r="B2986" s="5" t="str">
        <f>VLOOKUP(H2986,city!$A$4:$C$352,2,FALSE)</f>
        <v>内蒙古</v>
      </c>
      <c r="C2986" s="5" t="str">
        <f>VLOOKUP(H2986,city!$A$4:$C$352,3,FALSE)</f>
        <v>赤峰</v>
      </c>
      <c r="D2986" s="3" t="s">
        <v>1083</v>
      </c>
      <c r="E2986" s="3" t="s">
        <v>1084</v>
      </c>
      <c r="F2986" s="22" t="s">
        <v>1085</v>
      </c>
      <c r="G2986" s="23" t="s">
        <v>7202</v>
      </c>
      <c r="H2986" s="3">
        <f t="shared" si="94"/>
        <v>299</v>
      </c>
      <c r="I2986" s="3">
        <f>IF(VLOOKUP(H2985,city!$J$4:$K$352,2,FALSE)&gt;I2985,I2985+1,1)</f>
        <v>3</v>
      </c>
      <c r="J2986" s="3">
        <v>0</v>
      </c>
      <c r="K2986" s="3" t="s">
        <v>641</v>
      </c>
      <c r="L2986" s="3">
        <v>15</v>
      </c>
    </row>
    <row r="2987" spans="1:12">
      <c r="A2987" s="3">
        <f t="shared" si="93"/>
        <v>129904</v>
      </c>
      <c r="B2987" s="5" t="str">
        <f>VLOOKUP(H2987,city!$A$4:$C$352,2,FALSE)</f>
        <v>内蒙古</v>
      </c>
      <c r="C2987" s="5" t="str">
        <f>VLOOKUP(H2987,city!$A$4:$C$352,3,FALSE)</f>
        <v>赤峰</v>
      </c>
      <c r="D2987" s="3" t="s">
        <v>1087</v>
      </c>
      <c r="E2987" s="3" t="s">
        <v>1088</v>
      </c>
      <c r="F2987" s="22" t="s">
        <v>1089</v>
      </c>
      <c r="G2987" s="23" t="s">
        <v>7203</v>
      </c>
      <c r="H2987" s="3">
        <f t="shared" si="94"/>
        <v>299</v>
      </c>
      <c r="I2987" s="3">
        <f>IF(VLOOKUP(H2986,city!$J$4:$K$352,2,FALSE)&gt;I2986,I2986+1,1)</f>
        <v>4</v>
      </c>
      <c r="J2987" s="3">
        <v>0</v>
      </c>
      <c r="K2987" s="3" t="s">
        <v>641</v>
      </c>
      <c r="L2987" s="3">
        <v>8</v>
      </c>
    </row>
    <row r="2988" spans="1:12">
      <c r="A2988" s="3">
        <f t="shared" si="93"/>
        <v>129905</v>
      </c>
      <c r="B2988" s="5" t="str">
        <f>VLOOKUP(H2988,city!$A$4:$C$352,2,FALSE)</f>
        <v>内蒙古</v>
      </c>
      <c r="C2988" s="5" t="str">
        <f>VLOOKUP(H2988,city!$A$4:$C$352,3,FALSE)</f>
        <v>赤峰</v>
      </c>
      <c r="D2988" s="3" t="s">
        <v>1091</v>
      </c>
      <c r="E2988" s="3" t="s">
        <v>1092</v>
      </c>
      <c r="F2988" s="22" t="s">
        <v>1093</v>
      </c>
      <c r="G2988" s="23" t="s">
        <v>7204</v>
      </c>
      <c r="H2988" s="3">
        <f t="shared" si="94"/>
        <v>299</v>
      </c>
      <c r="I2988" s="3">
        <f>IF(VLOOKUP(H2987,city!$J$4:$K$352,2,FALSE)&gt;I2987,I2987+1,1)</f>
        <v>5</v>
      </c>
      <c r="J2988" s="3">
        <v>0</v>
      </c>
      <c r="K2988" s="3" t="s">
        <v>641</v>
      </c>
      <c r="L2988" s="3" t="e">
        <v>#N/A</v>
      </c>
    </row>
    <row r="2989" spans="1:12">
      <c r="A2989" s="3">
        <f t="shared" si="93"/>
        <v>129906</v>
      </c>
      <c r="B2989" s="5" t="str">
        <f>VLOOKUP(H2989,city!$A$4:$C$352,2,FALSE)</f>
        <v>内蒙古</v>
      </c>
      <c r="C2989" s="5" t="str">
        <f>VLOOKUP(H2989,city!$A$4:$C$352,3,FALSE)</f>
        <v>赤峰</v>
      </c>
      <c r="D2989" s="3" t="s">
        <v>1095</v>
      </c>
      <c r="E2989" s="3" t="s">
        <v>1096</v>
      </c>
      <c r="F2989" s="22" t="s">
        <v>1097</v>
      </c>
      <c r="G2989" s="23" t="s">
        <v>7205</v>
      </c>
      <c r="H2989" s="3">
        <f t="shared" si="94"/>
        <v>299</v>
      </c>
      <c r="I2989" s="3">
        <f>IF(VLOOKUP(H2988,city!$J$4:$K$352,2,FALSE)&gt;I2988,I2988+1,1)</f>
        <v>6</v>
      </c>
      <c r="J2989" s="3">
        <v>0</v>
      </c>
      <c r="K2989" s="3" t="s">
        <v>641</v>
      </c>
      <c r="L2989" s="3" t="e">
        <v>#N/A</v>
      </c>
    </row>
    <row r="2990" spans="1:12">
      <c r="A2990" s="3">
        <f t="shared" si="93"/>
        <v>129907</v>
      </c>
      <c r="B2990" s="5" t="str">
        <f>VLOOKUP(H2990,city!$A$4:$C$352,2,FALSE)</f>
        <v>内蒙古</v>
      </c>
      <c r="C2990" s="5" t="str">
        <f>VLOOKUP(H2990,city!$A$4:$C$352,3,FALSE)</f>
        <v>赤峰</v>
      </c>
      <c r="D2990" s="3" t="s">
        <v>1099</v>
      </c>
      <c r="E2990" s="3" t="s">
        <v>1100</v>
      </c>
      <c r="F2990" s="22" t="s">
        <v>1101</v>
      </c>
      <c r="G2990" s="23" t="s">
        <v>7206</v>
      </c>
      <c r="H2990" s="3">
        <f t="shared" si="94"/>
        <v>299</v>
      </c>
      <c r="I2990" s="3">
        <f>IF(VLOOKUP(H2989,city!$J$4:$K$352,2,FALSE)&gt;I2989,I2989+1,1)</f>
        <v>7</v>
      </c>
      <c r="J2990" s="3">
        <v>0</v>
      </c>
      <c r="K2990" s="3" t="s">
        <v>641</v>
      </c>
      <c r="L2990" s="3" t="e">
        <v>#N/A</v>
      </c>
    </row>
    <row r="2991" spans="1:12">
      <c r="A2991" s="3">
        <f t="shared" si="93"/>
        <v>129908</v>
      </c>
      <c r="B2991" s="5" t="str">
        <f>VLOOKUP(H2991,city!$A$4:$C$352,2,FALSE)</f>
        <v>内蒙古</v>
      </c>
      <c r="C2991" s="5" t="str">
        <f>VLOOKUP(H2991,city!$A$4:$C$352,3,FALSE)</f>
        <v>赤峰</v>
      </c>
      <c r="D2991" s="3" t="s">
        <v>1103</v>
      </c>
      <c r="E2991" s="3" t="s">
        <v>1104</v>
      </c>
      <c r="F2991" s="22" t="s">
        <v>1105</v>
      </c>
      <c r="G2991" s="23" t="s">
        <v>7207</v>
      </c>
      <c r="H2991" s="3">
        <f t="shared" si="94"/>
        <v>299</v>
      </c>
      <c r="I2991" s="3">
        <f>IF(VLOOKUP(H2990,city!$J$4:$K$352,2,FALSE)&gt;I2990,I2990+1,1)</f>
        <v>8</v>
      </c>
      <c r="J2991" s="3">
        <v>0</v>
      </c>
      <c r="K2991" s="3" t="s">
        <v>641</v>
      </c>
      <c r="L2991" s="3">
        <v>12</v>
      </c>
    </row>
    <row r="2992" spans="1:12">
      <c r="A2992" s="3">
        <f t="shared" si="93"/>
        <v>129909</v>
      </c>
      <c r="B2992" s="5" t="str">
        <f>VLOOKUP(H2992,city!$A$4:$C$352,2,FALSE)</f>
        <v>内蒙古</v>
      </c>
      <c r="C2992" s="5" t="str">
        <f>VLOOKUP(H2992,city!$A$4:$C$352,3,FALSE)</f>
        <v>赤峰</v>
      </c>
      <c r="D2992" s="3" t="s">
        <v>1107</v>
      </c>
      <c r="E2992" s="3" t="s">
        <v>1108</v>
      </c>
      <c r="F2992" s="22" t="s">
        <v>1109</v>
      </c>
      <c r="G2992" s="23" t="s">
        <v>7208</v>
      </c>
      <c r="H2992" s="3">
        <f t="shared" si="94"/>
        <v>299</v>
      </c>
      <c r="I2992" s="3">
        <f>IF(VLOOKUP(H2991,city!$J$4:$K$352,2,FALSE)&gt;I2991,I2991+1,1)</f>
        <v>9</v>
      </c>
      <c r="J2992" s="3">
        <v>0</v>
      </c>
      <c r="K2992" s="3" t="s">
        <v>641</v>
      </c>
      <c r="L2992" s="3">
        <v>12</v>
      </c>
    </row>
    <row r="2993" spans="1:12">
      <c r="A2993" s="3">
        <f t="shared" si="93"/>
        <v>129910</v>
      </c>
      <c r="B2993" s="5" t="str">
        <f>VLOOKUP(H2993,city!$A$4:$C$352,2,FALSE)</f>
        <v>内蒙古</v>
      </c>
      <c r="C2993" s="5" t="str">
        <f>VLOOKUP(H2993,city!$A$4:$C$352,3,FALSE)</f>
        <v>赤峰</v>
      </c>
      <c r="D2993" s="3" t="s">
        <v>1111</v>
      </c>
      <c r="E2993" s="3" t="s">
        <v>1112</v>
      </c>
      <c r="F2993" s="22" t="s">
        <v>1113</v>
      </c>
      <c r="G2993" s="23" t="s">
        <v>7209</v>
      </c>
      <c r="H2993" s="3">
        <f t="shared" si="94"/>
        <v>299</v>
      </c>
      <c r="I2993" s="3">
        <f>IF(VLOOKUP(H2992,city!$J$4:$K$352,2,FALSE)&gt;I2992,I2992+1,1)</f>
        <v>10</v>
      </c>
      <c r="J2993" s="3">
        <v>0</v>
      </c>
      <c r="K2993" s="3" t="s">
        <v>641</v>
      </c>
      <c r="L2993" s="3">
        <v>8</v>
      </c>
    </row>
    <row r="2994" spans="1:12">
      <c r="A2994" s="3">
        <f t="shared" si="93"/>
        <v>130001</v>
      </c>
      <c r="B2994" s="5" t="str">
        <f>VLOOKUP(H2994,city!$A$4:$C$352,2,FALSE)</f>
        <v>内蒙古</v>
      </c>
      <c r="C2994" s="5" t="str">
        <f>VLOOKUP(H2994,city!$A$4:$C$352,3,FALSE)</f>
        <v>通辽</v>
      </c>
      <c r="D2994" s="3" t="s">
        <v>1115</v>
      </c>
      <c r="E2994" s="3" t="s">
        <v>1116</v>
      </c>
      <c r="F2994" s="22" t="s">
        <v>1117</v>
      </c>
      <c r="G2994" s="23" t="s">
        <v>7210</v>
      </c>
      <c r="H2994" s="3">
        <f t="shared" si="94"/>
        <v>300</v>
      </c>
      <c r="I2994" s="3">
        <f>IF(VLOOKUP(H2993,city!$J$4:$K$352,2,FALSE)&gt;I2993,I2993+1,1)</f>
        <v>1</v>
      </c>
      <c r="J2994" s="3">
        <v>0</v>
      </c>
      <c r="K2994" s="3" t="s">
        <v>643</v>
      </c>
      <c r="L2994" s="3" t="e">
        <v>#N/A</v>
      </c>
    </row>
    <row r="2995" spans="1:12">
      <c r="A2995" s="3">
        <f t="shared" si="93"/>
        <v>130002</v>
      </c>
      <c r="B2995" s="5" t="str">
        <f>VLOOKUP(H2995,city!$A$4:$C$352,2,FALSE)</f>
        <v>内蒙古</v>
      </c>
      <c r="C2995" s="5" t="str">
        <f>VLOOKUP(H2995,city!$A$4:$C$352,3,FALSE)</f>
        <v>通辽</v>
      </c>
      <c r="D2995" s="3" t="s">
        <v>1119</v>
      </c>
      <c r="E2995" s="3" t="s">
        <v>1120</v>
      </c>
      <c r="F2995" s="22" t="s">
        <v>1121</v>
      </c>
      <c r="G2995" s="23" t="s">
        <v>7211</v>
      </c>
      <c r="H2995" s="3">
        <f t="shared" si="94"/>
        <v>300</v>
      </c>
      <c r="I2995" s="3">
        <f>IF(VLOOKUP(H2994,city!$J$4:$K$352,2,FALSE)&gt;I2994,I2994+1,1)</f>
        <v>2</v>
      </c>
      <c r="J2995" s="3">
        <v>0</v>
      </c>
      <c r="K2995" s="3" t="s">
        <v>643</v>
      </c>
      <c r="L2995" s="3">
        <v>8</v>
      </c>
    </row>
    <row r="2996" spans="1:12">
      <c r="A2996" s="3">
        <f t="shared" si="93"/>
        <v>130003</v>
      </c>
      <c r="B2996" s="5" t="str">
        <f>VLOOKUP(H2996,city!$A$4:$C$352,2,FALSE)</f>
        <v>内蒙古</v>
      </c>
      <c r="C2996" s="5" t="str">
        <f>VLOOKUP(H2996,city!$A$4:$C$352,3,FALSE)</f>
        <v>通辽</v>
      </c>
      <c r="D2996" s="3" t="s">
        <v>1123</v>
      </c>
      <c r="E2996" s="3" t="s">
        <v>1124</v>
      </c>
      <c r="F2996" s="22" t="s">
        <v>1125</v>
      </c>
      <c r="G2996" s="23" t="s">
        <v>7212</v>
      </c>
      <c r="H2996" s="3">
        <f t="shared" si="94"/>
        <v>300</v>
      </c>
      <c r="I2996" s="3">
        <f>IF(VLOOKUP(H2995,city!$J$4:$K$352,2,FALSE)&gt;I2995,I2995+1,1)</f>
        <v>3</v>
      </c>
      <c r="J2996" s="3">
        <v>0</v>
      </c>
      <c r="K2996" s="3" t="s">
        <v>643</v>
      </c>
      <c r="L2996" s="3">
        <v>12</v>
      </c>
    </row>
    <row r="2997" spans="1:12">
      <c r="A2997" s="3">
        <f t="shared" si="93"/>
        <v>130004</v>
      </c>
      <c r="B2997" s="5" t="str">
        <f>VLOOKUP(H2997,city!$A$4:$C$352,2,FALSE)</f>
        <v>内蒙古</v>
      </c>
      <c r="C2997" s="5" t="str">
        <f>VLOOKUP(H2997,city!$A$4:$C$352,3,FALSE)</f>
        <v>通辽</v>
      </c>
      <c r="D2997" s="3" t="s">
        <v>1127</v>
      </c>
      <c r="E2997" s="3" t="s">
        <v>1128</v>
      </c>
      <c r="F2997" s="22" t="s">
        <v>1129</v>
      </c>
      <c r="G2997" s="23" t="s">
        <v>7213</v>
      </c>
      <c r="H2997" s="3">
        <f t="shared" si="94"/>
        <v>300</v>
      </c>
      <c r="I2997" s="3">
        <f>IF(VLOOKUP(H2996,city!$J$4:$K$352,2,FALSE)&gt;I2996,I2996+1,1)</f>
        <v>4</v>
      </c>
      <c r="J2997" s="3">
        <v>0</v>
      </c>
      <c r="K2997" s="3" t="s">
        <v>643</v>
      </c>
      <c r="L2997" s="3">
        <v>12</v>
      </c>
    </row>
    <row r="2998" spans="1:12">
      <c r="A2998" s="3">
        <f t="shared" si="93"/>
        <v>130005</v>
      </c>
      <c r="B2998" s="5" t="str">
        <f>VLOOKUP(H2998,city!$A$4:$C$352,2,FALSE)</f>
        <v>内蒙古</v>
      </c>
      <c r="C2998" s="5" t="str">
        <f>VLOOKUP(H2998,city!$A$4:$C$352,3,FALSE)</f>
        <v>通辽</v>
      </c>
      <c r="D2998" s="3" t="s">
        <v>1131</v>
      </c>
      <c r="E2998" s="3" t="s">
        <v>1132</v>
      </c>
      <c r="F2998" s="22" t="s">
        <v>1133</v>
      </c>
      <c r="G2998" s="23" t="s">
        <v>7214</v>
      </c>
      <c r="H2998" s="3">
        <f t="shared" si="94"/>
        <v>300</v>
      </c>
      <c r="I2998" s="3">
        <f>IF(VLOOKUP(H2997,city!$J$4:$K$352,2,FALSE)&gt;I2997,I2997+1,1)</f>
        <v>5</v>
      </c>
      <c r="J2998" s="3">
        <v>0</v>
      </c>
      <c r="K2998" s="3" t="s">
        <v>643</v>
      </c>
      <c r="L2998" s="3" t="e">
        <v>#N/A</v>
      </c>
    </row>
    <row r="2999" spans="1:12">
      <c r="A2999" s="3">
        <f t="shared" si="93"/>
        <v>130006</v>
      </c>
      <c r="B2999" s="5" t="str">
        <f>VLOOKUP(H2999,city!$A$4:$C$352,2,FALSE)</f>
        <v>内蒙古</v>
      </c>
      <c r="C2999" s="5" t="str">
        <f>VLOOKUP(H2999,city!$A$4:$C$352,3,FALSE)</f>
        <v>通辽</v>
      </c>
      <c r="D2999" s="3" t="s">
        <v>1135</v>
      </c>
      <c r="E2999" s="3" t="s">
        <v>1136</v>
      </c>
      <c r="F2999" s="22" t="s">
        <v>1137</v>
      </c>
      <c r="G2999" s="23" t="s">
        <v>7215</v>
      </c>
      <c r="H2999" s="3">
        <f t="shared" si="94"/>
        <v>300</v>
      </c>
      <c r="I2999" s="3">
        <f>IF(VLOOKUP(H2998,city!$J$4:$K$352,2,FALSE)&gt;I2998,I2998+1,1)</f>
        <v>6</v>
      </c>
      <c r="J2999" s="3">
        <v>0</v>
      </c>
      <c r="K2999" s="3" t="s">
        <v>643</v>
      </c>
      <c r="L2999" s="3" t="e">
        <v>#N/A</v>
      </c>
    </row>
    <row r="3000" spans="1:12">
      <c r="A3000" s="3">
        <f t="shared" si="93"/>
        <v>130007</v>
      </c>
      <c r="B3000" s="5" t="str">
        <f>VLOOKUP(H3000,city!$A$4:$C$352,2,FALSE)</f>
        <v>内蒙古</v>
      </c>
      <c r="C3000" s="5" t="str">
        <f>VLOOKUP(H3000,city!$A$4:$C$352,3,FALSE)</f>
        <v>通辽</v>
      </c>
      <c r="D3000" s="3" t="s">
        <v>1139</v>
      </c>
      <c r="E3000" s="3" t="s">
        <v>1140</v>
      </c>
      <c r="F3000" s="22" t="s">
        <v>1141</v>
      </c>
      <c r="G3000" s="23" t="s">
        <v>7216</v>
      </c>
      <c r="H3000" s="3">
        <f t="shared" si="94"/>
        <v>300</v>
      </c>
      <c r="I3000" s="3">
        <f>IF(VLOOKUP(H2999,city!$J$4:$K$352,2,FALSE)&gt;I2999,I2999+1,1)</f>
        <v>7</v>
      </c>
      <c r="J3000" s="3">
        <v>0</v>
      </c>
      <c r="K3000" s="3" t="s">
        <v>643</v>
      </c>
      <c r="L3000" s="3">
        <v>8</v>
      </c>
    </row>
    <row r="3001" spans="1:12">
      <c r="A3001" s="3">
        <f t="shared" si="93"/>
        <v>130008</v>
      </c>
      <c r="B3001" s="5" t="str">
        <f>VLOOKUP(H3001,city!$A$4:$C$352,2,FALSE)</f>
        <v>内蒙古</v>
      </c>
      <c r="C3001" s="5" t="str">
        <f>VLOOKUP(H3001,city!$A$4:$C$352,3,FALSE)</f>
        <v>通辽</v>
      </c>
      <c r="D3001" s="3" t="s">
        <v>1143</v>
      </c>
      <c r="E3001" s="3" t="s">
        <v>1144</v>
      </c>
      <c r="F3001" s="22" t="s">
        <v>1145</v>
      </c>
      <c r="G3001" s="23" t="s">
        <v>7217</v>
      </c>
      <c r="H3001" s="3">
        <f t="shared" si="94"/>
        <v>300</v>
      </c>
      <c r="I3001" s="3">
        <f>IF(VLOOKUP(H3000,city!$J$4:$K$352,2,FALSE)&gt;I3000,I3000+1,1)</f>
        <v>8</v>
      </c>
      <c r="J3001" s="3">
        <v>0</v>
      </c>
      <c r="K3001" s="3" t="s">
        <v>643</v>
      </c>
      <c r="L3001" s="3" t="e">
        <v>#N/A</v>
      </c>
    </row>
    <row r="3002" spans="1:12">
      <c r="A3002" s="3">
        <f t="shared" si="93"/>
        <v>130009</v>
      </c>
      <c r="B3002" s="5" t="str">
        <f>VLOOKUP(H3002,city!$A$4:$C$352,2,FALSE)</f>
        <v>内蒙古</v>
      </c>
      <c r="C3002" s="5" t="str">
        <f>VLOOKUP(H3002,city!$A$4:$C$352,3,FALSE)</f>
        <v>通辽</v>
      </c>
      <c r="D3002" s="3" t="s">
        <v>1147</v>
      </c>
      <c r="E3002" s="3" t="s">
        <v>1148</v>
      </c>
      <c r="F3002" s="22" t="s">
        <v>1149</v>
      </c>
      <c r="G3002" s="23" t="s">
        <v>7218</v>
      </c>
      <c r="H3002" s="3">
        <f t="shared" si="94"/>
        <v>300</v>
      </c>
      <c r="I3002" s="3">
        <f>IF(VLOOKUP(H3001,city!$J$4:$K$352,2,FALSE)&gt;I3001,I3001+1,1)</f>
        <v>9</v>
      </c>
      <c r="J3002" s="3">
        <v>0</v>
      </c>
      <c r="K3002" s="3" t="s">
        <v>643</v>
      </c>
      <c r="L3002" s="3">
        <v>8</v>
      </c>
    </row>
    <row r="3003" spans="1:12">
      <c r="A3003" s="3">
        <f t="shared" si="93"/>
        <v>130010</v>
      </c>
      <c r="B3003" s="5" t="str">
        <f>VLOOKUP(H3003,city!$A$4:$C$352,2,FALSE)</f>
        <v>内蒙古</v>
      </c>
      <c r="C3003" s="5" t="str">
        <f>VLOOKUP(H3003,city!$A$4:$C$352,3,FALSE)</f>
        <v>通辽</v>
      </c>
      <c r="D3003" s="3" t="s">
        <v>1151</v>
      </c>
      <c r="E3003" s="3" t="s">
        <v>1152</v>
      </c>
      <c r="F3003" s="22" t="s">
        <v>1153</v>
      </c>
      <c r="G3003" s="23" t="s">
        <v>7219</v>
      </c>
      <c r="H3003" s="3">
        <f t="shared" si="94"/>
        <v>300</v>
      </c>
      <c r="I3003" s="3">
        <f>IF(VLOOKUP(H3002,city!$J$4:$K$352,2,FALSE)&gt;I3002,I3002+1,1)</f>
        <v>10</v>
      </c>
      <c r="J3003" s="3">
        <v>0</v>
      </c>
      <c r="K3003" s="3" t="s">
        <v>643</v>
      </c>
      <c r="L3003" s="3">
        <v>8</v>
      </c>
    </row>
    <row r="3004" spans="1:12">
      <c r="A3004" s="3">
        <f t="shared" si="93"/>
        <v>130101</v>
      </c>
      <c r="B3004" s="5" t="str">
        <f>VLOOKUP(H3004,city!$A$4:$C$352,2,FALSE)</f>
        <v>内蒙古</v>
      </c>
      <c r="C3004" s="5" t="str">
        <f>VLOOKUP(H3004,city!$A$4:$C$352,3,FALSE)</f>
        <v>鄂尔多斯</v>
      </c>
      <c r="D3004" s="3" t="s">
        <v>1155</v>
      </c>
      <c r="E3004" s="3" t="s">
        <v>1156</v>
      </c>
      <c r="F3004" s="22" t="s">
        <v>1157</v>
      </c>
      <c r="G3004" s="23" t="s">
        <v>7220</v>
      </c>
      <c r="H3004" s="3">
        <f t="shared" si="94"/>
        <v>301</v>
      </c>
      <c r="I3004" s="3">
        <f>IF(VLOOKUP(H3003,city!$J$4:$K$352,2,FALSE)&gt;I3003,I3003+1,1)</f>
        <v>1</v>
      </c>
      <c r="J3004" s="3">
        <v>0</v>
      </c>
      <c r="K3004" s="3" t="s">
        <v>645</v>
      </c>
      <c r="L3004" s="3" t="e">
        <v>#N/A</v>
      </c>
    </row>
    <row r="3005" spans="1:12">
      <c r="A3005" s="3">
        <f t="shared" si="93"/>
        <v>130102</v>
      </c>
      <c r="B3005" s="5" t="str">
        <f>VLOOKUP(H3005,city!$A$4:$C$352,2,FALSE)</f>
        <v>内蒙古</v>
      </c>
      <c r="C3005" s="5" t="str">
        <f>VLOOKUP(H3005,city!$A$4:$C$352,3,FALSE)</f>
        <v>鄂尔多斯</v>
      </c>
      <c r="D3005" s="3" t="s">
        <v>1159</v>
      </c>
      <c r="E3005" s="3" t="s">
        <v>1160</v>
      </c>
      <c r="F3005" s="22" t="s">
        <v>1161</v>
      </c>
      <c r="G3005" s="23" t="s">
        <v>7221</v>
      </c>
      <c r="H3005" s="3">
        <f t="shared" si="94"/>
        <v>301</v>
      </c>
      <c r="I3005" s="3">
        <f>IF(VLOOKUP(H3004,city!$J$4:$K$352,2,FALSE)&gt;I3004,I3004+1,1)</f>
        <v>2</v>
      </c>
      <c r="J3005" s="3">
        <v>0</v>
      </c>
      <c r="K3005" s="3" t="s">
        <v>645</v>
      </c>
      <c r="L3005" s="3">
        <v>3</v>
      </c>
    </row>
    <row r="3006" spans="1:12">
      <c r="A3006" s="3">
        <f t="shared" si="93"/>
        <v>130103</v>
      </c>
      <c r="B3006" s="5" t="str">
        <f>VLOOKUP(H3006,city!$A$4:$C$352,2,FALSE)</f>
        <v>内蒙古</v>
      </c>
      <c r="C3006" s="5" t="str">
        <f>VLOOKUP(H3006,city!$A$4:$C$352,3,FALSE)</f>
        <v>鄂尔多斯</v>
      </c>
      <c r="D3006" s="3" t="s">
        <v>1163</v>
      </c>
      <c r="E3006" s="3" t="s">
        <v>1164</v>
      </c>
      <c r="F3006" s="22" t="s">
        <v>1165</v>
      </c>
      <c r="G3006" s="23" t="s">
        <v>7222</v>
      </c>
      <c r="H3006" s="3">
        <f t="shared" si="94"/>
        <v>301</v>
      </c>
      <c r="I3006" s="3">
        <f>IF(VLOOKUP(H3005,city!$J$4:$K$352,2,FALSE)&gt;I3005,I3005+1,1)</f>
        <v>3</v>
      </c>
      <c r="J3006" s="3">
        <v>0</v>
      </c>
      <c r="K3006" s="3" t="s">
        <v>645</v>
      </c>
      <c r="L3006" s="3">
        <v>7</v>
      </c>
    </row>
    <row r="3007" spans="1:12">
      <c r="A3007" s="3">
        <f t="shared" si="93"/>
        <v>130104</v>
      </c>
      <c r="B3007" s="5" t="str">
        <f>VLOOKUP(H3007,city!$A$4:$C$352,2,FALSE)</f>
        <v>内蒙古</v>
      </c>
      <c r="C3007" s="5" t="str">
        <f>VLOOKUP(H3007,city!$A$4:$C$352,3,FALSE)</f>
        <v>鄂尔多斯</v>
      </c>
      <c r="D3007" s="3" t="s">
        <v>1167</v>
      </c>
      <c r="E3007" s="3" t="s">
        <v>1168</v>
      </c>
      <c r="F3007" s="22" t="s">
        <v>1169</v>
      </c>
      <c r="G3007" s="23" t="s">
        <v>7223</v>
      </c>
      <c r="H3007" s="3">
        <f t="shared" si="94"/>
        <v>301</v>
      </c>
      <c r="I3007" s="3">
        <f>IF(VLOOKUP(H3006,city!$J$4:$K$352,2,FALSE)&gt;I3006,I3006+1,1)</f>
        <v>4</v>
      </c>
      <c r="J3007" s="3">
        <v>0</v>
      </c>
      <c r="K3007" s="3" t="s">
        <v>645</v>
      </c>
      <c r="L3007" s="3">
        <v>16</v>
      </c>
    </row>
    <row r="3008" spans="1:12">
      <c r="A3008" s="3">
        <f t="shared" si="93"/>
        <v>130105</v>
      </c>
      <c r="B3008" s="5" t="str">
        <f>VLOOKUP(H3008,city!$A$4:$C$352,2,FALSE)</f>
        <v>内蒙古</v>
      </c>
      <c r="C3008" s="5" t="str">
        <f>VLOOKUP(H3008,city!$A$4:$C$352,3,FALSE)</f>
        <v>鄂尔多斯</v>
      </c>
      <c r="D3008" s="3" t="s">
        <v>1171</v>
      </c>
      <c r="E3008" s="3" t="s">
        <v>1172</v>
      </c>
      <c r="F3008" s="22" t="s">
        <v>1173</v>
      </c>
      <c r="G3008" s="23" t="s">
        <v>7224</v>
      </c>
      <c r="H3008" s="3">
        <f t="shared" si="94"/>
        <v>301</v>
      </c>
      <c r="I3008" s="3">
        <f>IF(VLOOKUP(H3007,city!$J$4:$K$352,2,FALSE)&gt;I3007,I3007+1,1)</f>
        <v>5</v>
      </c>
      <c r="J3008" s="3">
        <v>0</v>
      </c>
      <c r="K3008" s="3" t="s">
        <v>645</v>
      </c>
      <c r="L3008" s="3">
        <v>2</v>
      </c>
    </row>
    <row r="3009" spans="1:12">
      <c r="A3009" s="3">
        <f t="shared" si="93"/>
        <v>130106</v>
      </c>
      <c r="B3009" s="5" t="str">
        <f>VLOOKUP(H3009,city!$A$4:$C$352,2,FALSE)</f>
        <v>内蒙古</v>
      </c>
      <c r="C3009" s="5" t="str">
        <f>VLOOKUP(H3009,city!$A$4:$C$352,3,FALSE)</f>
        <v>鄂尔多斯</v>
      </c>
      <c r="D3009" s="3" t="s">
        <v>1175</v>
      </c>
      <c r="E3009" s="3" t="s">
        <v>1176</v>
      </c>
      <c r="F3009" s="22" t="s">
        <v>1177</v>
      </c>
      <c r="G3009" s="23" t="s">
        <v>7225</v>
      </c>
      <c r="H3009" s="3">
        <f t="shared" si="94"/>
        <v>301</v>
      </c>
      <c r="I3009" s="3">
        <f>IF(VLOOKUP(H3008,city!$J$4:$K$352,2,FALSE)&gt;I3008,I3008+1,1)</f>
        <v>6</v>
      </c>
      <c r="J3009" s="3">
        <v>0</v>
      </c>
      <c r="K3009" s="3" t="s">
        <v>645</v>
      </c>
      <c r="L3009" s="3" t="e">
        <v>#N/A</v>
      </c>
    </row>
    <row r="3010" spans="1:12">
      <c r="A3010" s="3">
        <f t="shared" si="93"/>
        <v>130107</v>
      </c>
      <c r="B3010" s="5" t="str">
        <f>VLOOKUP(H3010,city!$A$4:$C$352,2,FALSE)</f>
        <v>内蒙古</v>
      </c>
      <c r="C3010" s="5" t="str">
        <f>VLOOKUP(H3010,city!$A$4:$C$352,3,FALSE)</f>
        <v>鄂尔多斯</v>
      </c>
      <c r="D3010" s="3" t="s">
        <v>1179</v>
      </c>
      <c r="E3010" s="3" t="s">
        <v>1180</v>
      </c>
      <c r="F3010" s="22" t="s">
        <v>1181</v>
      </c>
      <c r="G3010" s="23" t="s">
        <v>7226</v>
      </c>
      <c r="H3010" s="3">
        <f t="shared" si="94"/>
        <v>301</v>
      </c>
      <c r="I3010" s="3">
        <f>IF(VLOOKUP(H3009,city!$J$4:$K$352,2,FALSE)&gt;I3009,I3009+1,1)</f>
        <v>7</v>
      </c>
      <c r="J3010" s="3">
        <v>0</v>
      </c>
      <c r="K3010" s="3" t="s">
        <v>645</v>
      </c>
      <c r="L3010" s="3">
        <v>8</v>
      </c>
    </row>
    <row r="3011" spans="1:12">
      <c r="A3011" s="3">
        <f t="shared" si="93"/>
        <v>130108</v>
      </c>
      <c r="B3011" s="5" t="str">
        <f>VLOOKUP(H3011,city!$A$4:$C$352,2,FALSE)</f>
        <v>内蒙古</v>
      </c>
      <c r="C3011" s="5" t="str">
        <f>VLOOKUP(H3011,city!$A$4:$C$352,3,FALSE)</f>
        <v>鄂尔多斯</v>
      </c>
      <c r="D3011" s="3" t="s">
        <v>1183</v>
      </c>
      <c r="E3011" s="3" t="s">
        <v>1184</v>
      </c>
      <c r="F3011" s="22" t="s">
        <v>1185</v>
      </c>
      <c r="G3011" s="23" t="s">
        <v>7227</v>
      </c>
      <c r="H3011" s="3">
        <f t="shared" si="94"/>
        <v>301</v>
      </c>
      <c r="I3011" s="3">
        <f>IF(VLOOKUP(H3010,city!$J$4:$K$352,2,FALSE)&gt;I3010,I3010+1,1)</f>
        <v>8</v>
      </c>
      <c r="J3011" s="3">
        <v>0</v>
      </c>
      <c r="K3011" s="3" t="s">
        <v>645</v>
      </c>
      <c r="L3011" s="3" t="e">
        <v>#N/A</v>
      </c>
    </row>
    <row r="3012" spans="1:12">
      <c r="A3012" s="3">
        <f t="shared" si="93"/>
        <v>130109</v>
      </c>
      <c r="B3012" s="5" t="str">
        <f>VLOOKUP(H3012,city!$A$4:$C$352,2,FALSE)</f>
        <v>内蒙古</v>
      </c>
      <c r="C3012" s="5" t="str">
        <f>VLOOKUP(H3012,city!$A$4:$C$352,3,FALSE)</f>
        <v>鄂尔多斯</v>
      </c>
      <c r="D3012" s="3" t="s">
        <v>1187</v>
      </c>
      <c r="E3012" s="3" t="s">
        <v>1188</v>
      </c>
      <c r="F3012" s="22" t="s">
        <v>1189</v>
      </c>
      <c r="G3012" s="23" t="s">
        <v>7228</v>
      </c>
      <c r="H3012" s="3">
        <f t="shared" si="94"/>
        <v>301</v>
      </c>
      <c r="I3012" s="3">
        <f>IF(VLOOKUP(H3011,city!$J$4:$K$352,2,FALSE)&gt;I3011,I3011+1,1)</f>
        <v>9</v>
      </c>
      <c r="J3012" s="3">
        <v>0</v>
      </c>
      <c r="K3012" s="3" t="s">
        <v>645</v>
      </c>
      <c r="L3012" s="3">
        <v>2</v>
      </c>
    </row>
    <row r="3013" spans="1:12">
      <c r="A3013" s="3">
        <f t="shared" ref="A3013:A3076" si="95">100000+H3013*100+I3013</f>
        <v>130110</v>
      </c>
      <c r="B3013" s="5" t="str">
        <f>VLOOKUP(H3013,city!$A$4:$C$352,2,FALSE)</f>
        <v>内蒙古</v>
      </c>
      <c r="C3013" s="5" t="str">
        <f>VLOOKUP(H3013,city!$A$4:$C$352,3,FALSE)</f>
        <v>鄂尔多斯</v>
      </c>
      <c r="D3013" s="3" t="s">
        <v>1191</v>
      </c>
      <c r="E3013" s="3" t="s">
        <v>1192</v>
      </c>
      <c r="F3013" s="22" t="s">
        <v>1193</v>
      </c>
      <c r="G3013" s="23" t="s">
        <v>7229</v>
      </c>
      <c r="H3013" s="3">
        <f t="shared" si="94"/>
        <v>301</v>
      </c>
      <c r="I3013" s="3">
        <f>IF(VLOOKUP(H3012,city!$J$4:$K$352,2,FALSE)&gt;I3012,I3012+1,1)</f>
        <v>10</v>
      </c>
      <c r="J3013" s="3">
        <v>0</v>
      </c>
      <c r="K3013" s="3" t="s">
        <v>645</v>
      </c>
      <c r="L3013" s="3" t="e">
        <v>#N/A</v>
      </c>
    </row>
    <row r="3014" spans="1:12">
      <c r="A3014" s="3">
        <f t="shared" si="95"/>
        <v>130201</v>
      </c>
      <c r="B3014" s="5" t="str">
        <f>VLOOKUP(H3014,city!$A$4:$C$352,2,FALSE)</f>
        <v>内蒙古</v>
      </c>
      <c r="C3014" s="5" t="str">
        <f>VLOOKUP(H3014,city!$A$4:$C$352,3,FALSE)</f>
        <v>呼伦贝尔</v>
      </c>
      <c r="D3014" s="3" t="s">
        <v>1195</v>
      </c>
      <c r="E3014" s="3" t="s">
        <v>1196</v>
      </c>
      <c r="F3014" s="24" t="s">
        <v>1197</v>
      </c>
      <c r="G3014" s="23" t="s">
        <v>7230</v>
      </c>
      <c r="H3014" s="3">
        <f t="shared" si="94"/>
        <v>302</v>
      </c>
      <c r="I3014" s="3">
        <f>IF(VLOOKUP(H3013,city!$J$4:$K$352,2,FALSE)&gt;I3013,I3013+1,1)</f>
        <v>1</v>
      </c>
      <c r="J3014" s="3">
        <v>0</v>
      </c>
      <c r="K3014" s="3" t="s">
        <v>647</v>
      </c>
      <c r="L3014" s="3" t="e">
        <v>#N/A</v>
      </c>
    </row>
    <row r="3015" spans="1:12">
      <c r="A3015" s="3">
        <f t="shared" si="95"/>
        <v>130202</v>
      </c>
      <c r="B3015" s="5" t="str">
        <f>VLOOKUP(H3015,city!$A$4:$C$352,2,FALSE)</f>
        <v>内蒙古</v>
      </c>
      <c r="C3015" s="5" t="str">
        <f>VLOOKUP(H3015,city!$A$4:$C$352,3,FALSE)</f>
        <v>呼伦贝尔</v>
      </c>
      <c r="D3015" s="3" t="s">
        <v>1199</v>
      </c>
      <c r="E3015" s="3" t="s">
        <v>1200</v>
      </c>
      <c r="F3015" s="22" t="s">
        <v>1201</v>
      </c>
      <c r="G3015" s="23" t="s">
        <v>7231</v>
      </c>
      <c r="H3015" s="3">
        <f t="shared" si="94"/>
        <v>302</v>
      </c>
      <c r="I3015" s="3">
        <f>IF(VLOOKUP(H3014,city!$J$4:$K$352,2,FALSE)&gt;I3014,I3014+1,1)</f>
        <v>2</v>
      </c>
      <c r="J3015" s="3">
        <v>0</v>
      </c>
      <c r="K3015" s="3" t="s">
        <v>647</v>
      </c>
      <c r="L3015" s="3">
        <v>4</v>
      </c>
    </row>
    <row r="3016" spans="1:12">
      <c r="A3016" s="3">
        <f t="shared" si="95"/>
        <v>130203</v>
      </c>
      <c r="B3016" s="5" t="str">
        <f>VLOOKUP(H3016,city!$A$4:$C$352,2,FALSE)</f>
        <v>内蒙古</v>
      </c>
      <c r="C3016" s="5" t="str">
        <f>VLOOKUP(H3016,city!$A$4:$C$352,3,FALSE)</f>
        <v>呼伦贝尔</v>
      </c>
      <c r="D3016" s="3" t="s">
        <v>1203</v>
      </c>
      <c r="E3016" s="3" t="s">
        <v>1204</v>
      </c>
      <c r="F3016" s="22" t="s">
        <v>1205</v>
      </c>
      <c r="G3016" s="23" t="s">
        <v>7232</v>
      </c>
      <c r="H3016" s="3">
        <f t="shared" si="94"/>
        <v>302</v>
      </c>
      <c r="I3016" s="3">
        <f>IF(VLOOKUP(H3015,city!$J$4:$K$352,2,FALSE)&gt;I3015,I3015+1,1)</f>
        <v>3</v>
      </c>
      <c r="J3016" s="3">
        <v>0</v>
      </c>
      <c r="K3016" s="3" t="s">
        <v>647</v>
      </c>
      <c r="L3016" s="3">
        <v>3</v>
      </c>
    </row>
    <row r="3017" spans="1:12">
      <c r="A3017" s="3">
        <f t="shared" si="95"/>
        <v>130204</v>
      </c>
      <c r="B3017" s="5" t="str">
        <f>VLOOKUP(H3017,city!$A$4:$C$352,2,FALSE)</f>
        <v>内蒙古</v>
      </c>
      <c r="C3017" s="5" t="str">
        <f>VLOOKUP(H3017,city!$A$4:$C$352,3,FALSE)</f>
        <v>呼伦贝尔</v>
      </c>
      <c r="D3017" s="3" t="s">
        <v>1207</v>
      </c>
      <c r="E3017" s="3" t="s">
        <v>1208</v>
      </c>
      <c r="F3017" s="22" t="s">
        <v>1209</v>
      </c>
      <c r="G3017" s="23" t="s">
        <v>7233</v>
      </c>
      <c r="H3017" s="3">
        <f t="shared" si="94"/>
        <v>302</v>
      </c>
      <c r="I3017" s="3">
        <f>IF(VLOOKUP(H3016,city!$J$4:$K$352,2,FALSE)&gt;I3016,I3016+1,1)</f>
        <v>4</v>
      </c>
      <c r="J3017" s="3">
        <v>0</v>
      </c>
      <c r="K3017" s="3" t="s">
        <v>647</v>
      </c>
      <c r="L3017" s="3">
        <v>13</v>
      </c>
    </row>
    <row r="3018" spans="1:12">
      <c r="A3018" s="3">
        <f t="shared" si="95"/>
        <v>130205</v>
      </c>
      <c r="B3018" s="5" t="str">
        <f>VLOOKUP(H3018,city!$A$4:$C$352,2,FALSE)</f>
        <v>内蒙古</v>
      </c>
      <c r="C3018" s="5" t="str">
        <f>VLOOKUP(H3018,city!$A$4:$C$352,3,FALSE)</f>
        <v>呼伦贝尔</v>
      </c>
      <c r="D3018" s="3" t="s">
        <v>1211</v>
      </c>
      <c r="E3018" s="3" t="s">
        <v>1212</v>
      </c>
      <c r="F3018" s="22" t="s">
        <v>1213</v>
      </c>
      <c r="G3018" s="23" t="s">
        <v>7234</v>
      </c>
      <c r="H3018" s="3">
        <f t="shared" si="94"/>
        <v>302</v>
      </c>
      <c r="I3018" s="3">
        <f>IF(VLOOKUP(H3017,city!$J$4:$K$352,2,FALSE)&gt;I3017,I3017+1,1)</f>
        <v>5</v>
      </c>
      <c r="J3018" s="3">
        <v>0</v>
      </c>
      <c r="K3018" s="3" t="s">
        <v>647</v>
      </c>
      <c r="L3018" s="3">
        <v>12</v>
      </c>
    </row>
    <row r="3019" spans="1:12">
      <c r="A3019" s="3">
        <f t="shared" si="95"/>
        <v>130206</v>
      </c>
      <c r="B3019" s="5" t="str">
        <f>VLOOKUP(H3019,city!$A$4:$C$352,2,FALSE)</f>
        <v>内蒙古</v>
      </c>
      <c r="C3019" s="5" t="str">
        <f>VLOOKUP(H3019,city!$A$4:$C$352,3,FALSE)</f>
        <v>呼伦贝尔</v>
      </c>
      <c r="D3019" s="3" t="s">
        <v>1215</v>
      </c>
      <c r="E3019" s="3" t="s">
        <v>1216</v>
      </c>
      <c r="F3019" s="22" t="s">
        <v>1217</v>
      </c>
      <c r="G3019" s="23" t="s">
        <v>7235</v>
      </c>
      <c r="H3019" s="3">
        <f t="shared" si="94"/>
        <v>302</v>
      </c>
      <c r="I3019" s="3">
        <f>IF(VLOOKUP(H3018,city!$J$4:$K$352,2,FALSE)&gt;I3018,I3018+1,1)</f>
        <v>6</v>
      </c>
      <c r="J3019" s="3">
        <v>0</v>
      </c>
      <c r="K3019" s="3" t="s">
        <v>647</v>
      </c>
      <c r="L3019" s="3">
        <v>12</v>
      </c>
    </row>
    <row r="3020" spans="1:12">
      <c r="A3020" s="3">
        <f t="shared" si="95"/>
        <v>130207</v>
      </c>
      <c r="B3020" s="5" t="str">
        <f>VLOOKUP(H3020,city!$A$4:$C$352,2,FALSE)</f>
        <v>内蒙古</v>
      </c>
      <c r="C3020" s="5" t="str">
        <f>VLOOKUP(H3020,city!$A$4:$C$352,3,FALSE)</f>
        <v>呼伦贝尔</v>
      </c>
      <c r="D3020" s="3" t="s">
        <v>1219</v>
      </c>
      <c r="E3020" s="3" t="s">
        <v>1220</v>
      </c>
      <c r="F3020" s="22" t="s">
        <v>1221</v>
      </c>
      <c r="G3020" s="23" t="s">
        <v>7236</v>
      </c>
      <c r="H3020" s="3">
        <f t="shared" si="94"/>
        <v>302</v>
      </c>
      <c r="I3020" s="3">
        <f>IF(VLOOKUP(H3019,city!$J$4:$K$352,2,FALSE)&gt;I3019,I3019+1,1)</f>
        <v>7</v>
      </c>
      <c r="J3020" s="3">
        <v>0</v>
      </c>
      <c r="K3020" s="3" t="s">
        <v>647</v>
      </c>
      <c r="L3020" s="3">
        <v>8</v>
      </c>
    </row>
    <row r="3021" spans="1:12">
      <c r="A3021" s="3">
        <f t="shared" si="95"/>
        <v>130208</v>
      </c>
      <c r="B3021" s="5" t="str">
        <f>VLOOKUP(H3021,city!$A$4:$C$352,2,FALSE)</f>
        <v>内蒙古</v>
      </c>
      <c r="C3021" s="5" t="str">
        <f>VLOOKUP(H3021,city!$A$4:$C$352,3,FALSE)</f>
        <v>呼伦贝尔</v>
      </c>
      <c r="D3021" s="3" t="s">
        <v>1223</v>
      </c>
      <c r="E3021" s="3" t="s">
        <v>1224</v>
      </c>
      <c r="F3021" s="22" t="s">
        <v>1225</v>
      </c>
      <c r="G3021" s="23" t="s">
        <v>7237</v>
      </c>
      <c r="H3021" s="3">
        <f t="shared" si="94"/>
        <v>302</v>
      </c>
      <c r="I3021" s="3">
        <f>IF(VLOOKUP(H3020,city!$J$4:$K$352,2,FALSE)&gt;I3020,I3020+1,1)</f>
        <v>8</v>
      </c>
      <c r="J3021" s="3">
        <v>0</v>
      </c>
      <c r="K3021" s="3" t="s">
        <v>647</v>
      </c>
      <c r="L3021" s="3" t="e">
        <v>#N/A</v>
      </c>
    </row>
    <row r="3022" spans="1:12">
      <c r="A3022" s="3">
        <f t="shared" si="95"/>
        <v>130209</v>
      </c>
      <c r="B3022" s="5" t="str">
        <f>VLOOKUP(H3022,city!$A$4:$C$352,2,FALSE)</f>
        <v>内蒙古</v>
      </c>
      <c r="C3022" s="5" t="str">
        <f>VLOOKUP(H3022,city!$A$4:$C$352,3,FALSE)</f>
        <v>呼伦贝尔</v>
      </c>
      <c r="D3022" s="3" t="s">
        <v>1227</v>
      </c>
      <c r="E3022" s="3" t="s">
        <v>1228</v>
      </c>
      <c r="F3022" s="22" t="s">
        <v>1229</v>
      </c>
      <c r="G3022" s="23" t="s">
        <v>7238</v>
      </c>
      <c r="H3022" s="3">
        <f t="shared" si="94"/>
        <v>302</v>
      </c>
      <c r="I3022" s="3">
        <f>IF(VLOOKUP(H3021,city!$J$4:$K$352,2,FALSE)&gt;I3021,I3021+1,1)</f>
        <v>9</v>
      </c>
      <c r="J3022" s="3">
        <v>0</v>
      </c>
      <c r="K3022" s="3" t="s">
        <v>647</v>
      </c>
      <c r="L3022" s="3">
        <v>8</v>
      </c>
    </row>
    <row r="3023" spans="1:12">
      <c r="A3023" s="3">
        <f t="shared" si="95"/>
        <v>130210</v>
      </c>
      <c r="B3023" s="5" t="str">
        <f>VLOOKUP(H3023,city!$A$4:$C$352,2,FALSE)</f>
        <v>内蒙古</v>
      </c>
      <c r="C3023" s="5" t="str">
        <f>VLOOKUP(H3023,city!$A$4:$C$352,3,FALSE)</f>
        <v>呼伦贝尔</v>
      </c>
      <c r="D3023" s="3" t="s">
        <v>1231</v>
      </c>
      <c r="E3023" s="3" t="s">
        <v>1232</v>
      </c>
      <c r="F3023" s="22" t="s">
        <v>1233</v>
      </c>
      <c r="G3023" s="23" t="s">
        <v>7239</v>
      </c>
      <c r="H3023" s="3">
        <f t="shared" si="94"/>
        <v>302</v>
      </c>
      <c r="I3023" s="3">
        <f>IF(VLOOKUP(H3022,city!$J$4:$K$352,2,FALSE)&gt;I3022,I3022+1,1)</f>
        <v>10</v>
      </c>
      <c r="J3023" s="3">
        <v>0</v>
      </c>
      <c r="K3023" s="3" t="s">
        <v>647</v>
      </c>
      <c r="L3023" s="3">
        <v>5</v>
      </c>
    </row>
    <row r="3024" spans="1:12">
      <c r="A3024" s="3">
        <f t="shared" si="95"/>
        <v>130301</v>
      </c>
      <c r="B3024" s="5" t="str">
        <f>VLOOKUP(H3024,city!$A$4:$C$352,2,FALSE)</f>
        <v>内蒙古</v>
      </c>
      <c r="C3024" s="5" t="str">
        <f>VLOOKUP(H3024,city!$A$4:$C$352,3,FALSE)</f>
        <v>巴彦淖尔</v>
      </c>
      <c r="D3024" s="3" t="s">
        <v>1235</v>
      </c>
      <c r="E3024" s="3" t="s">
        <v>1236</v>
      </c>
      <c r="F3024" s="22" t="s">
        <v>1237</v>
      </c>
      <c r="G3024" s="23" t="s">
        <v>7240</v>
      </c>
      <c r="H3024" s="3">
        <f t="shared" si="94"/>
        <v>303</v>
      </c>
      <c r="I3024" s="3">
        <f>IF(VLOOKUP(H3023,city!$J$4:$K$352,2,FALSE)&gt;I3023,I3023+1,1)</f>
        <v>1</v>
      </c>
      <c r="J3024" s="3">
        <v>0</v>
      </c>
      <c r="K3024" s="3" t="s">
        <v>649</v>
      </c>
      <c r="L3024" s="3">
        <v>12</v>
      </c>
    </row>
    <row r="3025" spans="1:12">
      <c r="A3025" s="3">
        <f t="shared" si="95"/>
        <v>130302</v>
      </c>
      <c r="B3025" s="5" t="str">
        <f>VLOOKUP(H3025,city!$A$4:$C$352,2,FALSE)</f>
        <v>内蒙古</v>
      </c>
      <c r="C3025" s="5" t="str">
        <f>VLOOKUP(H3025,city!$A$4:$C$352,3,FALSE)</f>
        <v>巴彦淖尔</v>
      </c>
      <c r="D3025" s="3" t="s">
        <v>1239</v>
      </c>
      <c r="E3025" s="3" t="s">
        <v>1240</v>
      </c>
      <c r="F3025" s="22" t="s">
        <v>1241</v>
      </c>
      <c r="G3025" s="23" t="s">
        <v>7241</v>
      </c>
      <c r="H3025" s="3">
        <f t="shared" si="94"/>
        <v>303</v>
      </c>
      <c r="I3025" s="3">
        <f>IF(VLOOKUP(H3024,city!$J$4:$K$352,2,FALSE)&gt;I3024,I3024+1,1)</f>
        <v>2</v>
      </c>
      <c r="J3025" s="3">
        <v>0</v>
      </c>
      <c r="K3025" s="3" t="s">
        <v>649</v>
      </c>
      <c r="L3025" s="3">
        <v>1</v>
      </c>
    </row>
    <row r="3026" spans="1:12">
      <c r="A3026" s="3">
        <f t="shared" si="95"/>
        <v>130303</v>
      </c>
      <c r="B3026" s="5" t="str">
        <f>VLOOKUP(H3026,city!$A$4:$C$352,2,FALSE)</f>
        <v>内蒙古</v>
      </c>
      <c r="C3026" s="5" t="str">
        <f>VLOOKUP(H3026,city!$A$4:$C$352,3,FALSE)</f>
        <v>巴彦淖尔</v>
      </c>
      <c r="D3026" s="3" t="s">
        <v>1243</v>
      </c>
      <c r="E3026" s="3" t="s">
        <v>1244</v>
      </c>
      <c r="F3026" s="22" t="s">
        <v>1245</v>
      </c>
      <c r="G3026" s="23" t="s">
        <v>7242</v>
      </c>
      <c r="H3026" s="3">
        <f t="shared" si="94"/>
        <v>303</v>
      </c>
      <c r="I3026" s="3">
        <f>IF(VLOOKUP(H3025,city!$J$4:$K$352,2,FALSE)&gt;I3025,I3025+1,1)</f>
        <v>3</v>
      </c>
      <c r="J3026" s="3">
        <v>0</v>
      </c>
      <c r="K3026" s="3" t="s">
        <v>649</v>
      </c>
      <c r="L3026" s="3">
        <v>21</v>
      </c>
    </row>
    <row r="3027" spans="1:12">
      <c r="A3027" s="3">
        <f t="shared" si="95"/>
        <v>130304</v>
      </c>
      <c r="B3027" s="5" t="str">
        <f>VLOOKUP(H3027,city!$A$4:$C$352,2,FALSE)</f>
        <v>内蒙古</v>
      </c>
      <c r="C3027" s="5" t="str">
        <f>VLOOKUP(H3027,city!$A$4:$C$352,3,FALSE)</f>
        <v>巴彦淖尔</v>
      </c>
      <c r="D3027" s="3" t="s">
        <v>1247</v>
      </c>
      <c r="E3027" s="3" t="s">
        <v>1248</v>
      </c>
      <c r="F3027" s="22" t="s">
        <v>1249</v>
      </c>
      <c r="G3027" s="23" t="s">
        <v>7243</v>
      </c>
      <c r="H3027" s="3">
        <f t="shared" si="94"/>
        <v>303</v>
      </c>
      <c r="I3027" s="3">
        <f>IF(VLOOKUP(H3026,city!$J$4:$K$352,2,FALSE)&gt;I3026,I3026+1,1)</f>
        <v>4</v>
      </c>
      <c r="J3027" s="3">
        <v>0</v>
      </c>
      <c r="K3027" s="3" t="s">
        <v>649</v>
      </c>
      <c r="L3027" s="3" t="e">
        <v>#N/A</v>
      </c>
    </row>
    <row r="3028" spans="1:12">
      <c r="A3028" s="3">
        <f t="shared" si="95"/>
        <v>130305</v>
      </c>
      <c r="B3028" s="5" t="str">
        <f>VLOOKUP(H3028,city!$A$4:$C$352,2,FALSE)</f>
        <v>内蒙古</v>
      </c>
      <c r="C3028" s="5" t="str">
        <f>VLOOKUP(H3028,city!$A$4:$C$352,3,FALSE)</f>
        <v>巴彦淖尔</v>
      </c>
      <c r="D3028" s="3" t="s">
        <v>1251</v>
      </c>
      <c r="E3028" s="3" t="s">
        <v>1252</v>
      </c>
      <c r="F3028" s="22" t="s">
        <v>1253</v>
      </c>
      <c r="G3028" s="23" t="s">
        <v>7244</v>
      </c>
      <c r="H3028" s="3">
        <f t="shared" si="94"/>
        <v>303</v>
      </c>
      <c r="I3028" s="3">
        <f>IF(VLOOKUP(H3027,city!$J$4:$K$352,2,FALSE)&gt;I3027,I3027+1,1)</f>
        <v>5</v>
      </c>
      <c r="J3028" s="3">
        <v>0</v>
      </c>
      <c r="K3028" s="3" t="s">
        <v>649</v>
      </c>
      <c r="L3028" s="3">
        <v>10</v>
      </c>
    </row>
    <row r="3029" spans="1:12">
      <c r="A3029" s="3">
        <f t="shared" si="95"/>
        <v>130306</v>
      </c>
      <c r="B3029" s="5" t="str">
        <f>VLOOKUP(H3029,city!$A$4:$C$352,2,FALSE)</f>
        <v>内蒙古</v>
      </c>
      <c r="C3029" s="5" t="str">
        <f>VLOOKUP(H3029,city!$A$4:$C$352,3,FALSE)</f>
        <v>巴彦淖尔</v>
      </c>
      <c r="D3029" s="3" t="s">
        <v>1255</v>
      </c>
      <c r="E3029" s="3" t="s">
        <v>1256</v>
      </c>
      <c r="F3029" s="22" t="s">
        <v>1257</v>
      </c>
      <c r="G3029" s="23" t="s">
        <v>7245</v>
      </c>
      <c r="H3029" s="3">
        <f t="shared" si="94"/>
        <v>303</v>
      </c>
      <c r="I3029" s="3">
        <f>IF(VLOOKUP(H3028,city!$J$4:$K$352,2,FALSE)&gt;I3028,I3028+1,1)</f>
        <v>6</v>
      </c>
      <c r="J3029" s="3">
        <v>0</v>
      </c>
      <c r="K3029" s="3" t="s">
        <v>649</v>
      </c>
      <c r="L3029" s="3">
        <v>8</v>
      </c>
    </row>
    <row r="3030" spans="1:12">
      <c r="A3030" s="3">
        <f t="shared" si="95"/>
        <v>130307</v>
      </c>
      <c r="B3030" s="5" t="str">
        <f>VLOOKUP(H3030,city!$A$4:$C$352,2,FALSE)</f>
        <v>内蒙古</v>
      </c>
      <c r="C3030" s="5" t="str">
        <f>VLOOKUP(H3030,city!$A$4:$C$352,3,FALSE)</f>
        <v>巴彦淖尔</v>
      </c>
      <c r="D3030" s="3" t="s">
        <v>1259</v>
      </c>
      <c r="E3030" s="3" t="s">
        <v>1260</v>
      </c>
      <c r="F3030" s="22" t="s">
        <v>1261</v>
      </c>
      <c r="G3030" s="23" t="s">
        <v>7246</v>
      </c>
      <c r="H3030" s="3">
        <f t="shared" si="94"/>
        <v>303</v>
      </c>
      <c r="I3030" s="3">
        <f>IF(VLOOKUP(H3029,city!$J$4:$K$352,2,FALSE)&gt;I3029,I3029+1,1)</f>
        <v>7</v>
      </c>
      <c r="J3030" s="3">
        <v>0</v>
      </c>
      <c r="K3030" s="3" t="s">
        <v>649</v>
      </c>
      <c r="L3030" s="3">
        <v>16</v>
      </c>
    </row>
    <row r="3031" spans="1:12">
      <c r="A3031" s="3">
        <f t="shared" si="95"/>
        <v>130308</v>
      </c>
      <c r="B3031" s="5" t="str">
        <f>VLOOKUP(H3031,city!$A$4:$C$352,2,FALSE)</f>
        <v>内蒙古</v>
      </c>
      <c r="C3031" s="5" t="str">
        <f>VLOOKUP(H3031,city!$A$4:$C$352,3,FALSE)</f>
        <v>巴彦淖尔</v>
      </c>
      <c r="D3031" s="3" t="s">
        <v>1263</v>
      </c>
      <c r="E3031" s="3" t="s">
        <v>1264</v>
      </c>
      <c r="F3031" s="22" t="s">
        <v>1265</v>
      </c>
      <c r="G3031" s="23" t="s">
        <v>7247</v>
      </c>
      <c r="H3031" s="3">
        <f t="shared" si="94"/>
        <v>303</v>
      </c>
      <c r="I3031" s="3">
        <f>IF(VLOOKUP(H3030,city!$J$4:$K$352,2,FALSE)&gt;I3030,I3030+1,1)</f>
        <v>8</v>
      </c>
      <c r="J3031" s="3">
        <v>0</v>
      </c>
      <c r="K3031" s="3" t="s">
        <v>649</v>
      </c>
      <c r="L3031" s="3">
        <v>3</v>
      </c>
    </row>
    <row r="3032" spans="1:12">
      <c r="A3032" s="3">
        <f t="shared" si="95"/>
        <v>130309</v>
      </c>
      <c r="B3032" s="5" t="str">
        <f>VLOOKUP(H3032,city!$A$4:$C$352,2,FALSE)</f>
        <v>内蒙古</v>
      </c>
      <c r="C3032" s="5" t="str">
        <f>VLOOKUP(H3032,city!$A$4:$C$352,3,FALSE)</f>
        <v>巴彦淖尔</v>
      </c>
      <c r="D3032" s="3" t="s">
        <v>1267</v>
      </c>
      <c r="E3032" s="3" t="s">
        <v>1268</v>
      </c>
      <c r="F3032" s="22" t="s">
        <v>1269</v>
      </c>
      <c r="G3032" s="23" t="s">
        <v>7248</v>
      </c>
      <c r="H3032" s="3">
        <f t="shared" si="94"/>
        <v>303</v>
      </c>
      <c r="I3032" s="3">
        <f>IF(VLOOKUP(H3031,city!$J$4:$K$352,2,FALSE)&gt;I3031,I3031+1,1)</f>
        <v>9</v>
      </c>
      <c r="J3032" s="3">
        <v>0</v>
      </c>
      <c r="K3032" s="3" t="s">
        <v>649</v>
      </c>
      <c r="L3032" s="3">
        <v>5</v>
      </c>
    </row>
    <row r="3033" spans="1:12">
      <c r="A3033" s="3">
        <f t="shared" si="95"/>
        <v>130310</v>
      </c>
      <c r="B3033" s="5" t="str">
        <f>VLOOKUP(H3033,city!$A$4:$C$352,2,FALSE)</f>
        <v>内蒙古</v>
      </c>
      <c r="C3033" s="5" t="str">
        <f>VLOOKUP(H3033,city!$A$4:$C$352,3,FALSE)</f>
        <v>巴彦淖尔</v>
      </c>
      <c r="D3033" s="3" t="s">
        <v>1271</v>
      </c>
      <c r="E3033" s="3" t="s">
        <v>1272</v>
      </c>
      <c r="F3033" s="22" t="s">
        <v>1273</v>
      </c>
      <c r="G3033" s="23" t="s">
        <v>7249</v>
      </c>
      <c r="H3033" s="3">
        <f t="shared" si="94"/>
        <v>303</v>
      </c>
      <c r="I3033" s="3">
        <f>IF(VLOOKUP(H3032,city!$J$4:$K$352,2,FALSE)&gt;I3032,I3032+1,1)</f>
        <v>10</v>
      </c>
      <c r="J3033" s="3">
        <v>0</v>
      </c>
      <c r="K3033" s="3" t="s">
        <v>649</v>
      </c>
      <c r="L3033" s="3">
        <v>12</v>
      </c>
    </row>
    <row r="3034" spans="1:12">
      <c r="A3034" s="3">
        <f t="shared" si="95"/>
        <v>130401</v>
      </c>
      <c r="B3034" s="5" t="str">
        <f>VLOOKUP(H3034,city!$A$4:$C$352,2,FALSE)</f>
        <v>内蒙古</v>
      </c>
      <c r="C3034" s="5" t="str">
        <f>VLOOKUP(H3034,city!$A$4:$C$352,3,FALSE)</f>
        <v>乌兰察布</v>
      </c>
      <c r="D3034" s="3" t="s">
        <v>1275</v>
      </c>
      <c r="E3034" s="3" t="s">
        <v>1276</v>
      </c>
      <c r="F3034" s="22" t="s">
        <v>1277</v>
      </c>
      <c r="G3034" s="23" t="s">
        <v>7250</v>
      </c>
      <c r="H3034" s="3">
        <f t="shared" si="94"/>
        <v>304</v>
      </c>
      <c r="I3034" s="3">
        <f>IF(VLOOKUP(H3033,city!$J$4:$K$352,2,FALSE)&gt;I3033,I3033+1,1)</f>
        <v>1</v>
      </c>
      <c r="J3034" s="3">
        <v>0</v>
      </c>
      <c r="K3034" s="3" t="s">
        <v>651</v>
      </c>
      <c r="L3034" s="3">
        <v>5</v>
      </c>
    </row>
    <row r="3035" spans="1:12">
      <c r="A3035" s="3">
        <f t="shared" si="95"/>
        <v>130402</v>
      </c>
      <c r="B3035" s="5" t="str">
        <f>VLOOKUP(H3035,city!$A$4:$C$352,2,FALSE)</f>
        <v>内蒙古</v>
      </c>
      <c r="C3035" s="5" t="str">
        <f>VLOOKUP(H3035,city!$A$4:$C$352,3,FALSE)</f>
        <v>乌兰察布</v>
      </c>
      <c r="D3035" s="3" t="s">
        <v>1279</v>
      </c>
      <c r="E3035" s="3" t="s">
        <v>1280</v>
      </c>
      <c r="F3035" s="22" t="s">
        <v>1281</v>
      </c>
      <c r="G3035" s="23" t="s">
        <v>7251</v>
      </c>
      <c r="H3035" s="3">
        <f t="shared" ref="H3035:H3098" si="96">IF(I3035&gt;I3034,H3034,H3034+1)</f>
        <v>304</v>
      </c>
      <c r="I3035" s="3">
        <f>IF(VLOOKUP(H3034,city!$J$4:$K$352,2,FALSE)&gt;I3034,I3034+1,1)</f>
        <v>2</v>
      </c>
      <c r="J3035" s="3">
        <v>0</v>
      </c>
      <c r="K3035" s="3" t="s">
        <v>651</v>
      </c>
      <c r="L3035" s="3">
        <v>8</v>
      </c>
    </row>
    <row r="3036" spans="1:12">
      <c r="A3036" s="3">
        <f t="shared" si="95"/>
        <v>130403</v>
      </c>
      <c r="B3036" s="5" t="str">
        <f>VLOOKUP(H3036,city!$A$4:$C$352,2,FALSE)</f>
        <v>内蒙古</v>
      </c>
      <c r="C3036" s="5" t="str">
        <f>VLOOKUP(H3036,city!$A$4:$C$352,3,FALSE)</f>
        <v>乌兰察布</v>
      </c>
      <c r="D3036" s="3" t="s">
        <v>1283</v>
      </c>
      <c r="E3036" s="3" t="s">
        <v>1284</v>
      </c>
      <c r="F3036" s="22" t="s">
        <v>1285</v>
      </c>
      <c r="G3036" s="23" t="s">
        <v>7252</v>
      </c>
      <c r="H3036" s="3">
        <f t="shared" si="96"/>
        <v>304</v>
      </c>
      <c r="I3036" s="3">
        <f>IF(VLOOKUP(H3035,city!$J$4:$K$352,2,FALSE)&gt;I3035,I3035+1,1)</f>
        <v>3</v>
      </c>
      <c r="J3036" s="3">
        <v>0</v>
      </c>
      <c r="K3036" s="3" t="s">
        <v>651</v>
      </c>
      <c r="L3036" s="3">
        <v>6</v>
      </c>
    </row>
    <row r="3037" spans="1:12">
      <c r="A3037" s="3">
        <f t="shared" si="95"/>
        <v>130404</v>
      </c>
      <c r="B3037" s="5" t="str">
        <f>VLOOKUP(H3037,city!$A$4:$C$352,2,FALSE)</f>
        <v>内蒙古</v>
      </c>
      <c r="C3037" s="5" t="str">
        <f>VLOOKUP(H3037,city!$A$4:$C$352,3,FALSE)</f>
        <v>乌兰察布</v>
      </c>
      <c r="D3037" s="3" t="s">
        <v>1287</v>
      </c>
      <c r="E3037" s="3" t="s">
        <v>1288</v>
      </c>
      <c r="F3037" s="22" t="s">
        <v>1289</v>
      </c>
      <c r="G3037" s="23" t="s">
        <v>7253</v>
      </c>
      <c r="H3037" s="3">
        <f t="shared" si="96"/>
        <v>304</v>
      </c>
      <c r="I3037" s="3">
        <f>IF(VLOOKUP(H3036,city!$J$4:$K$352,2,FALSE)&gt;I3036,I3036+1,1)</f>
        <v>4</v>
      </c>
      <c r="J3037" s="3">
        <v>0</v>
      </c>
      <c r="K3037" s="3" t="s">
        <v>651</v>
      </c>
      <c r="L3037" s="3">
        <v>11</v>
      </c>
    </row>
    <row r="3038" spans="1:12">
      <c r="A3038" s="3">
        <f t="shared" si="95"/>
        <v>130405</v>
      </c>
      <c r="B3038" s="5" t="str">
        <f>VLOOKUP(H3038,city!$A$4:$C$352,2,FALSE)</f>
        <v>内蒙古</v>
      </c>
      <c r="C3038" s="5" t="str">
        <f>VLOOKUP(H3038,city!$A$4:$C$352,3,FALSE)</f>
        <v>乌兰察布</v>
      </c>
      <c r="D3038" s="3" t="s">
        <v>1291</v>
      </c>
      <c r="E3038" s="3" t="s">
        <v>1292</v>
      </c>
      <c r="F3038" s="22" t="s">
        <v>1293</v>
      </c>
      <c r="G3038" s="23" t="s">
        <v>7254</v>
      </c>
      <c r="H3038" s="3">
        <f t="shared" si="96"/>
        <v>304</v>
      </c>
      <c r="I3038" s="3">
        <f>IF(VLOOKUP(H3037,city!$J$4:$K$352,2,FALSE)&gt;I3037,I3037+1,1)</f>
        <v>5</v>
      </c>
      <c r="J3038" s="3">
        <v>0</v>
      </c>
      <c r="K3038" s="3" t="s">
        <v>651</v>
      </c>
      <c r="L3038" s="3">
        <v>8</v>
      </c>
    </row>
    <row r="3039" spans="1:12">
      <c r="A3039" s="3">
        <f t="shared" si="95"/>
        <v>130406</v>
      </c>
      <c r="B3039" s="5" t="str">
        <f>VLOOKUP(H3039,city!$A$4:$C$352,2,FALSE)</f>
        <v>内蒙古</v>
      </c>
      <c r="C3039" s="5" t="str">
        <f>VLOOKUP(H3039,city!$A$4:$C$352,3,FALSE)</f>
        <v>乌兰察布</v>
      </c>
      <c r="D3039" s="3" t="s">
        <v>1295</v>
      </c>
      <c r="E3039" s="3" t="s">
        <v>1296</v>
      </c>
      <c r="F3039" s="22" t="s">
        <v>1297</v>
      </c>
      <c r="G3039" s="23" t="s">
        <v>7255</v>
      </c>
      <c r="H3039" s="3">
        <f t="shared" si="96"/>
        <v>304</v>
      </c>
      <c r="I3039" s="3">
        <f>IF(VLOOKUP(H3038,city!$J$4:$K$352,2,FALSE)&gt;I3038,I3038+1,1)</f>
        <v>6</v>
      </c>
      <c r="J3039" s="3">
        <v>0</v>
      </c>
      <c r="K3039" s="3" t="s">
        <v>651</v>
      </c>
      <c r="L3039" s="3">
        <v>11</v>
      </c>
    </row>
    <row r="3040" spans="1:12">
      <c r="A3040" s="3">
        <f t="shared" si="95"/>
        <v>130407</v>
      </c>
      <c r="B3040" s="5" t="str">
        <f>VLOOKUP(H3040,city!$A$4:$C$352,2,FALSE)</f>
        <v>内蒙古</v>
      </c>
      <c r="C3040" s="5" t="str">
        <f>VLOOKUP(H3040,city!$A$4:$C$352,3,FALSE)</f>
        <v>乌兰察布</v>
      </c>
      <c r="D3040" s="3" t="s">
        <v>1299</v>
      </c>
      <c r="E3040" s="3" t="s">
        <v>1300</v>
      </c>
      <c r="F3040" s="22" t="s">
        <v>1301</v>
      </c>
      <c r="G3040" s="23" t="s">
        <v>7256</v>
      </c>
      <c r="H3040" s="3">
        <f t="shared" si="96"/>
        <v>304</v>
      </c>
      <c r="I3040" s="3">
        <f>IF(VLOOKUP(H3039,city!$J$4:$K$352,2,FALSE)&gt;I3039,I3039+1,1)</f>
        <v>7</v>
      </c>
      <c r="J3040" s="3">
        <v>0</v>
      </c>
      <c r="K3040" s="3" t="s">
        <v>651</v>
      </c>
      <c r="L3040" s="3">
        <v>15</v>
      </c>
    </row>
    <row r="3041" spans="1:12">
      <c r="A3041" s="3">
        <f t="shared" si="95"/>
        <v>130408</v>
      </c>
      <c r="B3041" s="5" t="str">
        <f>VLOOKUP(H3041,city!$A$4:$C$352,2,FALSE)</f>
        <v>内蒙古</v>
      </c>
      <c r="C3041" s="5" t="str">
        <f>VLOOKUP(H3041,city!$A$4:$C$352,3,FALSE)</f>
        <v>乌兰察布</v>
      </c>
      <c r="D3041" s="3" t="s">
        <v>1303</v>
      </c>
      <c r="E3041" s="3" t="s">
        <v>1304</v>
      </c>
      <c r="F3041" s="22" t="s">
        <v>1305</v>
      </c>
      <c r="G3041" s="23" t="s">
        <v>7257</v>
      </c>
      <c r="H3041" s="3">
        <f t="shared" si="96"/>
        <v>304</v>
      </c>
      <c r="I3041" s="3">
        <f>IF(VLOOKUP(H3040,city!$J$4:$K$352,2,FALSE)&gt;I3040,I3040+1,1)</f>
        <v>8</v>
      </c>
      <c r="J3041" s="3">
        <v>0</v>
      </c>
      <c r="K3041" s="3" t="s">
        <v>651</v>
      </c>
      <c r="L3041" s="3">
        <v>5</v>
      </c>
    </row>
    <row r="3042" spans="1:12">
      <c r="A3042" s="3">
        <f t="shared" si="95"/>
        <v>130409</v>
      </c>
      <c r="B3042" s="5" t="str">
        <f>VLOOKUP(H3042,city!$A$4:$C$352,2,FALSE)</f>
        <v>内蒙古</v>
      </c>
      <c r="C3042" s="5" t="str">
        <f>VLOOKUP(H3042,city!$A$4:$C$352,3,FALSE)</f>
        <v>乌兰察布</v>
      </c>
      <c r="D3042" s="3" t="s">
        <v>1307</v>
      </c>
      <c r="E3042" s="3" t="s">
        <v>1308</v>
      </c>
      <c r="F3042" s="22" t="s">
        <v>1309</v>
      </c>
      <c r="G3042" s="23" t="s">
        <v>7258</v>
      </c>
      <c r="H3042" s="3">
        <f t="shared" si="96"/>
        <v>304</v>
      </c>
      <c r="I3042" s="3">
        <f>IF(VLOOKUP(H3041,city!$J$4:$K$352,2,FALSE)&gt;I3041,I3041+1,1)</f>
        <v>9</v>
      </c>
      <c r="J3042" s="3">
        <v>0</v>
      </c>
      <c r="K3042" s="3" t="s">
        <v>651</v>
      </c>
      <c r="L3042" s="3">
        <v>8</v>
      </c>
    </row>
    <row r="3043" spans="1:12">
      <c r="A3043" s="3">
        <f t="shared" si="95"/>
        <v>130410</v>
      </c>
      <c r="B3043" s="5" t="str">
        <f>VLOOKUP(H3043,city!$A$4:$C$352,2,FALSE)</f>
        <v>内蒙古</v>
      </c>
      <c r="C3043" s="5" t="str">
        <f>VLOOKUP(H3043,city!$A$4:$C$352,3,FALSE)</f>
        <v>乌兰察布</v>
      </c>
      <c r="D3043" s="3" t="s">
        <v>1311</v>
      </c>
      <c r="E3043" s="3" t="s">
        <v>1312</v>
      </c>
      <c r="F3043" s="22" t="s">
        <v>1313</v>
      </c>
      <c r="G3043" s="23" t="s">
        <v>7259</v>
      </c>
      <c r="H3043" s="3">
        <f t="shared" si="96"/>
        <v>304</v>
      </c>
      <c r="I3043" s="3">
        <f>IF(VLOOKUP(H3042,city!$J$4:$K$352,2,FALSE)&gt;I3042,I3042+1,1)</f>
        <v>10</v>
      </c>
      <c r="J3043" s="3">
        <v>0</v>
      </c>
      <c r="K3043" s="3" t="s">
        <v>651</v>
      </c>
      <c r="L3043" s="3">
        <v>4</v>
      </c>
    </row>
    <row r="3044" spans="1:12">
      <c r="A3044" s="3">
        <f t="shared" si="95"/>
        <v>130501</v>
      </c>
      <c r="B3044" s="5" t="str">
        <f>VLOOKUP(H3044,city!$A$4:$C$352,2,FALSE)</f>
        <v>内蒙古</v>
      </c>
      <c r="C3044" s="5" t="str">
        <f>VLOOKUP(H3044,city!$A$4:$C$352,3,FALSE)</f>
        <v>兴安</v>
      </c>
      <c r="D3044" s="3" t="s">
        <v>918</v>
      </c>
      <c r="E3044" s="3" t="s">
        <v>919</v>
      </c>
      <c r="F3044" s="22" t="s">
        <v>920</v>
      </c>
      <c r="G3044" s="23" t="s">
        <v>7260</v>
      </c>
      <c r="H3044" s="3">
        <f t="shared" si="96"/>
        <v>305</v>
      </c>
      <c r="I3044" s="3">
        <f>IF(VLOOKUP(H3043,city!$J$4:$K$352,2,FALSE)&gt;I3043,I3043+1,1)</f>
        <v>1</v>
      </c>
      <c r="J3044" s="3">
        <v>0</v>
      </c>
      <c r="K3044" s="3" t="s">
        <v>653</v>
      </c>
      <c r="L3044" s="3" t="e">
        <v>#N/A</v>
      </c>
    </row>
    <row r="3045" spans="1:12">
      <c r="A3045" s="3">
        <f t="shared" si="95"/>
        <v>130502</v>
      </c>
      <c r="B3045" s="5" t="str">
        <f>VLOOKUP(H3045,city!$A$4:$C$352,2,FALSE)</f>
        <v>内蒙古</v>
      </c>
      <c r="C3045" s="5" t="str">
        <f>VLOOKUP(H3045,city!$A$4:$C$352,3,FALSE)</f>
        <v>兴安</v>
      </c>
      <c r="D3045" s="3" t="s">
        <v>922</v>
      </c>
      <c r="E3045" s="3" t="s">
        <v>923</v>
      </c>
      <c r="F3045" s="22" t="s">
        <v>924</v>
      </c>
      <c r="G3045" s="23" t="s">
        <v>7261</v>
      </c>
      <c r="H3045" s="3">
        <f t="shared" si="96"/>
        <v>305</v>
      </c>
      <c r="I3045" s="3">
        <f>IF(VLOOKUP(H3044,city!$J$4:$K$352,2,FALSE)&gt;I3044,I3044+1,1)</f>
        <v>2</v>
      </c>
      <c r="J3045" s="3">
        <v>0</v>
      </c>
      <c r="K3045" s="3" t="s">
        <v>653</v>
      </c>
      <c r="L3045" s="3" t="e">
        <v>#N/A</v>
      </c>
    </row>
    <row r="3046" spans="1:12">
      <c r="A3046" s="3">
        <f t="shared" si="95"/>
        <v>130503</v>
      </c>
      <c r="B3046" s="5" t="str">
        <f>VLOOKUP(H3046,city!$A$4:$C$352,2,FALSE)</f>
        <v>内蒙古</v>
      </c>
      <c r="C3046" s="5" t="str">
        <f>VLOOKUP(H3046,city!$A$4:$C$352,3,FALSE)</f>
        <v>兴安</v>
      </c>
      <c r="D3046" s="3" t="s">
        <v>926</v>
      </c>
      <c r="E3046" s="3" t="s">
        <v>927</v>
      </c>
      <c r="F3046" s="22" t="s">
        <v>928</v>
      </c>
      <c r="G3046" s="23" t="s">
        <v>7262</v>
      </c>
      <c r="H3046" s="3">
        <f t="shared" si="96"/>
        <v>305</v>
      </c>
      <c r="I3046" s="3">
        <f>IF(VLOOKUP(H3045,city!$J$4:$K$352,2,FALSE)&gt;I3045,I3045+1,1)</f>
        <v>3</v>
      </c>
      <c r="J3046" s="3">
        <v>0</v>
      </c>
      <c r="K3046" s="3" t="s">
        <v>653</v>
      </c>
      <c r="L3046" s="3">
        <v>12</v>
      </c>
    </row>
    <row r="3047" spans="1:12">
      <c r="A3047" s="3">
        <f t="shared" si="95"/>
        <v>130504</v>
      </c>
      <c r="B3047" s="5" t="str">
        <f>VLOOKUP(H3047,city!$A$4:$C$352,2,FALSE)</f>
        <v>内蒙古</v>
      </c>
      <c r="C3047" s="5" t="str">
        <f>VLOOKUP(H3047,city!$A$4:$C$352,3,FALSE)</f>
        <v>兴安</v>
      </c>
      <c r="D3047" s="3" t="s">
        <v>930</v>
      </c>
      <c r="E3047" s="3" t="s">
        <v>931</v>
      </c>
      <c r="F3047" s="22" t="s">
        <v>932</v>
      </c>
      <c r="G3047" s="23" t="s">
        <v>7263</v>
      </c>
      <c r="H3047" s="3">
        <f t="shared" si="96"/>
        <v>305</v>
      </c>
      <c r="I3047" s="3">
        <f>IF(VLOOKUP(H3046,city!$J$4:$K$352,2,FALSE)&gt;I3046,I3046+1,1)</f>
        <v>4</v>
      </c>
      <c r="J3047" s="3">
        <v>0</v>
      </c>
      <c r="K3047" s="3" t="s">
        <v>653</v>
      </c>
      <c r="L3047" s="3">
        <v>8</v>
      </c>
    </row>
    <row r="3048" spans="1:12">
      <c r="A3048" s="3">
        <f t="shared" si="95"/>
        <v>130505</v>
      </c>
      <c r="B3048" s="5" t="str">
        <f>VLOOKUP(H3048,city!$A$4:$C$352,2,FALSE)</f>
        <v>内蒙古</v>
      </c>
      <c r="C3048" s="5" t="str">
        <f>VLOOKUP(H3048,city!$A$4:$C$352,3,FALSE)</f>
        <v>兴安</v>
      </c>
      <c r="D3048" s="3" t="s">
        <v>934</v>
      </c>
      <c r="E3048" s="3" t="s">
        <v>935</v>
      </c>
      <c r="F3048" s="22" t="s">
        <v>936</v>
      </c>
      <c r="G3048" s="23" t="s">
        <v>7264</v>
      </c>
      <c r="H3048" s="3">
        <f t="shared" si="96"/>
        <v>305</v>
      </c>
      <c r="I3048" s="3">
        <f>IF(VLOOKUP(H3047,city!$J$4:$K$352,2,FALSE)&gt;I3047,I3047+1,1)</f>
        <v>5</v>
      </c>
      <c r="J3048" s="3">
        <v>0</v>
      </c>
      <c r="K3048" s="3" t="s">
        <v>653</v>
      </c>
      <c r="L3048" s="3" t="e">
        <v>#N/A</v>
      </c>
    </row>
    <row r="3049" spans="1:12">
      <c r="A3049" s="3">
        <f t="shared" si="95"/>
        <v>130506</v>
      </c>
      <c r="B3049" s="5" t="str">
        <f>VLOOKUP(H3049,city!$A$4:$C$352,2,FALSE)</f>
        <v>内蒙古</v>
      </c>
      <c r="C3049" s="5" t="str">
        <f>VLOOKUP(H3049,city!$A$4:$C$352,3,FALSE)</f>
        <v>兴安</v>
      </c>
      <c r="D3049" s="3" t="s">
        <v>938</v>
      </c>
      <c r="E3049" s="3" t="s">
        <v>939</v>
      </c>
      <c r="F3049" s="22" t="s">
        <v>940</v>
      </c>
      <c r="G3049" s="23" t="s">
        <v>7265</v>
      </c>
      <c r="H3049" s="3">
        <f t="shared" si="96"/>
        <v>305</v>
      </c>
      <c r="I3049" s="3">
        <f>IF(VLOOKUP(H3048,city!$J$4:$K$352,2,FALSE)&gt;I3048,I3048+1,1)</f>
        <v>6</v>
      </c>
      <c r="J3049" s="3">
        <v>0</v>
      </c>
      <c r="K3049" s="3" t="s">
        <v>653</v>
      </c>
      <c r="L3049" s="3">
        <v>8</v>
      </c>
    </row>
    <row r="3050" spans="1:12">
      <c r="A3050" s="3">
        <f t="shared" si="95"/>
        <v>130507</v>
      </c>
      <c r="B3050" s="5" t="str">
        <f>VLOOKUP(H3050,city!$A$4:$C$352,2,FALSE)</f>
        <v>内蒙古</v>
      </c>
      <c r="C3050" s="5" t="str">
        <f>VLOOKUP(H3050,city!$A$4:$C$352,3,FALSE)</f>
        <v>兴安</v>
      </c>
      <c r="D3050" s="3" t="s">
        <v>942</v>
      </c>
      <c r="E3050" s="3" t="s">
        <v>943</v>
      </c>
      <c r="F3050" s="22" t="s">
        <v>944</v>
      </c>
      <c r="G3050" s="23" t="s">
        <v>7266</v>
      </c>
      <c r="H3050" s="3">
        <f t="shared" si="96"/>
        <v>305</v>
      </c>
      <c r="I3050" s="3">
        <f>IF(VLOOKUP(H3049,city!$J$4:$K$352,2,FALSE)&gt;I3049,I3049+1,1)</f>
        <v>7</v>
      </c>
      <c r="J3050" s="3">
        <v>0</v>
      </c>
      <c r="K3050" s="3" t="s">
        <v>653</v>
      </c>
      <c r="L3050" s="3">
        <v>12</v>
      </c>
    </row>
    <row r="3051" spans="1:12">
      <c r="A3051" s="3">
        <f t="shared" si="95"/>
        <v>130508</v>
      </c>
      <c r="B3051" s="5" t="str">
        <f>VLOOKUP(H3051,city!$A$4:$C$352,2,FALSE)</f>
        <v>内蒙古</v>
      </c>
      <c r="C3051" s="5" t="str">
        <f>VLOOKUP(H3051,city!$A$4:$C$352,3,FALSE)</f>
        <v>兴安</v>
      </c>
      <c r="D3051" s="3" t="s">
        <v>942</v>
      </c>
      <c r="E3051" s="3" t="s">
        <v>943</v>
      </c>
      <c r="F3051" s="22"/>
      <c r="G3051" s="23" t="s">
        <v>7267</v>
      </c>
      <c r="H3051" s="3">
        <f t="shared" si="96"/>
        <v>305</v>
      </c>
      <c r="I3051" s="3">
        <f>IF(VLOOKUP(H3050,city!$J$4:$K$352,2,FALSE)&gt;I3050,I3050+1,1)</f>
        <v>8</v>
      </c>
      <c r="J3051" s="3">
        <v>0</v>
      </c>
      <c r="K3051" s="3" t="s">
        <v>653</v>
      </c>
      <c r="L3051" s="3">
        <v>12</v>
      </c>
    </row>
    <row r="3052" spans="1:12">
      <c r="A3052" s="3">
        <f t="shared" si="95"/>
        <v>130509</v>
      </c>
      <c r="B3052" s="5" t="str">
        <f>VLOOKUP(H3052,city!$A$4:$C$352,2,FALSE)</f>
        <v>内蒙古</v>
      </c>
      <c r="C3052" s="5" t="str">
        <f>VLOOKUP(H3052,city!$A$4:$C$352,3,FALSE)</f>
        <v>兴安</v>
      </c>
      <c r="D3052" s="3" t="s">
        <v>947</v>
      </c>
      <c r="E3052" s="3" t="s">
        <v>948</v>
      </c>
      <c r="F3052" s="22" t="s">
        <v>949</v>
      </c>
      <c r="G3052" s="23" t="s">
        <v>7268</v>
      </c>
      <c r="H3052" s="3">
        <f t="shared" si="96"/>
        <v>305</v>
      </c>
      <c r="I3052" s="3">
        <f>IF(VLOOKUP(H3051,city!$J$4:$K$352,2,FALSE)&gt;I3051,I3051+1,1)</f>
        <v>9</v>
      </c>
      <c r="J3052" s="3">
        <v>0</v>
      </c>
      <c r="K3052" s="3" t="s">
        <v>653</v>
      </c>
      <c r="L3052" s="3">
        <v>8</v>
      </c>
    </row>
    <row r="3053" spans="1:12">
      <c r="A3053" s="3">
        <f t="shared" si="95"/>
        <v>130510</v>
      </c>
      <c r="B3053" s="5" t="str">
        <f>VLOOKUP(H3053,city!$A$4:$C$352,2,FALSE)</f>
        <v>内蒙古</v>
      </c>
      <c r="C3053" s="5" t="str">
        <f>VLOOKUP(H3053,city!$A$4:$C$352,3,FALSE)</f>
        <v>兴安</v>
      </c>
      <c r="D3053" s="3" t="s">
        <v>951</v>
      </c>
      <c r="E3053" s="3" t="s">
        <v>952</v>
      </c>
      <c r="F3053" s="22" t="s">
        <v>953</v>
      </c>
      <c r="G3053" s="23" t="s">
        <v>7269</v>
      </c>
      <c r="H3053" s="3">
        <f t="shared" si="96"/>
        <v>305</v>
      </c>
      <c r="I3053" s="3">
        <f>IF(VLOOKUP(H3052,city!$J$4:$K$352,2,FALSE)&gt;I3052,I3052+1,1)</f>
        <v>10</v>
      </c>
      <c r="J3053" s="3">
        <v>0</v>
      </c>
      <c r="K3053" s="3" t="s">
        <v>653</v>
      </c>
      <c r="L3053" s="3">
        <v>8</v>
      </c>
    </row>
    <row r="3054" spans="1:12">
      <c r="A3054" s="3">
        <f t="shared" si="95"/>
        <v>130601</v>
      </c>
      <c r="B3054" s="5" t="str">
        <f>VLOOKUP(H3054,city!$A$4:$C$352,2,FALSE)</f>
        <v>内蒙古</v>
      </c>
      <c r="C3054" s="5" t="str">
        <f>VLOOKUP(H3054,city!$A$4:$C$352,3,FALSE)</f>
        <v>锡林郭勒</v>
      </c>
      <c r="D3054" s="3" t="s">
        <v>955</v>
      </c>
      <c r="E3054" s="3" t="s">
        <v>956</v>
      </c>
      <c r="F3054" s="22" t="s">
        <v>957</v>
      </c>
      <c r="G3054" s="23" t="s">
        <v>7270</v>
      </c>
      <c r="H3054" s="3">
        <f t="shared" si="96"/>
        <v>306</v>
      </c>
      <c r="I3054" s="3">
        <f>IF(VLOOKUP(H3053,city!$J$4:$K$352,2,FALSE)&gt;I3053,I3053+1,1)</f>
        <v>1</v>
      </c>
      <c r="J3054" s="3">
        <v>0</v>
      </c>
      <c r="K3054" s="3" t="s">
        <v>655</v>
      </c>
      <c r="L3054" s="3">
        <v>12</v>
      </c>
    </row>
    <row r="3055" spans="1:12">
      <c r="A3055" s="3">
        <f t="shared" si="95"/>
        <v>130602</v>
      </c>
      <c r="B3055" s="5" t="str">
        <f>VLOOKUP(H3055,city!$A$4:$C$352,2,FALSE)</f>
        <v>内蒙古</v>
      </c>
      <c r="C3055" s="5" t="str">
        <f>VLOOKUP(H3055,city!$A$4:$C$352,3,FALSE)</f>
        <v>锡林郭勒</v>
      </c>
      <c r="D3055" s="3" t="s">
        <v>959</v>
      </c>
      <c r="E3055" s="3" t="s">
        <v>960</v>
      </c>
      <c r="F3055" s="22" t="s">
        <v>961</v>
      </c>
      <c r="G3055" s="23" t="s">
        <v>7271</v>
      </c>
      <c r="H3055" s="3">
        <f t="shared" si="96"/>
        <v>306</v>
      </c>
      <c r="I3055" s="3">
        <f>IF(VLOOKUP(H3054,city!$J$4:$K$352,2,FALSE)&gt;I3054,I3054+1,1)</f>
        <v>2</v>
      </c>
      <c r="J3055" s="3">
        <v>0</v>
      </c>
      <c r="K3055" s="3" t="s">
        <v>655</v>
      </c>
      <c r="L3055" s="3">
        <v>3</v>
      </c>
    </row>
    <row r="3056" spans="1:12">
      <c r="A3056" s="3">
        <f t="shared" si="95"/>
        <v>130603</v>
      </c>
      <c r="B3056" s="5" t="str">
        <f>VLOOKUP(H3056,city!$A$4:$C$352,2,FALSE)</f>
        <v>内蒙古</v>
      </c>
      <c r="C3056" s="5" t="str">
        <f>VLOOKUP(H3056,city!$A$4:$C$352,3,FALSE)</f>
        <v>锡林郭勒</v>
      </c>
      <c r="D3056" s="3" t="s">
        <v>963</v>
      </c>
      <c r="E3056" s="3" t="s">
        <v>964</v>
      </c>
      <c r="F3056" s="22" t="s">
        <v>965</v>
      </c>
      <c r="G3056" s="23" t="s">
        <v>7272</v>
      </c>
      <c r="H3056" s="3">
        <f t="shared" si="96"/>
        <v>306</v>
      </c>
      <c r="I3056" s="3">
        <f>IF(VLOOKUP(H3055,city!$J$4:$K$352,2,FALSE)&gt;I3055,I3055+1,1)</f>
        <v>3</v>
      </c>
      <c r="J3056" s="3">
        <v>0</v>
      </c>
      <c r="K3056" s="3" t="s">
        <v>655</v>
      </c>
      <c r="L3056" s="3" t="e">
        <v>#N/A</v>
      </c>
    </row>
    <row r="3057" spans="1:12">
      <c r="A3057" s="3">
        <f t="shared" si="95"/>
        <v>130604</v>
      </c>
      <c r="B3057" s="5" t="str">
        <f>VLOOKUP(H3057,city!$A$4:$C$352,2,FALSE)</f>
        <v>内蒙古</v>
      </c>
      <c r="C3057" s="5" t="str">
        <f>VLOOKUP(H3057,city!$A$4:$C$352,3,FALSE)</f>
        <v>锡林郭勒</v>
      </c>
      <c r="D3057" s="3" t="s">
        <v>967</v>
      </c>
      <c r="E3057" s="3" t="s">
        <v>968</v>
      </c>
      <c r="F3057" s="22" t="s">
        <v>969</v>
      </c>
      <c r="G3057" s="23" t="s">
        <v>7273</v>
      </c>
      <c r="H3057" s="3">
        <f t="shared" si="96"/>
        <v>306</v>
      </c>
      <c r="I3057" s="3">
        <f>IF(VLOOKUP(H3056,city!$J$4:$K$352,2,FALSE)&gt;I3056,I3056+1,1)</f>
        <v>4</v>
      </c>
      <c r="J3057" s="3">
        <v>0</v>
      </c>
      <c r="K3057" s="3" t="s">
        <v>655</v>
      </c>
      <c r="L3057" s="3">
        <v>12</v>
      </c>
    </row>
    <row r="3058" spans="1:12">
      <c r="A3058" s="3">
        <f t="shared" si="95"/>
        <v>130605</v>
      </c>
      <c r="B3058" s="5" t="str">
        <f>VLOOKUP(H3058,city!$A$4:$C$352,2,FALSE)</f>
        <v>内蒙古</v>
      </c>
      <c r="C3058" s="5" t="str">
        <f>VLOOKUP(H3058,city!$A$4:$C$352,3,FALSE)</f>
        <v>锡林郭勒</v>
      </c>
      <c r="D3058" s="3" t="s">
        <v>971</v>
      </c>
      <c r="E3058" s="3" t="s">
        <v>972</v>
      </c>
      <c r="F3058" s="22" t="s">
        <v>973</v>
      </c>
      <c r="G3058" s="23" t="s">
        <v>7274</v>
      </c>
      <c r="H3058" s="3">
        <f t="shared" si="96"/>
        <v>306</v>
      </c>
      <c r="I3058" s="3">
        <f>IF(VLOOKUP(H3057,city!$J$4:$K$352,2,FALSE)&gt;I3057,I3057+1,1)</f>
        <v>5</v>
      </c>
      <c r="J3058" s="3">
        <v>0</v>
      </c>
      <c r="K3058" s="3" t="s">
        <v>655</v>
      </c>
      <c r="L3058" s="3" t="e">
        <v>#N/A</v>
      </c>
    </row>
    <row r="3059" spans="1:12">
      <c r="A3059" s="3">
        <f t="shared" si="95"/>
        <v>130606</v>
      </c>
      <c r="B3059" s="5" t="str">
        <f>VLOOKUP(H3059,city!$A$4:$C$352,2,FALSE)</f>
        <v>内蒙古</v>
      </c>
      <c r="C3059" s="5" t="str">
        <f>VLOOKUP(H3059,city!$A$4:$C$352,3,FALSE)</f>
        <v>锡林郭勒</v>
      </c>
      <c r="D3059" s="3" t="s">
        <v>975</v>
      </c>
      <c r="E3059" s="3" t="s">
        <v>976</v>
      </c>
      <c r="F3059" s="22" t="s">
        <v>977</v>
      </c>
      <c r="G3059" s="23" t="s">
        <v>7275</v>
      </c>
      <c r="H3059" s="3">
        <f t="shared" si="96"/>
        <v>306</v>
      </c>
      <c r="I3059" s="3">
        <f>IF(VLOOKUP(H3058,city!$J$4:$K$352,2,FALSE)&gt;I3058,I3058+1,1)</f>
        <v>6</v>
      </c>
      <c r="J3059" s="3">
        <v>0</v>
      </c>
      <c r="K3059" s="3" t="s">
        <v>655</v>
      </c>
      <c r="L3059" s="3">
        <v>12</v>
      </c>
    </row>
    <row r="3060" spans="1:12">
      <c r="A3060" s="3">
        <f t="shared" si="95"/>
        <v>130607</v>
      </c>
      <c r="B3060" s="5" t="str">
        <f>VLOOKUP(H3060,city!$A$4:$C$352,2,FALSE)</f>
        <v>内蒙古</v>
      </c>
      <c r="C3060" s="5" t="str">
        <f>VLOOKUP(H3060,city!$A$4:$C$352,3,FALSE)</f>
        <v>锡林郭勒</v>
      </c>
      <c r="D3060" s="3" t="s">
        <v>979</v>
      </c>
      <c r="E3060" s="3" t="s">
        <v>980</v>
      </c>
      <c r="F3060" s="22" t="s">
        <v>981</v>
      </c>
      <c r="G3060" s="23" t="s">
        <v>7276</v>
      </c>
      <c r="H3060" s="3">
        <f t="shared" si="96"/>
        <v>306</v>
      </c>
      <c r="I3060" s="3">
        <f>IF(VLOOKUP(H3059,city!$J$4:$K$352,2,FALSE)&gt;I3059,I3059+1,1)</f>
        <v>7</v>
      </c>
      <c r="J3060" s="3">
        <v>0</v>
      </c>
      <c r="K3060" s="3" t="s">
        <v>655</v>
      </c>
      <c r="L3060" s="3" t="e">
        <v>#N/A</v>
      </c>
    </row>
    <row r="3061" spans="1:12">
      <c r="A3061" s="3">
        <f t="shared" si="95"/>
        <v>130608</v>
      </c>
      <c r="B3061" s="5" t="str">
        <f>VLOOKUP(H3061,city!$A$4:$C$352,2,FALSE)</f>
        <v>内蒙古</v>
      </c>
      <c r="C3061" s="5" t="str">
        <f>VLOOKUP(H3061,city!$A$4:$C$352,3,FALSE)</f>
        <v>锡林郭勒</v>
      </c>
      <c r="D3061" s="3" t="s">
        <v>983</v>
      </c>
      <c r="E3061" s="3" t="s">
        <v>984</v>
      </c>
      <c r="F3061" s="22" t="s">
        <v>985</v>
      </c>
      <c r="G3061" s="23" t="s">
        <v>7277</v>
      </c>
      <c r="H3061" s="3">
        <f t="shared" si="96"/>
        <v>306</v>
      </c>
      <c r="I3061" s="3">
        <f>IF(VLOOKUP(H3060,city!$J$4:$K$352,2,FALSE)&gt;I3060,I3060+1,1)</f>
        <v>8</v>
      </c>
      <c r="J3061" s="3">
        <v>0</v>
      </c>
      <c r="K3061" s="3" t="s">
        <v>655</v>
      </c>
      <c r="L3061" s="3" t="e">
        <v>#N/A</v>
      </c>
    </row>
    <row r="3062" spans="1:12">
      <c r="A3062" s="3">
        <f t="shared" si="95"/>
        <v>130609</v>
      </c>
      <c r="B3062" s="5" t="str">
        <f>VLOOKUP(H3062,city!$A$4:$C$352,2,FALSE)</f>
        <v>内蒙古</v>
      </c>
      <c r="C3062" s="5" t="str">
        <f>VLOOKUP(H3062,city!$A$4:$C$352,3,FALSE)</f>
        <v>锡林郭勒</v>
      </c>
      <c r="D3062" s="3" t="s">
        <v>987</v>
      </c>
      <c r="E3062" s="3" t="s">
        <v>988</v>
      </c>
      <c r="F3062" s="22" t="s">
        <v>989</v>
      </c>
      <c r="G3062" s="23" t="s">
        <v>7278</v>
      </c>
      <c r="H3062" s="3">
        <f t="shared" si="96"/>
        <v>306</v>
      </c>
      <c r="I3062" s="3">
        <f>IF(VLOOKUP(H3061,city!$J$4:$K$352,2,FALSE)&gt;I3061,I3061+1,1)</f>
        <v>9</v>
      </c>
      <c r="J3062" s="3">
        <v>0</v>
      </c>
      <c r="K3062" s="3" t="s">
        <v>655</v>
      </c>
      <c r="L3062" s="3">
        <v>5</v>
      </c>
    </row>
    <row r="3063" spans="1:12">
      <c r="A3063" s="3">
        <f t="shared" si="95"/>
        <v>130610</v>
      </c>
      <c r="B3063" s="5" t="str">
        <f>VLOOKUP(H3063,city!$A$4:$C$352,2,FALSE)</f>
        <v>内蒙古</v>
      </c>
      <c r="C3063" s="5" t="str">
        <f>VLOOKUP(H3063,city!$A$4:$C$352,3,FALSE)</f>
        <v>锡林郭勒</v>
      </c>
      <c r="D3063" s="3" t="s">
        <v>991</v>
      </c>
      <c r="E3063" s="3" t="s">
        <v>992</v>
      </c>
      <c r="F3063" s="22" t="s">
        <v>993</v>
      </c>
      <c r="G3063" s="23" t="s">
        <v>7279</v>
      </c>
      <c r="H3063" s="3">
        <f t="shared" si="96"/>
        <v>306</v>
      </c>
      <c r="I3063" s="3">
        <f>IF(VLOOKUP(H3062,city!$J$4:$K$352,2,FALSE)&gt;I3062,I3062+1,1)</f>
        <v>10</v>
      </c>
      <c r="J3063" s="3">
        <v>0</v>
      </c>
      <c r="K3063" s="3" t="s">
        <v>655</v>
      </c>
      <c r="L3063" s="3">
        <v>8</v>
      </c>
    </row>
    <row r="3064" spans="1:12">
      <c r="A3064" s="3">
        <f t="shared" si="95"/>
        <v>130701</v>
      </c>
      <c r="B3064" s="5" t="str">
        <f>VLOOKUP(H3064,city!$A$4:$C$352,2,FALSE)</f>
        <v>内蒙古</v>
      </c>
      <c r="C3064" s="5" t="str">
        <f>VLOOKUP(H3064,city!$A$4:$C$352,3,FALSE)</f>
        <v>阿拉善</v>
      </c>
      <c r="D3064" s="3" t="s">
        <v>995</v>
      </c>
      <c r="E3064" s="3" t="s">
        <v>996</v>
      </c>
      <c r="F3064" s="22" t="s">
        <v>997</v>
      </c>
      <c r="G3064" s="23" t="s">
        <v>7280</v>
      </c>
      <c r="H3064" s="3">
        <f t="shared" si="96"/>
        <v>307</v>
      </c>
      <c r="I3064" s="3">
        <f>IF(VLOOKUP(H3063,city!$J$4:$K$352,2,FALSE)&gt;I3063,I3063+1,1)</f>
        <v>1</v>
      </c>
      <c r="J3064" s="3">
        <v>0</v>
      </c>
      <c r="K3064" s="3" t="s">
        <v>657</v>
      </c>
      <c r="L3064" s="3">
        <v>12</v>
      </c>
    </row>
    <row r="3065" spans="1:12">
      <c r="A3065" s="3">
        <f t="shared" si="95"/>
        <v>130702</v>
      </c>
      <c r="B3065" s="5" t="str">
        <f>VLOOKUP(H3065,city!$A$4:$C$352,2,FALSE)</f>
        <v>内蒙古</v>
      </c>
      <c r="C3065" s="5" t="str">
        <f>VLOOKUP(H3065,city!$A$4:$C$352,3,FALSE)</f>
        <v>阿拉善</v>
      </c>
      <c r="D3065" s="3" t="s">
        <v>999</v>
      </c>
      <c r="E3065" s="3" t="s">
        <v>1000</v>
      </c>
      <c r="F3065" s="22" t="s">
        <v>1001</v>
      </c>
      <c r="G3065" s="23" t="s">
        <v>7281</v>
      </c>
      <c r="H3065" s="3">
        <f t="shared" si="96"/>
        <v>307</v>
      </c>
      <c r="I3065" s="3">
        <f>IF(VLOOKUP(H3064,city!$J$4:$K$352,2,FALSE)&gt;I3064,I3064+1,1)</f>
        <v>2</v>
      </c>
      <c r="J3065" s="3">
        <v>0</v>
      </c>
      <c r="K3065" s="3" t="s">
        <v>657</v>
      </c>
      <c r="L3065" s="3" t="e">
        <v>#N/A</v>
      </c>
    </row>
    <row r="3066" spans="1:12">
      <c r="A3066" s="3">
        <f t="shared" si="95"/>
        <v>130703</v>
      </c>
      <c r="B3066" s="5" t="str">
        <f>VLOOKUP(H3066,city!$A$4:$C$352,2,FALSE)</f>
        <v>内蒙古</v>
      </c>
      <c r="C3066" s="5" t="str">
        <f>VLOOKUP(H3066,city!$A$4:$C$352,3,FALSE)</f>
        <v>阿拉善</v>
      </c>
      <c r="D3066" s="3" t="s">
        <v>1003</v>
      </c>
      <c r="E3066" s="3" t="s">
        <v>1004</v>
      </c>
      <c r="F3066" s="22" t="s">
        <v>1005</v>
      </c>
      <c r="G3066" s="23" t="s">
        <v>7282</v>
      </c>
      <c r="H3066" s="3">
        <f t="shared" si="96"/>
        <v>307</v>
      </c>
      <c r="I3066" s="3">
        <f>IF(VLOOKUP(H3065,city!$J$4:$K$352,2,FALSE)&gt;I3065,I3065+1,1)</f>
        <v>3</v>
      </c>
      <c r="J3066" s="3">
        <v>0</v>
      </c>
      <c r="K3066" s="3" t="s">
        <v>657</v>
      </c>
      <c r="L3066" s="3" t="e">
        <v>#N/A</v>
      </c>
    </row>
    <row r="3067" spans="1:12">
      <c r="A3067" s="3">
        <f t="shared" si="95"/>
        <v>130704</v>
      </c>
      <c r="B3067" s="5" t="str">
        <f>VLOOKUP(H3067,city!$A$4:$C$352,2,FALSE)</f>
        <v>内蒙古</v>
      </c>
      <c r="C3067" s="5" t="str">
        <f>VLOOKUP(H3067,city!$A$4:$C$352,3,FALSE)</f>
        <v>阿拉善</v>
      </c>
      <c r="D3067" s="3" t="s">
        <v>1007</v>
      </c>
      <c r="E3067" s="3" t="s">
        <v>1008</v>
      </c>
      <c r="F3067" s="22" t="s">
        <v>1009</v>
      </c>
      <c r="G3067" s="23" t="s">
        <v>7283</v>
      </c>
      <c r="H3067" s="3">
        <f t="shared" si="96"/>
        <v>307</v>
      </c>
      <c r="I3067" s="3">
        <f>IF(VLOOKUP(H3066,city!$J$4:$K$352,2,FALSE)&gt;I3066,I3066+1,1)</f>
        <v>4</v>
      </c>
      <c r="J3067" s="3">
        <v>0</v>
      </c>
      <c r="K3067" s="3" t="s">
        <v>657</v>
      </c>
      <c r="L3067" s="3">
        <v>13</v>
      </c>
    </row>
    <row r="3068" spans="1:12">
      <c r="A3068" s="3">
        <f t="shared" si="95"/>
        <v>130705</v>
      </c>
      <c r="B3068" s="5" t="str">
        <f>VLOOKUP(H3068,city!$A$4:$C$352,2,FALSE)</f>
        <v>内蒙古</v>
      </c>
      <c r="C3068" s="5" t="str">
        <f>VLOOKUP(H3068,city!$A$4:$C$352,3,FALSE)</f>
        <v>阿拉善</v>
      </c>
      <c r="D3068" s="3" t="s">
        <v>1011</v>
      </c>
      <c r="E3068" s="3" t="s">
        <v>1012</v>
      </c>
      <c r="F3068" s="22" t="s">
        <v>1013</v>
      </c>
      <c r="G3068" s="23" t="s">
        <v>7284</v>
      </c>
      <c r="H3068" s="3">
        <f t="shared" si="96"/>
        <v>307</v>
      </c>
      <c r="I3068" s="3">
        <f>IF(VLOOKUP(H3067,city!$J$4:$K$352,2,FALSE)&gt;I3067,I3067+1,1)</f>
        <v>5</v>
      </c>
      <c r="J3068" s="3">
        <v>0</v>
      </c>
      <c r="K3068" s="3" t="s">
        <v>657</v>
      </c>
      <c r="L3068" s="3">
        <v>8</v>
      </c>
    </row>
    <row r="3069" spans="1:12">
      <c r="A3069" s="3">
        <f t="shared" si="95"/>
        <v>130706</v>
      </c>
      <c r="B3069" s="5" t="str">
        <f>VLOOKUP(H3069,city!$A$4:$C$352,2,FALSE)</f>
        <v>内蒙古</v>
      </c>
      <c r="C3069" s="5" t="str">
        <f>VLOOKUP(H3069,city!$A$4:$C$352,3,FALSE)</f>
        <v>阿拉善</v>
      </c>
      <c r="D3069" s="3" t="s">
        <v>1015</v>
      </c>
      <c r="E3069" s="3" t="s">
        <v>1016</v>
      </c>
      <c r="F3069" s="22" t="s">
        <v>1017</v>
      </c>
      <c r="G3069" s="23" t="s">
        <v>7285</v>
      </c>
      <c r="H3069" s="3">
        <f t="shared" si="96"/>
        <v>307</v>
      </c>
      <c r="I3069" s="3">
        <f>IF(VLOOKUP(H3068,city!$J$4:$K$352,2,FALSE)&gt;I3068,I3068+1,1)</f>
        <v>6</v>
      </c>
      <c r="J3069" s="3">
        <v>0</v>
      </c>
      <c r="K3069" s="3" t="s">
        <v>657</v>
      </c>
      <c r="L3069" s="3">
        <v>5</v>
      </c>
    </row>
    <row r="3070" spans="1:12">
      <c r="A3070" s="3">
        <f t="shared" si="95"/>
        <v>130707</v>
      </c>
      <c r="B3070" s="5" t="str">
        <f>VLOOKUP(H3070,city!$A$4:$C$352,2,FALSE)</f>
        <v>内蒙古</v>
      </c>
      <c r="C3070" s="5" t="str">
        <f>VLOOKUP(H3070,city!$A$4:$C$352,3,FALSE)</f>
        <v>阿拉善</v>
      </c>
      <c r="D3070" s="3" t="s">
        <v>1019</v>
      </c>
      <c r="E3070" s="3" t="s">
        <v>1020</v>
      </c>
      <c r="F3070" s="22" t="s">
        <v>1021</v>
      </c>
      <c r="G3070" s="23" t="s">
        <v>7286</v>
      </c>
      <c r="H3070" s="3">
        <f t="shared" si="96"/>
        <v>307</v>
      </c>
      <c r="I3070" s="3">
        <f>IF(VLOOKUP(H3069,city!$J$4:$K$352,2,FALSE)&gt;I3069,I3069+1,1)</f>
        <v>7</v>
      </c>
      <c r="J3070" s="3">
        <v>0</v>
      </c>
      <c r="K3070" s="3" t="s">
        <v>657</v>
      </c>
      <c r="L3070" s="3">
        <v>4</v>
      </c>
    </row>
    <row r="3071" spans="1:12">
      <c r="A3071" s="3">
        <f t="shared" si="95"/>
        <v>130708</v>
      </c>
      <c r="B3071" s="5" t="str">
        <f>VLOOKUP(H3071,city!$A$4:$C$352,2,FALSE)</f>
        <v>内蒙古</v>
      </c>
      <c r="C3071" s="5" t="str">
        <f>VLOOKUP(H3071,city!$A$4:$C$352,3,FALSE)</f>
        <v>阿拉善</v>
      </c>
      <c r="D3071" s="3" t="s">
        <v>1023</v>
      </c>
      <c r="E3071" s="3" t="s">
        <v>1024</v>
      </c>
      <c r="F3071" s="22" t="s">
        <v>1025</v>
      </c>
      <c r="G3071" s="23" t="s">
        <v>7287</v>
      </c>
      <c r="H3071" s="3">
        <f t="shared" si="96"/>
        <v>307</v>
      </c>
      <c r="I3071" s="3">
        <f>IF(VLOOKUP(H3070,city!$J$4:$K$352,2,FALSE)&gt;I3070,I3070+1,1)</f>
        <v>8</v>
      </c>
      <c r="J3071" s="3">
        <v>0</v>
      </c>
      <c r="K3071" s="3" t="s">
        <v>657</v>
      </c>
      <c r="L3071" s="3">
        <v>5</v>
      </c>
    </row>
    <row r="3072" spans="1:12">
      <c r="A3072" s="3">
        <f t="shared" si="95"/>
        <v>130709</v>
      </c>
      <c r="B3072" s="5" t="str">
        <f>VLOOKUP(H3072,city!$A$4:$C$352,2,FALSE)</f>
        <v>内蒙古</v>
      </c>
      <c r="C3072" s="5" t="str">
        <f>VLOOKUP(H3072,city!$A$4:$C$352,3,FALSE)</f>
        <v>阿拉善</v>
      </c>
      <c r="D3072" s="3" t="s">
        <v>1027</v>
      </c>
      <c r="E3072" s="3" t="s">
        <v>1028</v>
      </c>
      <c r="F3072" s="22" t="s">
        <v>1029</v>
      </c>
      <c r="G3072" s="23" t="s">
        <v>7288</v>
      </c>
      <c r="H3072" s="3">
        <f t="shared" si="96"/>
        <v>307</v>
      </c>
      <c r="I3072" s="3">
        <f>IF(VLOOKUP(H3071,city!$J$4:$K$352,2,FALSE)&gt;I3071,I3071+1,1)</f>
        <v>9</v>
      </c>
      <c r="J3072" s="3">
        <v>0</v>
      </c>
      <c r="K3072" s="3" t="s">
        <v>657</v>
      </c>
      <c r="L3072" s="3">
        <v>8</v>
      </c>
    </row>
    <row r="3073" spans="1:12">
      <c r="A3073" s="3">
        <f t="shared" si="95"/>
        <v>130710</v>
      </c>
      <c r="B3073" s="5" t="str">
        <f>VLOOKUP(H3073,city!$A$4:$C$352,2,FALSE)</f>
        <v>内蒙古</v>
      </c>
      <c r="C3073" s="5" t="str">
        <f>VLOOKUP(H3073,city!$A$4:$C$352,3,FALSE)</f>
        <v>阿拉善</v>
      </c>
      <c r="D3073" s="3" t="s">
        <v>1031</v>
      </c>
      <c r="E3073" s="3" t="s">
        <v>1032</v>
      </c>
      <c r="F3073" s="22" t="s">
        <v>1033</v>
      </c>
      <c r="G3073" s="23" t="s">
        <v>7289</v>
      </c>
      <c r="H3073" s="3">
        <f t="shared" si="96"/>
        <v>307</v>
      </c>
      <c r="I3073" s="3">
        <f>IF(VLOOKUP(H3072,city!$J$4:$K$352,2,FALSE)&gt;I3072,I3072+1,1)</f>
        <v>10</v>
      </c>
      <c r="J3073" s="3">
        <v>0</v>
      </c>
      <c r="K3073" s="3" t="s">
        <v>657</v>
      </c>
      <c r="L3073" s="3">
        <v>3</v>
      </c>
    </row>
    <row r="3074" spans="1:12">
      <c r="A3074" s="3">
        <f t="shared" si="95"/>
        <v>130801</v>
      </c>
      <c r="B3074" s="5" t="str">
        <f>VLOOKUP(H3074,city!$A$4:$C$352,2,FALSE)</f>
        <v>广西</v>
      </c>
      <c r="C3074" s="5" t="str">
        <f>VLOOKUP(H3074,city!$A$4:$C$352,3,FALSE)</f>
        <v>南宁</v>
      </c>
      <c r="D3074" s="3" t="s">
        <v>7290</v>
      </c>
      <c r="E3074" s="3" t="s">
        <v>7291</v>
      </c>
      <c r="F3074" s="22" t="s">
        <v>7292</v>
      </c>
      <c r="G3074" s="23" t="s">
        <v>7293</v>
      </c>
      <c r="H3074" s="3">
        <f t="shared" si="96"/>
        <v>308</v>
      </c>
      <c r="I3074" s="3">
        <f>IF(VLOOKUP(H3073,city!$J$4:$K$352,2,FALSE)&gt;I3073,I3073+1,1)</f>
        <v>1</v>
      </c>
      <c r="J3074" s="3">
        <v>1</v>
      </c>
      <c r="K3074" s="3" t="s">
        <v>660</v>
      </c>
      <c r="L3074" s="3">
        <v>12</v>
      </c>
    </row>
    <row r="3075" spans="1:12">
      <c r="A3075" s="3">
        <f t="shared" si="95"/>
        <v>130802</v>
      </c>
      <c r="B3075" s="5" t="str">
        <f>VLOOKUP(H3075,city!$A$4:$C$352,2,FALSE)</f>
        <v>广西</v>
      </c>
      <c r="C3075" s="5" t="str">
        <f>VLOOKUP(H3075,city!$A$4:$C$352,3,FALSE)</f>
        <v>南宁</v>
      </c>
      <c r="D3075" s="3" t="s">
        <v>7294</v>
      </c>
      <c r="E3075" s="3" t="s">
        <v>7295</v>
      </c>
      <c r="F3075" s="22" t="s">
        <v>7296</v>
      </c>
      <c r="G3075" s="23" t="s">
        <v>7297</v>
      </c>
      <c r="H3075" s="3">
        <f t="shared" si="96"/>
        <v>308</v>
      </c>
      <c r="I3075" s="3">
        <f>IF(VLOOKUP(H3074,city!$J$4:$K$352,2,FALSE)&gt;I3074,I3074+1,1)</f>
        <v>2</v>
      </c>
      <c r="J3075" s="3">
        <v>1</v>
      </c>
      <c r="K3075" s="3" t="s">
        <v>660</v>
      </c>
      <c r="L3075" s="3" t="e">
        <v>#N/A</v>
      </c>
    </row>
    <row r="3076" spans="1:12">
      <c r="A3076" s="3">
        <f t="shared" si="95"/>
        <v>130803</v>
      </c>
      <c r="B3076" s="5" t="str">
        <f>VLOOKUP(H3076,city!$A$4:$C$352,2,FALSE)</f>
        <v>广西</v>
      </c>
      <c r="C3076" s="5" t="str">
        <f>VLOOKUP(H3076,city!$A$4:$C$352,3,FALSE)</f>
        <v>南宁</v>
      </c>
      <c r="D3076" s="3" t="s">
        <v>7298</v>
      </c>
      <c r="E3076" s="3" t="s">
        <v>7299</v>
      </c>
      <c r="F3076" s="22" t="s">
        <v>7300</v>
      </c>
      <c r="G3076" s="23" t="s">
        <v>7301</v>
      </c>
      <c r="H3076" s="3">
        <f t="shared" si="96"/>
        <v>308</v>
      </c>
      <c r="I3076" s="3">
        <f>IF(VLOOKUP(H3075,city!$J$4:$K$352,2,FALSE)&gt;I3075,I3075+1,1)</f>
        <v>3</v>
      </c>
      <c r="J3076" s="3">
        <v>1</v>
      </c>
      <c r="K3076" s="3" t="s">
        <v>660</v>
      </c>
      <c r="L3076" s="3">
        <v>8</v>
      </c>
    </row>
    <row r="3077" spans="1:12">
      <c r="A3077" s="3">
        <f t="shared" ref="A3077:A3140" si="97">100000+H3077*100+I3077</f>
        <v>130804</v>
      </c>
      <c r="B3077" s="5" t="str">
        <f>VLOOKUP(H3077,city!$A$4:$C$352,2,FALSE)</f>
        <v>广西</v>
      </c>
      <c r="C3077" s="5" t="str">
        <f>VLOOKUP(H3077,city!$A$4:$C$352,3,FALSE)</f>
        <v>南宁</v>
      </c>
      <c r="D3077" s="3" t="s">
        <v>7302</v>
      </c>
      <c r="E3077" s="3" t="s">
        <v>7299</v>
      </c>
      <c r="F3077" s="22" t="s">
        <v>7303</v>
      </c>
      <c r="G3077" s="23" t="s">
        <v>7304</v>
      </c>
      <c r="H3077" s="3">
        <f t="shared" si="96"/>
        <v>308</v>
      </c>
      <c r="I3077" s="3">
        <f>IF(VLOOKUP(H3076,city!$J$4:$K$352,2,FALSE)&gt;I3076,I3076+1,1)</f>
        <v>4</v>
      </c>
      <c r="J3077" s="3">
        <v>1</v>
      </c>
      <c r="K3077" s="3" t="s">
        <v>660</v>
      </c>
      <c r="L3077" s="3">
        <v>14</v>
      </c>
    </row>
    <row r="3078" spans="1:12">
      <c r="A3078" s="3">
        <f t="shared" si="97"/>
        <v>130805</v>
      </c>
      <c r="B3078" s="5" t="str">
        <f>VLOOKUP(H3078,city!$A$4:$C$352,2,FALSE)</f>
        <v>广西</v>
      </c>
      <c r="C3078" s="5" t="str">
        <f>VLOOKUP(H3078,city!$A$4:$C$352,3,FALSE)</f>
        <v>南宁</v>
      </c>
      <c r="D3078" s="3" t="s">
        <v>7305</v>
      </c>
      <c r="E3078" s="3" t="s">
        <v>7306</v>
      </c>
      <c r="F3078" s="22" t="s">
        <v>7307</v>
      </c>
      <c r="G3078" s="23" t="s">
        <v>7308</v>
      </c>
      <c r="H3078" s="3">
        <f t="shared" si="96"/>
        <v>308</v>
      </c>
      <c r="I3078" s="3">
        <f>IF(VLOOKUP(H3077,city!$J$4:$K$352,2,FALSE)&gt;I3077,I3077+1,1)</f>
        <v>5</v>
      </c>
      <c r="J3078" s="3">
        <v>1</v>
      </c>
      <c r="K3078" s="3" t="s">
        <v>660</v>
      </c>
      <c r="L3078" s="3">
        <v>12</v>
      </c>
    </row>
    <row r="3079" spans="1:12">
      <c r="A3079" s="3">
        <f t="shared" si="97"/>
        <v>130806</v>
      </c>
      <c r="B3079" s="5" t="str">
        <f>VLOOKUP(H3079,city!$A$4:$C$352,2,FALSE)</f>
        <v>广西</v>
      </c>
      <c r="C3079" s="5" t="str">
        <f>VLOOKUP(H3079,city!$A$4:$C$352,3,FALSE)</f>
        <v>南宁</v>
      </c>
      <c r="D3079" s="3" t="s">
        <v>7309</v>
      </c>
      <c r="E3079" s="3" t="s">
        <v>7310</v>
      </c>
      <c r="F3079" s="22" t="s">
        <v>7311</v>
      </c>
      <c r="G3079" s="23" t="s">
        <v>7312</v>
      </c>
      <c r="H3079" s="3">
        <f t="shared" si="96"/>
        <v>308</v>
      </c>
      <c r="I3079" s="3">
        <f>IF(VLOOKUP(H3078,city!$J$4:$K$352,2,FALSE)&gt;I3078,I3078+1,1)</f>
        <v>6</v>
      </c>
      <c r="J3079" s="3">
        <v>1</v>
      </c>
      <c r="K3079" s="3" t="s">
        <v>660</v>
      </c>
      <c r="L3079" s="3" t="e">
        <v>#N/A</v>
      </c>
    </row>
    <row r="3080" spans="1:12">
      <c r="A3080" s="3">
        <f t="shared" si="97"/>
        <v>130807</v>
      </c>
      <c r="B3080" s="5" t="str">
        <f>VLOOKUP(H3080,city!$A$4:$C$352,2,FALSE)</f>
        <v>广西</v>
      </c>
      <c r="C3080" s="5" t="str">
        <f>VLOOKUP(H3080,city!$A$4:$C$352,3,FALSE)</f>
        <v>南宁</v>
      </c>
      <c r="D3080" s="3" t="s">
        <v>7313</v>
      </c>
      <c r="E3080" s="3" t="s">
        <v>7314</v>
      </c>
      <c r="F3080" s="22" t="s">
        <v>7315</v>
      </c>
      <c r="G3080" s="23" t="s">
        <v>7316</v>
      </c>
      <c r="H3080" s="3">
        <f t="shared" si="96"/>
        <v>308</v>
      </c>
      <c r="I3080" s="3">
        <f>IF(VLOOKUP(H3079,city!$J$4:$K$352,2,FALSE)&gt;I3079,I3079+1,1)</f>
        <v>7</v>
      </c>
      <c r="J3080" s="3">
        <v>1</v>
      </c>
      <c r="K3080" s="3" t="s">
        <v>660</v>
      </c>
      <c r="L3080" s="3">
        <v>9</v>
      </c>
    </row>
    <row r="3081" spans="1:12">
      <c r="A3081" s="3">
        <f t="shared" si="97"/>
        <v>130808</v>
      </c>
      <c r="B3081" s="5" t="str">
        <f>VLOOKUP(H3081,city!$A$4:$C$352,2,FALSE)</f>
        <v>广西</v>
      </c>
      <c r="C3081" s="5" t="str">
        <f>VLOOKUP(H3081,city!$A$4:$C$352,3,FALSE)</f>
        <v>南宁</v>
      </c>
      <c r="D3081" s="3" t="s">
        <v>7317</v>
      </c>
      <c r="E3081" s="3" t="s">
        <v>7318</v>
      </c>
      <c r="F3081" s="22" t="s">
        <v>7319</v>
      </c>
      <c r="G3081" s="23" t="s">
        <v>7320</v>
      </c>
      <c r="H3081" s="3">
        <f t="shared" si="96"/>
        <v>308</v>
      </c>
      <c r="I3081" s="3">
        <f>IF(VLOOKUP(H3080,city!$J$4:$K$352,2,FALSE)&gt;I3080,I3080+1,1)</f>
        <v>8</v>
      </c>
      <c r="J3081" s="3">
        <v>1</v>
      </c>
      <c r="K3081" s="3" t="s">
        <v>660</v>
      </c>
      <c r="L3081" s="3">
        <v>12</v>
      </c>
    </row>
    <row r="3082" spans="1:12">
      <c r="A3082" s="3">
        <f t="shared" si="97"/>
        <v>130809</v>
      </c>
      <c r="B3082" s="5" t="str">
        <f>VLOOKUP(H3082,city!$A$4:$C$352,2,FALSE)</f>
        <v>广西</v>
      </c>
      <c r="C3082" s="5" t="str">
        <f>VLOOKUP(H3082,city!$A$4:$C$352,3,FALSE)</f>
        <v>南宁</v>
      </c>
      <c r="D3082" s="3" t="s">
        <v>7321</v>
      </c>
      <c r="E3082" s="3" t="s">
        <v>7322</v>
      </c>
      <c r="F3082" s="22" t="s">
        <v>7323</v>
      </c>
      <c r="G3082" s="23" t="s">
        <v>7324</v>
      </c>
      <c r="H3082" s="3">
        <f t="shared" si="96"/>
        <v>308</v>
      </c>
      <c r="I3082" s="3">
        <f>IF(VLOOKUP(H3081,city!$J$4:$K$352,2,FALSE)&gt;I3081,I3081+1,1)</f>
        <v>9</v>
      </c>
      <c r="J3082" s="3">
        <v>1</v>
      </c>
      <c r="K3082" s="3" t="s">
        <v>660</v>
      </c>
      <c r="L3082" s="3">
        <v>18</v>
      </c>
    </row>
    <row r="3083" spans="1:12">
      <c r="A3083" s="3">
        <f t="shared" si="97"/>
        <v>130810</v>
      </c>
      <c r="B3083" s="5" t="str">
        <f>VLOOKUP(H3083,city!$A$4:$C$352,2,FALSE)</f>
        <v>广西</v>
      </c>
      <c r="C3083" s="5" t="str">
        <f>VLOOKUP(H3083,city!$A$4:$C$352,3,FALSE)</f>
        <v>南宁</v>
      </c>
      <c r="D3083" s="3" t="s">
        <v>7325</v>
      </c>
      <c r="E3083" s="3" t="s">
        <v>7326</v>
      </c>
      <c r="F3083" s="22" t="s">
        <v>7327</v>
      </c>
      <c r="G3083" s="23" t="s">
        <v>7328</v>
      </c>
      <c r="H3083" s="3">
        <f t="shared" si="96"/>
        <v>308</v>
      </c>
      <c r="I3083" s="3">
        <f>IF(VLOOKUP(H3082,city!$J$4:$K$352,2,FALSE)&gt;I3082,I3082+1,1)</f>
        <v>10</v>
      </c>
      <c r="J3083" s="3">
        <v>1</v>
      </c>
      <c r="K3083" s="3" t="s">
        <v>660</v>
      </c>
      <c r="L3083" s="3" t="e">
        <v>#N/A</v>
      </c>
    </row>
    <row r="3084" spans="1:12">
      <c r="A3084" s="3">
        <f t="shared" si="97"/>
        <v>130901</v>
      </c>
      <c r="B3084" s="5" t="str">
        <f>VLOOKUP(H3084,city!$A$4:$C$352,2,FALSE)</f>
        <v>广西</v>
      </c>
      <c r="C3084" s="5" t="str">
        <f>VLOOKUP(H3084,city!$A$4:$C$352,3,FALSE)</f>
        <v>柳州</v>
      </c>
      <c r="D3084" s="3" t="s">
        <v>7329</v>
      </c>
      <c r="E3084" s="3" t="s">
        <v>7330</v>
      </c>
      <c r="F3084" s="22" t="s">
        <v>7331</v>
      </c>
      <c r="G3084" s="23" t="s">
        <v>7332</v>
      </c>
      <c r="H3084" s="3">
        <f t="shared" si="96"/>
        <v>309</v>
      </c>
      <c r="I3084" s="3">
        <f>IF(VLOOKUP(H3083,city!$J$4:$K$352,2,FALSE)&gt;I3083,I3083+1,1)</f>
        <v>1</v>
      </c>
      <c r="J3084" s="3">
        <v>1</v>
      </c>
      <c r="K3084" s="3" t="s">
        <v>662</v>
      </c>
      <c r="L3084" s="3">
        <v>4</v>
      </c>
    </row>
    <row r="3085" spans="1:12">
      <c r="A3085" s="3">
        <f t="shared" si="97"/>
        <v>130902</v>
      </c>
      <c r="B3085" s="5" t="str">
        <f>VLOOKUP(H3085,city!$A$4:$C$352,2,FALSE)</f>
        <v>广西</v>
      </c>
      <c r="C3085" s="5" t="str">
        <f>VLOOKUP(H3085,city!$A$4:$C$352,3,FALSE)</f>
        <v>柳州</v>
      </c>
      <c r="D3085" s="3" t="s">
        <v>210</v>
      </c>
      <c r="E3085" s="3" t="s">
        <v>7333</v>
      </c>
      <c r="F3085" s="22" t="s">
        <v>7334</v>
      </c>
      <c r="G3085" s="23" t="s">
        <v>7335</v>
      </c>
      <c r="H3085" s="3">
        <f t="shared" si="96"/>
        <v>309</v>
      </c>
      <c r="I3085" s="3">
        <f>IF(VLOOKUP(H3084,city!$J$4:$K$352,2,FALSE)&gt;I3084,I3084+1,1)</f>
        <v>2</v>
      </c>
      <c r="J3085" s="3">
        <v>1</v>
      </c>
      <c r="K3085" s="3" t="s">
        <v>662</v>
      </c>
      <c r="L3085" s="3">
        <v>12</v>
      </c>
    </row>
    <row r="3086" spans="1:12">
      <c r="A3086" s="3">
        <f t="shared" si="97"/>
        <v>130903</v>
      </c>
      <c r="B3086" s="5" t="str">
        <f>VLOOKUP(H3086,city!$A$4:$C$352,2,FALSE)</f>
        <v>广西</v>
      </c>
      <c r="C3086" s="5" t="str">
        <f>VLOOKUP(H3086,city!$A$4:$C$352,3,FALSE)</f>
        <v>柳州</v>
      </c>
      <c r="D3086" s="3" t="s">
        <v>7336</v>
      </c>
      <c r="E3086" s="3" t="s">
        <v>7337</v>
      </c>
      <c r="F3086" s="22" t="s">
        <v>7338</v>
      </c>
      <c r="G3086" s="23" t="s">
        <v>7339</v>
      </c>
      <c r="H3086" s="3">
        <f t="shared" si="96"/>
        <v>309</v>
      </c>
      <c r="I3086" s="3">
        <f>IF(VLOOKUP(H3085,city!$J$4:$K$352,2,FALSE)&gt;I3085,I3085+1,1)</f>
        <v>3</v>
      </c>
      <c r="J3086" s="3">
        <v>1</v>
      </c>
      <c r="K3086" s="3" t="s">
        <v>662</v>
      </c>
      <c r="L3086" s="3" t="e">
        <v>#N/A</v>
      </c>
    </row>
    <row r="3087" spans="1:12">
      <c r="A3087" s="3">
        <f t="shared" si="97"/>
        <v>130904</v>
      </c>
      <c r="B3087" s="5" t="str">
        <f>VLOOKUP(H3087,city!$A$4:$C$352,2,FALSE)</f>
        <v>广西</v>
      </c>
      <c r="C3087" s="5" t="str">
        <f>VLOOKUP(H3087,city!$A$4:$C$352,3,FALSE)</f>
        <v>柳州</v>
      </c>
      <c r="D3087" s="3" t="s">
        <v>7340</v>
      </c>
      <c r="E3087" s="3" t="s">
        <v>7341</v>
      </c>
      <c r="F3087" s="22" t="s">
        <v>7342</v>
      </c>
      <c r="G3087" s="23" t="s">
        <v>7343</v>
      </c>
      <c r="H3087" s="3">
        <f t="shared" si="96"/>
        <v>309</v>
      </c>
      <c r="I3087" s="3">
        <f>IF(VLOOKUP(H3086,city!$J$4:$K$352,2,FALSE)&gt;I3086,I3086+1,1)</f>
        <v>4</v>
      </c>
      <c r="J3087" s="3">
        <v>1</v>
      </c>
      <c r="K3087" s="3" t="s">
        <v>662</v>
      </c>
      <c r="L3087" s="3">
        <v>17</v>
      </c>
    </row>
    <row r="3088" spans="1:12">
      <c r="A3088" s="3">
        <f t="shared" si="97"/>
        <v>130905</v>
      </c>
      <c r="B3088" s="5" t="str">
        <f>VLOOKUP(H3088,city!$A$4:$C$352,2,FALSE)</f>
        <v>广西</v>
      </c>
      <c r="C3088" s="5" t="str">
        <f>VLOOKUP(H3088,city!$A$4:$C$352,3,FALSE)</f>
        <v>柳州</v>
      </c>
      <c r="D3088" s="3" t="s">
        <v>7344</v>
      </c>
      <c r="E3088" s="3" t="s">
        <v>7345</v>
      </c>
      <c r="F3088" s="22" t="s">
        <v>7346</v>
      </c>
      <c r="G3088" s="23" t="s">
        <v>7347</v>
      </c>
      <c r="H3088" s="3">
        <f t="shared" si="96"/>
        <v>309</v>
      </c>
      <c r="I3088" s="3">
        <f>IF(VLOOKUP(H3087,city!$J$4:$K$352,2,FALSE)&gt;I3087,I3087+1,1)</f>
        <v>5</v>
      </c>
      <c r="J3088" s="3">
        <v>1</v>
      </c>
      <c r="K3088" s="3" t="s">
        <v>662</v>
      </c>
      <c r="L3088" s="3">
        <v>4</v>
      </c>
    </row>
    <row r="3089" spans="1:12">
      <c r="A3089" s="3">
        <f t="shared" si="97"/>
        <v>130906</v>
      </c>
      <c r="B3089" s="5" t="str">
        <f>VLOOKUP(H3089,city!$A$4:$C$352,2,FALSE)</f>
        <v>广西</v>
      </c>
      <c r="C3089" s="5" t="str">
        <f>VLOOKUP(H3089,city!$A$4:$C$352,3,FALSE)</f>
        <v>柳州</v>
      </c>
      <c r="D3089" s="3" t="s">
        <v>7348</v>
      </c>
      <c r="E3089" s="3" t="s">
        <v>7349</v>
      </c>
      <c r="F3089" s="22" t="s">
        <v>7350</v>
      </c>
      <c r="G3089" s="23" t="s">
        <v>7351</v>
      </c>
      <c r="H3089" s="3">
        <f t="shared" si="96"/>
        <v>309</v>
      </c>
      <c r="I3089" s="3">
        <f>IF(VLOOKUP(H3088,city!$J$4:$K$352,2,FALSE)&gt;I3088,I3088+1,1)</f>
        <v>6</v>
      </c>
      <c r="J3089" s="3">
        <v>1</v>
      </c>
      <c r="K3089" s="3" t="s">
        <v>662</v>
      </c>
      <c r="L3089" s="3" t="e">
        <v>#N/A</v>
      </c>
    </row>
    <row r="3090" spans="1:12">
      <c r="A3090" s="3">
        <f t="shared" si="97"/>
        <v>130907</v>
      </c>
      <c r="B3090" s="5" t="str">
        <f>VLOOKUP(H3090,city!$A$4:$C$352,2,FALSE)</f>
        <v>广西</v>
      </c>
      <c r="C3090" s="5" t="str">
        <f>VLOOKUP(H3090,city!$A$4:$C$352,3,FALSE)</f>
        <v>柳州</v>
      </c>
      <c r="D3090" s="3" t="s">
        <v>7352</v>
      </c>
      <c r="E3090" s="3" t="s">
        <v>7353</v>
      </c>
      <c r="F3090" s="22" t="s">
        <v>7354</v>
      </c>
      <c r="G3090" s="23" t="s">
        <v>7355</v>
      </c>
      <c r="H3090" s="3">
        <f t="shared" si="96"/>
        <v>309</v>
      </c>
      <c r="I3090" s="3">
        <f>IF(VLOOKUP(H3089,city!$J$4:$K$352,2,FALSE)&gt;I3089,I3089+1,1)</f>
        <v>7</v>
      </c>
      <c r="J3090" s="3">
        <v>1</v>
      </c>
      <c r="K3090" s="3" t="s">
        <v>662</v>
      </c>
      <c r="L3090" s="3">
        <v>8</v>
      </c>
    </row>
    <row r="3091" spans="1:12">
      <c r="A3091" s="3">
        <f t="shared" si="97"/>
        <v>130908</v>
      </c>
      <c r="B3091" s="5" t="str">
        <f>VLOOKUP(H3091,city!$A$4:$C$352,2,FALSE)</f>
        <v>广西</v>
      </c>
      <c r="C3091" s="5" t="str">
        <f>VLOOKUP(H3091,city!$A$4:$C$352,3,FALSE)</f>
        <v>柳州</v>
      </c>
      <c r="D3091" s="3" t="s">
        <v>7356</v>
      </c>
      <c r="E3091" s="3" t="s">
        <v>7357</v>
      </c>
      <c r="F3091" s="22" t="s">
        <v>7358</v>
      </c>
      <c r="G3091" s="23" t="s">
        <v>7359</v>
      </c>
      <c r="H3091" s="3">
        <f t="shared" si="96"/>
        <v>309</v>
      </c>
      <c r="I3091" s="3">
        <f>IF(VLOOKUP(H3090,city!$J$4:$K$352,2,FALSE)&gt;I3090,I3090+1,1)</f>
        <v>8</v>
      </c>
      <c r="J3091" s="3">
        <v>1</v>
      </c>
      <c r="K3091" s="3" t="s">
        <v>662</v>
      </c>
      <c r="L3091" s="3">
        <v>8</v>
      </c>
    </row>
    <row r="3092" spans="1:12">
      <c r="A3092" s="3">
        <f t="shared" si="97"/>
        <v>130909</v>
      </c>
      <c r="B3092" s="5" t="str">
        <f>VLOOKUP(H3092,city!$A$4:$C$352,2,FALSE)</f>
        <v>广西</v>
      </c>
      <c r="C3092" s="5" t="str">
        <f>VLOOKUP(H3092,city!$A$4:$C$352,3,FALSE)</f>
        <v>柳州</v>
      </c>
      <c r="D3092" s="3" t="s">
        <v>7360</v>
      </c>
      <c r="E3092" s="3" t="s">
        <v>7361</v>
      </c>
      <c r="F3092" s="22" t="s">
        <v>7362</v>
      </c>
      <c r="G3092" s="23" t="s">
        <v>7363</v>
      </c>
      <c r="H3092" s="3">
        <f t="shared" si="96"/>
        <v>309</v>
      </c>
      <c r="I3092" s="3">
        <f>IF(VLOOKUP(H3091,city!$J$4:$K$352,2,FALSE)&gt;I3091,I3091+1,1)</f>
        <v>9</v>
      </c>
      <c r="J3092" s="3">
        <v>1</v>
      </c>
      <c r="K3092" s="3" t="s">
        <v>662</v>
      </c>
      <c r="L3092" s="3">
        <v>8</v>
      </c>
    </row>
    <row r="3093" spans="1:12">
      <c r="A3093" s="3">
        <f t="shared" si="97"/>
        <v>130910</v>
      </c>
      <c r="B3093" s="5" t="str">
        <f>VLOOKUP(H3093,city!$A$4:$C$352,2,FALSE)</f>
        <v>广西</v>
      </c>
      <c r="C3093" s="5" t="str">
        <f>VLOOKUP(H3093,city!$A$4:$C$352,3,FALSE)</f>
        <v>柳州</v>
      </c>
      <c r="D3093" s="3" t="s">
        <v>7364</v>
      </c>
      <c r="E3093" s="3" t="s">
        <v>7365</v>
      </c>
      <c r="F3093" s="22" t="s">
        <v>7366</v>
      </c>
      <c r="G3093" s="23" t="s">
        <v>7367</v>
      </c>
      <c r="H3093" s="3">
        <f t="shared" si="96"/>
        <v>309</v>
      </c>
      <c r="I3093" s="3">
        <f>IF(VLOOKUP(H3092,city!$J$4:$K$352,2,FALSE)&gt;I3092,I3092+1,1)</f>
        <v>10</v>
      </c>
      <c r="J3093" s="3">
        <v>1</v>
      </c>
      <c r="K3093" s="3" t="s">
        <v>662</v>
      </c>
      <c r="L3093" s="3" t="e">
        <v>#N/A</v>
      </c>
    </row>
    <row r="3094" spans="1:12">
      <c r="A3094" s="3">
        <f t="shared" si="97"/>
        <v>131001</v>
      </c>
      <c r="B3094" s="5" t="str">
        <f>VLOOKUP(H3094,city!$A$4:$C$352,2,FALSE)</f>
        <v>广西</v>
      </c>
      <c r="C3094" s="5" t="str">
        <f>VLOOKUP(H3094,city!$A$4:$C$352,3,FALSE)</f>
        <v>桂林</v>
      </c>
      <c r="D3094" s="3" t="s">
        <v>7368</v>
      </c>
      <c r="E3094" s="3" t="s">
        <v>7369</v>
      </c>
      <c r="F3094" s="22" t="s">
        <v>7370</v>
      </c>
      <c r="G3094" s="23" t="s">
        <v>7371</v>
      </c>
      <c r="H3094" s="3">
        <f t="shared" si="96"/>
        <v>310</v>
      </c>
      <c r="I3094" s="3">
        <f>IF(VLOOKUP(H3093,city!$J$4:$K$352,2,FALSE)&gt;I3093,I3093+1,1)</f>
        <v>1</v>
      </c>
      <c r="J3094" s="3">
        <v>1</v>
      </c>
      <c r="K3094" s="3" t="s">
        <v>664</v>
      </c>
      <c r="L3094" s="3">
        <v>8</v>
      </c>
    </row>
    <row r="3095" spans="1:12">
      <c r="A3095" s="3">
        <f t="shared" si="97"/>
        <v>131002</v>
      </c>
      <c r="B3095" s="5" t="str">
        <f>VLOOKUP(H3095,city!$A$4:$C$352,2,FALSE)</f>
        <v>广西</v>
      </c>
      <c r="C3095" s="5" t="str">
        <f>VLOOKUP(H3095,city!$A$4:$C$352,3,FALSE)</f>
        <v>桂林</v>
      </c>
      <c r="D3095" s="3" t="s">
        <v>7372</v>
      </c>
      <c r="E3095" s="3" t="s">
        <v>7373</v>
      </c>
      <c r="F3095" s="22" t="s">
        <v>7374</v>
      </c>
      <c r="G3095" s="23" t="s">
        <v>7375</v>
      </c>
      <c r="H3095" s="3">
        <f t="shared" si="96"/>
        <v>310</v>
      </c>
      <c r="I3095" s="3">
        <f>IF(VLOOKUP(H3094,city!$J$4:$K$352,2,FALSE)&gt;I3094,I3094+1,1)</f>
        <v>2</v>
      </c>
      <c r="J3095" s="3">
        <v>1</v>
      </c>
      <c r="K3095" s="3" t="s">
        <v>664</v>
      </c>
      <c r="L3095" s="3" t="e">
        <v>#N/A</v>
      </c>
    </row>
    <row r="3096" spans="1:12">
      <c r="A3096" s="3">
        <f t="shared" si="97"/>
        <v>131003</v>
      </c>
      <c r="B3096" s="5" t="str">
        <f>VLOOKUP(H3096,city!$A$4:$C$352,2,FALSE)</f>
        <v>广西</v>
      </c>
      <c r="C3096" s="5" t="str">
        <f>VLOOKUP(H3096,city!$A$4:$C$352,3,FALSE)</f>
        <v>桂林</v>
      </c>
      <c r="D3096" s="3" t="s">
        <v>7376</v>
      </c>
      <c r="E3096" s="3" t="s">
        <v>7377</v>
      </c>
      <c r="F3096" s="22" t="s">
        <v>7378</v>
      </c>
      <c r="G3096" s="23" t="s">
        <v>7379</v>
      </c>
      <c r="H3096" s="3">
        <f t="shared" si="96"/>
        <v>310</v>
      </c>
      <c r="I3096" s="3">
        <f>IF(VLOOKUP(H3095,city!$J$4:$K$352,2,FALSE)&gt;I3095,I3095+1,1)</f>
        <v>3</v>
      </c>
      <c r="J3096" s="3">
        <v>1</v>
      </c>
      <c r="K3096" s="3" t="s">
        <v>664</v>
      </c>
      <c r="L3096" s="3">
        <v>16</v>
      </c>
    </row>
    <row r="3097" spans="1:12">
      <c r="A3097" s="3">
        <f t="shared" si="97"/>
        <v>131004</v>
      </c>
      <c r="B3097" s="5" t="str">
        <f>VLOOKUP(H3097,city!$A$4:$C$352,2,FALSE)</f>
        <v>广西</v>
      </c>
      <c r="C3097" s="5" t="str">
        <f>VLOOKUP(H3097,city!$A$4:$C$352,3,FALSE)</f>
        <v>桂林</v>
      </c>
      <c r="D3097" s="3" t="s">
        <v>7380</v>
      </c>
      <c r="E3097" s="3" t="s">
        <v>7381</v>
      </c>
      <c r="F3097" s="22" t="s">
        <v>7382</v>
      </c>
      <c r="G3097" s="23" t="s">
        <v>7383</v>
      </c>
      <c r="H3097" s="3">
        <f t="shared" si="96"/>
        <v>310</v>
      </c>
      <c r="I3097" s="3">
        <f>IF(VLOOKUP(H3096,city!$J$4:$K$352,2,FALSE)&gt;I3096,I3096+1,1)</f>
        <v>4</v>
      </c>
      <c r="J3097" s="3">
        <v>1</v>
      </c>
      <c r="K3097" s="3" t="s">
        <v>664</v>
      </c>
      <c r="L3097" s="3" t="e">
        <v>#N/A</v>
      </c>
    </row>
    <row r="3098" spans="1:12">
      <c r="A3098" s="3">
        <f t="shared" si="97"/>
        <v>131005</v>
      </c>
      <c r="B3098" s="5" t="str">
        <f>VLOOKUP(H3098,city!$A$4:$C$352,2,FALSE)</f>
        <v>广西</v>
      </c>
      <c r="C3098" s="5" t="str">
        <f>VLOOKUP(H3098,city!$A$4:$C$352,3,FALSE)</f>
        <v>桂林</v>
      </c>
      <c r="D3098" s="3" t="s">
        <v>7384</v>
      </c>
      <c r="E3098" s="3" t="s">
        <v>7385</v>
      </c>
      <c r="F3098" s="22" t="s">
        <v>7386</v>
      </c>
      <c r="G3098" s="23" t="s">
        <v>7387</v>
      </c>
      <c r="H3098" s="3">
        <f t="shared" si="96"/>
        <v>310</v>
      </c>
      <c r="I3098" s="3">
        <f>IF(VLOOKUP(H3097,city!$J$4:$K$352,2,FALSE)&gt;I3097,I3097+1,1)</f>
        <v>5</v>
      </c>
      <c r="J3098" s="3">
        <v>1</v>
      </c>
      <c r="K3098" s="3" t="s">
        <v>664</v>
      </c>
      <c r="L3098" s="3">
        <v>8</v>
      </c>
    </row>
    <row r="3099" spans="1:12">
      <c r="A3099" s="3">
        <f t="shared" si="97"/>
        <v>131006</v>
      </c>
      <c r="B3099" s="5" t="str">
        <f>VLOOKUP(H3099,city!$A$4:$C$352,2,FALSE)</f>
        <v>广西</v>
      </c>
      <c r="C3099" s="5" t="str">
        <f>VLOOKUP(H3099,city!$A$4:$C$352,3,FALSE)</f>
        <v>桂林</v>
      </c>
      <c r="D3099" s="3" t="s">
        <v>7388</v>
      </c>
      <c r="E3099" s="3" t="s">
        <v>7389</v>
      </c>
      <c r="F3099" s="22" t="s">
        <v>7390</v>
      </c>
      <c r="G3099" s="23" t="s">
        <v>7391</v>
      </c>
      <c r="H3099" s="3">
        <f t="shared" ref="H3099:H3162" si="98">IF(I3099&gt;I3098,H3098,H3098+1)</f>
        <v>310</v>
      </c>
      <c r="I3099" s="3">
        <f>IF(VLOOKUP(H3098,city!$J$4:$K$352,2,FALSE)&gt;I3098,I3098+1,1)</f>
        <v>6</v>
      </c>
      <c r="J3099" s="3">
        <v>1</v>
      </c>
      <c r="K3099" s="3" t="s">
        <v>664</v>
      </c>
      <c r="L3099" s="3" t="e">
        <v>#N/A</v>
      </c>
    </row>
    <row r="3100" spans="1:12">
      <c r="A3100" s="3">
        <f t="shared" si="97"/>
        <v>131007</v>
      </c>
      <c r="B3100" s="5" t="str">
        <f>VLOOKUP(H3100,city!$A$4:$C$352,2,FALSE)</f>
        <v>广西</v>
      </c>
      <c r="C3100" s="5" t="str">
        <f>VLOOKUP(H3100,city!$A$4:$C$352,3,FALSE)</f>
        <v>桂林</v>
      </c>
      <c r="D3100" s="3" t="s">
        <v>7392</v>
      </c>
      <c r="E3100" s="3" t="s">
        <v>7393</v>
      </c>
      <c r="F3100" s="22" t="s">
        <v>7394</v>
      </c>
      <c r="G3100" s="23" t="s">
        <v>7395</v>
      </c>
      <c r="H3100" s="3">
        <f t="shared" si="98"/>
        <v>310</v>
      </c>
      <c r="I3100" s="3">
        <f>IF(VLOOKUP(H3099,city!$J$4:$K$352,2,FALSE)&gt;I3099,I3099+1,1)</f>
        <v>7</v>
      </c>
      <c r="J3100" s="3">
        <v>1</v>
      </c>
      <c r="K3100" s="3" t="s">
        <v>664</v>
      </c>
      <c r="L3100" s="3">
        <v>8</v>
      </c>
    </row>
    <row r="3101" spans="1:12">
      <c r="A3101" s="3">
        <f t="shared" si="97"/>
        <v>131008</v>
      </c>
      <c r="B3101" s="5" t="str">
        <f>VLOOKUP(H3101,city!$A$4:$C$352,2,FALSE)</f>
        <v>广西</v>
      </c>
      <c r="C3101" s="5" t="str">
        <f>VLOOKUP(H3101,city!$A$4:$C$352,3,FALSE)</f>
        <v>桂林</v>
      </c>
      <c r="D3101" s="3" t="s">
        <v>7396</v>
      </c>
      <c r="E3101" s="3" t="s">
        <v>7397</v>
      </c>
      <c r="F3101" s="22" t="s">
        <v>7398</v>
      </c>
      <c r="G3101" s="23" t="s">
        <v>7399</v>
      </c>
      <c r="H3101" s="3">
        <f t="shared" si="98"/>
        <v>310</v>
      </c>
      <c r="I3101" s="3">
        <f>IF(VLOOKUP(H3100,city!$J$4:$K$352,2,FALSE)&gt;I3100,I3100+1,1)</f>
        <v>8</v>
      </c>
      <c r="J3101" s="3">
        <v>1</v>
      </c>
      <c r="K3101" s="3" t="s">
        <v>664</v>
      </c>
      <c r="L3101" s="3">
        <v>12</v>
      </c>
    </row>
    <row r="3102" spans="1:12">
      <c r="A3102" s="3">
        <f t="shared" si="97"/>
        <v>131009</v>
      </c>
      <c r="B3102" s="5" t="str">
        <f>VLOOKUP(H3102,city!$A$4:$C$352,2,FALSE)</f>
        <v>广西</v>
      </c>
      <c r="C3102" s="5" t="str">
        <f>VLOOKUP(H3102,city!$A$4:$C$352,3,FALSE)</f>
        <v>桂林</v>
      </c>
      <c r="D3102" s="3" t="s">
        <v>7400</v>
      </c>
      <c r="E3102" s="3" t="s">
        <v>7401</v>
      </c>
      <c r="F3102" s="22" t="s">
        <v>7402</v>
      </c>
      <c r="G3102" s="23" t="s">
        <v>7403</v>
      </c>
      <c r="H3102" s="3">
        <f t="shared" si="98"/>
        <v>310</v>
      </c>
      <c r="I3102" s="3">
        <f>IF(VLOOKUP(H3101,city!$J$4:$K$352,2,FALSE)&gt;I3101,I3101+1,1)</f>
        <v>9</v>
      </c>
      <c r="J3102" s="3">
        <v>1</v>
      </c>
      <c r="K3102" s="3" t="s">
        <v>664</v>
      </c>
      <c r="L3102" s="3">
        <v>12</v>
      </c>
    </row>
    <row r="3103" spans="1:12">
      <c r="A3103" s="3">
        <f t="shared" si="97"/>
        <v>131010</v>
      </c>
      <c r="B3103" s="5" t="str">
        <f>VLOOKUP(H3103,city!$A$4:$C$352,2,FALSE)</f>
        <v>广西</v>
      </c>
      <c r="C3103" s="5" t="str">
        <f>VLOOKUP(H3103,city!$A$4:$C$352,3,FALSE)</f>
        <v>桂林</v>
      </c>
      <c r="D3103" s="3" t="s">
        <v>7404</v>
      </c>
      <c r="E3103" s="3" t="s">
        <v>7405</v>
      </c>
      <c r="F3103" s="22" t="s">
        <v>7406</v>
      </c>
      <c r="G3103" s="23" t="s">
        <v>7407</v>
      </c>
      <c r="H3103" s="3">
        <f t="shared" si="98"/>
        <v>310</v>
      </c>
      <c r="I3103" s="3">
        <f>IF(VLOOKUP(H3102,city!$J$4:$K$352,2,FALSE)&gt;I3102,I3102+1,1)</f>
        <v>10</v>
      </c>
      <c r="J3103" s="3">
        <v>1</v>
      </c>
      <c r="K3103" s="3" t="s">
        <v>664</v>
      </c>
      <c r="L3103" s="3" t="e">
        <v>#N/A</v>
      </c>
    </row>
    <row r="3104" spans="1:12">
      <c r="A3104" s="3">
        <f t="shared" si="97"/>
        <v>131101</v>
      </c>
      <c r="B3104" s="5" t="str">
        <f>VLOOKUP(H3104,city!$A$4:$C$352,2,FALSE)</f>
        <v>广西</v>
      </c>
      <c r="C3104" s="5" t="str">
        <f>VLOOKUP(H3104,city!$A$4:$C$352,3,FALSE)</f>
        <v>梧州</v>
      </c>
      <c r="D3104" s="3" t="s">
        <v>7408</v>
      </c>
      <c r="E3104" s="3" t="s">
        <v>7409</v>
      </c>
      <c r="F3104" s="22" t="s">
        <v>7410</v>
      </c>
      <c r="G3104" s="23" t="s">
        <v>7411</v>
      </c>
      <c r="H3104" s="3">
        <f t="shared" si="98"/>
        <v>311</v>
      </c>
      <c r="I3104" s="3">
        <f>IF(VLOOKUP(H3103,city!$J$4:$K$352,2,FALSE)&gt;I3103,I3103+1,1)</f>
        <v>1</v>
      </c>
      <c r="J3104" s="3">
        <v>1</v>
      </c>
      <c r="K3104" s="3" t="s">
        <v>666</v>
      </c>
      <c r="L3104" s="3">
        <v>12</v>
      </c>
    </row>
    <row r="3105" spans="1:12">
      <c r="A3105" s="3">
        <f t="shared" si="97"/>
        <v>131102</v>
      </c>
      <c r="B3105" s="5" t="str">
        <f>VLOOKUP(H3105,city!$A$4:$C$352,2,FALSE)</f>
        <v>广西</v>
      </c>
      <c r="C3105" s="5" t="str">
        <f>VLOOKUP(H3105,city!$A$4:$C$352,3,FALSE)</f>
        <v>梧州</v>
      </c>
      <c r="D3105" s="3" t="s">
        <v>7412</v>
      </c>
      <c r="E3105" s="3" t="s">
        <v>7413</v>
      </c>
      <c r="F3105" s="22" t="s">
        <v>7414</v>
      </c>
      <c r="G3105" s="23" t="s">
        <v>7415</v>
      </c>
      <c r="H3105" s="3">
        <f t="shared" si="98"/>
        <v>311</v>
      </c>
      <c r="I3105" s="3">
        <f>IF(VLOOKUP(H3104,city!$J$4:$K$352,2,FALSE)&gt;I3104,I3104+1,1)</f>
        <v>2</v>
      </c>
      <c r="J3105" s="3">
        <v>1</v>
      </c>
      <c r="K3105" s="3" t="s">
        <v>666</v>
      </c>
      <c r="L3105" s="3">
        <v>13</v>
      </c>
    </row>
    <row r="3106" spans="1:12">
      <c r="A3106" s="3">
        <f t="shared" si="97"/>
        <v>131103</v>
      </c>
      <c r="B3106" s="5" t="str">
        <f>VLOOKUP(H3106,city!$A$4:$C$352,2,FALSE)</f>
        <v>广西</v>
      </c>
      <c r="C3106" s="5" t="str">
        <f>VLOOKUP(H3106,city!$A$4:$C$352,3,FALSE)</f>
        <v>梧州</v>
      </c>
      <c r="D3106" s="3" t="s">
        <v>7416</v>
      </c>
      <c r="E3106" s="3" t="s">
        <v>7417</v>
      </c>
      <c r="F3106" s="22" t="s">
        <v>7418</v>
      </c>
      <c r="G3106" s="23" t="s">
        <v>7419</v>
      </c>
      <c r="H3106" s="3">
        <f t="shared" si="98"/>
        <v>311</v>
      </c>
      <c r="I3106" s="3">
        <f>IF(VLOOKUP(H3105,city!$J$4:$K$352,2,FALSE)&gt;I3105,I3105+1,1)</f>
        <v>3</v>
      </c>
      <c r="J3106" s="3">
        <v>1</v>
      </c>
      <c r="K3106" s="3" t="s">
        <v>666</v>
      </c>
      <c r="L3106" s="3">
        <v>12</v>
      </c>
    </row>
    <row r="3107" spans="1:12">
      <c r="A3107" s="3">
        <f t="shared" si="97"/>
        <v>131104</v>
      </c>
      <c r="B3107" s="5" t="str">
        <f>VLOOKUP(H3107,city!$A$4:$C$352,2,FALSE)</f>
        <v>广西</v>
      </c>
      <c r="C3107" s="5" t="str">
        <f>VLOOKUP(H3107,city!$A$4:$C$352,3,FALSE)</f>
        <v>梧州</v>
      </c>
      <c r="D3107" s="3" t="s">
        <v>7420</v>
      </c>
      <c r="E3107" s="3" t="s">
        <v>7421</v>
      </c>
      <c r="F3107" s="22" t="s">
        <v>7422</v>
      </c>
      <c r="G3107" s="23" t="s">
        <v>7423</v>
      </c>
      <c r="H3107" s="3">
        <f t="shared" si="98"/>
        <v>311</v>
      </c>
      <c r="I3107" s="3">
        <f>IF(VLOOKUP(H3106,city!$J$4:$K$352,2,FALSE)&gt;I3106,I3106+1,1)</f>
        <v>4</v>
      </c>
      <c r="J3107" s="3">
        <v>1</v>
      </c>
      <c r="K3107" s="3" t="s">
        <v>666</v>
      </c>
      <c r="L3107" s="3">
        <v>12</v>
      </c>
    </row>
    <row r="3108" spans="1:12">
      <c r="A3108" s="3">
        <f t="shared" si="97"/>
        <v>131105</v>
      </c>
      <c r="B3108" s="5" t="str">
        <f>VLOOKUP(H3108,city!$A$4:$C$352,2,FALSE)</f>
        <v>广西</v>
      </c>
      <c r="C3108" s="5" t="str">
        <f>VLOOKUP(H3108,city!$A$4:$C$352,3,FALSE)</f>
        <v>梧州</v>
      </c>
      <c r="D3108" s="3" t="s">
        <v>7424</v>
      </c>
      <c r="E3108" s="3" t="s">
        <v>7425</v>
      </c>
      <c r="F3108" s="22" t="s">
        <v>7426</v>
      </c>
      <c r="G3108" s="23" t="s">
        <v>7427</v>
      </c>
      <c r="H3108" s="3">
        <f t="shared" si="98"/>
        <v>311</v>
      </c>
      <c r="I3108" s="3">
        <f>IF(VLOOKUP(H3107,city!$J$4:$K$352,2,FALSE)&gt;I3107,I3107+1,1)</f>
        <v>5</v>
      </c>
      <c r="J3108" s="3">
        <v>1</v>
      </c>
      <c r="K3108" s="3" t="s">
        <v>666</v>
      </c>
      <c r="L3108" s="3" t="e">
        <v>#N/A</v>
      </c>
    </row>
    <row r="3109" spans="1:12">
      <c r="A3109" s="3">
        <f t="shared" si="97"/>
        <v>131106</v>
      </c>
      <c r="B3109" s="5" t="str">
        <f>VLOOKUP(H3109,city!$A$4:$C$352,2,FALSE)</f>
        <v>广西</v>
      </c>
      <c r="C3109" s="5" t="str">
        <f>VLOOKUP(H3109,city!$A$4:$C$352,3,FALSE)</f>
        <v>梧州</v>
      </c>
      <c r="D3109" s="3" t="s">
        <v>7428</v>
      </c>
      <c r="E3109" s="3" t="s">
        <v>7429</v>
      </c>
      <c r="F3109" s="22" t="s">
        <v>7430</v>
      </c>
      <c r="G3109" s="23" t="s">
        <v>7431</v>
      </c>
      <c r="H3109" s="3">
        <f t="shared" si="98"/>
        <v>311</v>
      </c>
      <c r="I3109" s="3">
        <f>IF(VLOOKUP(H3108,city!$J$4:$K$352,2,FALSE)&gt;I3108,I3108+1,1)</f>
        <v>6</v>
      </c>
      <c r="J3109" s="3">
        <v>1</v>
      </c>
      <c r="K3109" s="3" t="s">
        <v>666</v>
      </c>
      <c r="L3109" s="3" t="e">
        <v>#N/A</v>
      </c>
    </row>
    <row r="3110" spans="1:12">
      <c r="A3110" s="3">
        <f t="shared" si="97"/>
        <v>131107</v>
      </c>
      <c r="B3110" s="5" t="str">
        <f>VLOOKUP(H3110,city!$A$4:$C$352,2,FALSE)</f>
        <v>广西</v>
      </c>
      <c r="C3110" s="5" t="str">
        <f>VLOOKUP(H3110,city!$A$4:$C$352,3,FALSE)</f>
        <v>梧州</v>
      </c>
      <c r="D3110" s="3" t="s">
        <v>7432</v>
      </c>
      <c r="E3110" s="3" t="s">
        <v>7433</v>
      </c>
      <c r="F3110" s="22" t="s">
        <v>7434</v>
      </c>
      <c r="G3110" s="23" t="s">
        <v>7435</v>
      </c>
      <c r="H3110" s="3">
        <f t="shared" si="98"/>
        <v>311</v>
      </c>
      <c r="I3110" s="3">
        <f>IF(VLOOKUP(H3109,city!$J$4:$K$352,2,FALSE)&gt;I3109,I3109+1,1)</f>
        <v>7</v>
      </c>
      <c r="J3110" s="3">
        <v>1</v>
      </c>
      <c r="K3110" s="3" t="s">
        <v>666</v>
      </c>
      <c r="L3110" s="3">
        <v>12</v>
      </c>
    </row>
    <row r="3111" spans="1:12">
      <c r="A3111" s="3">
        <f t="shared" si="97"/>
        <v>131108</v>
      </c>
      <c r="B3111" s="5" t="str">
        <f>VLOOKUP(H3111,city!$A$4:$C$352,2,FALSE)</f>
        <v>广西</v>
      </c>
      <c r="C3111" s="5" t="str">
        <f>VLOOKUP(H3111,city!$A$4:$C$352,3,FALSE)</f>
        <v>梧州</v>
      </c>
      <c r="D3111" s="3" t="s">
        <v>7436</v>
      </c>
      <c r="E3111" s="3" t="s">
        <v>7437</v>
      </c>
      <c r="F3111" s="22" t="s">
        <v>7438</v>
      </c>
      <c r="G3111" s="23" t="s">
        <v>7439</v>
      </c>
      <c r="H3111" s="3">
        <f t="shared" si="98"/>
        <v>311</v>
      </c>
      <c r="I3111" s="3">
        <f>IF(VLOOKUP(H3110,city!$J$4:$K$352,2,FALSE)&gt;I3110,I3110+1,1)</f>
        <v>8</v>
      </c>
      <c r="J3111" s="3">
        <v>1</v>
      </c>
      <c r="K3111" s="3" t="s">
        <v>666</v>
      </c>
      <c r="L3111" s="3">
        <v>13</v>
      </c>
    </row>
    <row r="3112" spans="1:12">
      <c r="A3112" s="3">
        <f t="shared" si="97"/>
        <v>131109</v>
      </c>
      <c r="B3112" s="5" t="str">
        <f>VLOOKUP(H3112,city!$A$4:$C$352,2,FALSE)</f>
        <v>广西</v>
      </c>
      <c r="C3112" s="5" t="str">
        <f>VLOOKUP(H3112,city!$A$4:$C$352,3,FALSE)</f>
        <v>梧州</v>
      </c>
      <c r="D3112" s="3" t="s">
        <v>7440</v>
      </c>
      <c r="E3112" s="3" t="s">
        <v>7441</v>
      </c>
      <c r="F3112" s="22" t="s">
        <v>7442</v>
      </c>
      <c r="G3112" s="23" t="s">
        <v>7443</v>
      </c>
      <c r="H3112" s="3">
        <f t="shared" si="98"/>
        <v>311</v>
      </c>
      <c r="I3112" s="3">
        <f>IF(VLOOKUP(H3111,city!$J$4:$K$352,2,FALSE)&gt;I3111,I3111+1,1)</f>
        <v>9</v>
      </c>
      <c r="J3112" s="3">
        <v>1</v>
      </c>
      <c r="K3112" s="3" t="s">
        <v>666</v>
      </c>
      <c r="L3112" s="3">
        <v>15</v>
      </c>
    </row>
    <row r="3113" spans="1:12">
      <c r="A3113" s="3">
        <f t="shared" si="97"/>
        <v>131110</v>
      </c>
      <c r="B3113" s="5" t="str">
        <f>VLOOKUP(H3113,city!$A$4:$C$352,2,FALSE)</f>
        <v>广西</v>
      </c>
      <c r="C3113" s="5" t="str">
        <f>VLOOKUP(H3113,city!$A$4:$C$352,3,FALSE)</f>
        <v>梧州</v>
      </c>
      <c r="D3113" s="3" t="s">
        <v>7444</v>
      </c>
      <c r="E3113" s="3" t="s">
        <v>7445</v>
      </c>
      <c r="F3113" s="22" t="s">
        <v>7446</v>
      </c>
      <c r="G3113" s="23" t="s">
        <v>7447</v>
      </c>
      <c r="H3113" s="3">
        <f t="shared" si="98"/>
        <v>311</v>
      </c>
      <c r="I3113" s="3">
        <f>IF(VLOOKUP(H3112,city!$J$4:$K$352,2,FALSE)&gt;I3112,I3112+1,1)</f>
        <v>10</v>
      </c>
      <c r="J3113" s="3">
        <v>1</v>
      </c>
      <c r="K3113" s="3" t="s">
        <v>666</v>
      </c>
      <c r="L3113" s="3" t="e">
        <v>#N/A</v>
      </c>
    </row>
    <row r="3114" spans="1:12">
      <c r="A3114" s="3">
        <f t="shared" si="97"/>
        <v>131201</v>
      </c>
      <c r="B3114" s="5" t="str">
        <f>VLOOKUP(H3114,city!$A$4:$C$352,2,FALSE)</f>
        <v>广西</v>
      </c>
      <c r="C3114" s="5" t="str">
        <f>VLOOKUP(H3114,city!$A$4:$C$352,3,FALSE)</f>
        <v>北海</v>
      </c>
      <c r="D3114" s="3" t="s">
        <v>7448</v>
      </c>
      <c r="E3114" s="3" t="s">
        <v>7449</v>
      </c>
      <c r="F3114" s="24" t="s">
        <v>7450</v>
      </c>
      <c r="G3114" s="23" t="s">
        <v>7451</v>
      </c>
      <c r="H3114" s="3">
        <f t="shared" si="98"/>
        <v>312</v>
      </c>
      <c r="I3114" s="3">
        <f>IF(VLOOKUP(H3113,city!$J$4:$K$352,2,FALSE)&gt;I3113,I3113+1,1)</f>
        <v>1</v>
      </c>
      <c r="J3114" s="3">
        <v>1</v>
      </c>
      <c r="K3114" s="3" t="s">
        <v>668</v>
      </c>
      <c r="L3114" s="3">
        <v>3</v>
      </c>
    </row>
    <row r="3115" spans="1:12">
      <c r="A3115" s="3">
        <f t="shared" si="97"/>
        <v>131202</v>
      </c>
      <c r="B3115" s="5" t="str">
        <f>VLOOKUP(H3115,city!$A$4:$C$352,2,FALSE)</f>
        <v>广西</v>
      </c>
      <c r="C3115" s="5" t="str">
        <f>VLOOKUP(H3115,city!$A$4:$C$352,3,FALSE)</f>
        <v>北海</v>
      </c>
      <c r="D3115" s="3" t="s">
        <v>7452</v>
      </c>
      <c r="E3115" s="3" t="s">
        <v>7453</v>
      </c>
      <c r="F3115" s="22" t="s">
        <v>7454</v>
      </c>
      <c r="G3115" s="23" t="s">
        <v>7455</v>
      </c>
      <c r="H3115" s="3">
        <f t="shared" si="98"/>
        <v>312</v>
      </c>
      <c r="I3115" s="3">
        <f>IF(VLOOKUP(H3114,city!$J$4:$K$352,2,FALSE)&gt;I3114,I3114+1,1)</f>
        <v>2</v>
      </c>
      <c r="J3115" s="3">
        <v>1</v>
      </c>
      <c r="K3115" s="3" t="s">
        <v>668</v>
      </c>
      <c r="L3115" s="3">
        <v>8</v>
      </c>
    </row>
    <row r="3116" spans="1:12">
      <c r="A3116" s="3">
        <f t="shared" si="97"/>
        <v>131203</v>
      </c>
      <c r="B3116" s="5" t="str">
        <f>VLOOKUP(H3116,city!$A$4:$C$352,2,FALSE)</f>
        <v>广西</v>
      </c>
      <c r="C3116" s="5" t="str">
        <f>VLOOKUP(H3116,city!$A$4:$C$352,3,FALSE)</f>
        <v>北海</v>
      </c>
      <c r="D3116" s="3" t="s">
        <v>7456</v>
      </c>
      <c r="E3116" s="3" t="s">
        <v>7457</v>
      </c>
      <c r="F3116" s="22" t="s">
        <v>7458</v>
      </c>
      <c r="G3116" s="23" t="s">
        <v>7459</v>
      </c>
      <c r="H3116" s="3">
        <f t="shared" si="98"/>
        <v>312</v>
      </c>
      <c r="I3116" s="3">
        <f>IF(VLOOKUP(H3115,city!$J$4:$K$352,2,FALSE)&gt;I3115,I3115+1,1)</f>
        <v>3</v>
      </c>
      <c r="J3116" s="3">
        <v>1</v>
      </c>
      <c r="K3116" s="3" t="s">
        <v>668</v>
      </c>
      <c r="L3116" s="3">
        <v>16</v>
      </c>
    </row>
    <row r="3117" spans="1:12">
      <c r="A3117" s="3">
        <f t="shared" si="97"/>
        <v>131204</v>
      </c>
      <c r="B3117" s="5" t="str">
        <f>VLOOKUP(H3117,city!$A$4:$C$352,2,FALSE)</f>
        <v>广西</v>
      </c>
      <c r="C3117" s="5" t="str">
        <f>VLOOKUP(H3117,city!$A$4:$C$352,3,FALSE)</f>
        <v>北海</v>
      </c>
      <c r="D3117" s="3" t="s">
        <v>7460</v>
      </c>
      <c r="E3117" s="3" t="s">
        <v>7461</v>
      </c>
      <c r="F3117" s="22" t="s">
        <v>7462</v>
      </c>
      <c r="G3117" s="23" t="s">
        <v>7463</v>
      </c>
      <c r="H3117" s="3">
        <f t="shared" si="98"/>
        <v>312</v>
      </c>
      <c r="I3117" s="3">
        <f>IF(VLOOKUP(H3116,city!$J$4:$K$352,2,FALSE)&gt;I3116,I3116+1,1)</f>
        <v>4</v>
      </c>
      <c r="J3117" s="3">
        <v>1</v>
      </c>
      <c r="K3117" s="3" t="s">
        <v>668</v>
      </c>
      <c r="L3117" s="3">
        <v>19</v>
      </c>
    </row>
    <row r="3118" spans="1:12">
      <c r="A3118" s="3">
        <f t="shared" si="97"/>
        <v>131205</v>
      </c>
      <c r="B3118" s="5" t="str">
        <f>VLOOKUP(H3118,city!$A$4:$C$352,2,FALSE)</f>
        <v>广西</v>
      </c>
      <c r="C3118" s="5" t="str">
        <f>VLOOKUP(H3118,city!$A$4:$C$352,3,FALSE)</f>
        <v>北海</v>
      </c>
      <c r="D3118" s="3" t="s">
        <v>7464</v>
      </c>
      <c r="E3118" s="3" t="s">
        <v>7465</v>
      </c>
      <c r="F3118" s="22" t="s">
        <v>7466</v>
      </c>
      <c r="G3118" s="23" t="s">
        <v>7467</v>
      </c>
      <c r="H3118" s="3">
        <f t="shared" si="98"/>
        <v>312</v>
      </c>
      <c r="I3118" s="3">
        <f>IF(VLOOKUP(H3117,city!$J$4:$K$352,2,FALSE)&gt;I3117,I3117+1,1)</f>
        <v>5</v>
      </c>
      <c r="J3118" s="3">
        <v>1</v>
      </c>
      <c r="K3118" s="3" t="s">
        <v>668</v>
      </c>
      <c r="L3118" s="3">
        <v>12</v>
      </c>
    </row>
    <row r="3119" spans="1:12">
      <c r="A3119" s="3">
        <f t="shared" si="97"/>
        <v>131206</v>
      </c>
      <c r="B3119" s="5" t="str">
        <f>VLOOKUP(H3119,city!$A$4:$C$352,2,FALSE)</f>
        <v>广西</v>
      </c>
      <c r="C3119" s="5" t="str">
        <f>VLOOKUP(H3119,city!$A$4:$C$352,3,FALSE)</f>
        <v>北海</v>
      </c>
      <c r="D3119" s="3" t="s">
        <v>7468</v>
      </c>
      <c r="E3119" s="3" t="s">
        <v>7469</v>
      </c>
      <c r="F3119" s="22" t="s">
        <v>7470</v>
      </c>
      <c r="G3119" s="23" t="s">
        <v>7471</v>
      </c>
      <c r="H3119" s="3">
        <f t="shared" si="98"/>
        <v>312</v>
      </c>
      <c r="I3119" s="3">
        <f>IF(VLOOKUP(H3118,city!$J$4:$K$352,2,FALSE)&gt;I3118,I3118+1,1)</f>
        <v>6</v>
      </c>
      <c r="J3119" s="3">
        <v>1</v>
      </c>
      <c r="K3119" s="3" t="s">
        <v>668</v>
      </c>
      <c r="L3119" s="3">
        <v>8</v>
      </c>
    </row>
    <row r="3120" spans="1:12">
      <c r="A3120" s="3">
        <f t="shared" si="97"/>
        <v>131207</v>
      </c>
      <c r="B3120" s="5" t="str">
        <f>VLOOKUP(H3120,city!$A$4:$C$352,2,FALSE)</f>
        <v>广西</v>
      </c>
      <c r="C3120" s="5" t="str">
        <f>VLOOKUP(H3120,city!$A$4:$C$352,3,FALSE)</f>
        <v>北海</v>
      </c>
      <c r="D3120" s="3" t="s">
        <v>7472</v>
      </c>
      <c r="E3120" s="3" t="s">
        <v>7473</v>
      </c>
      <c r="F3120" s="22" t="s">
        <v>7474</v>
      </c>
      <c r="G3120" s="23" t="s">
        <v>7475</v>
      </c>
      <c r="H3120" s="3">
        <f t="shared" si="98"/>
        <v>312</v>
      </c>
      <c r="I3120" s="3">
        <f>IF(VLOOKUP(H3119,city!$J$4:$K$352,2,FALSE)&gt;I3119,I3119+1,1)</f>
        <v>7</v>
      </c>
      <c r="J3120" s="3">
        <v>1</v>
      </c>
      <c r="K3120" s="3" t="s">
        <v>668</v>
      </c>
      <c r="L3120" s="3">
        <v>19</v>
      </c>
    </row>
    <row r="3121" spans="1:12">
      <c r="A3121" s="3">
        <f t="shared" si="97"/>
        <v>131208</v>
      </c>
      <c r="B3121" s="5" t="str">
        <f>VLOOKUP(H3121,city!$A$4:$C$352,2,FALSE)</f>
        <v>广西</v>
      </c>
      <c r="C3121" s="5" t="str">
        <f>VLOOKUP(H3121,city!$A$4:$C$352,3,FALSE)</f>
        <v>北海</v>
      </c>
      <c r="D3121" s="3" t="s">
        <v>7476</v>
      </c>
      <c r="E3121" s="3" t="s">
        <v>7477</v>
      </c>
      <c r="F3121" s="22" t="s">
        <v>7478</v>
      </c>
      <c r="G3121" s="23" t="s">
        <v>7479</v>
      </c>
      <c r="H3121" s="3">
        <f t="shared" si="98"/>
        <v>312</v>
      </c>
      <c r="I3121" s="3">
        <f>IF(VLOOKUP(H3120,city!$J$4:$K$352,2,FALSE)&gt;I3120,I3120+1,1)</f>
        <v>8</v>
      </c>
      <c r="J3121" s="3">
        <v>1</v>
      </c>
      <c r="K3121" s="3" t="s">
        <v>668</v>
      </c>
      <c r="L3121" s="3">
        <v>16</v>
      </c>
    </row>
    <row r="3122" spans="1:12">
      <c r="A3122" s="3">
        <f t="shared" si="97"/>
        <v>131209</v>
      </c>
      <c r="B3122" s="5" t="str">
        <f>VLOOKUP(H3122,city!$A$4:$C$352,2,FALSE)</f>
        <v>广西</v>
      </c>
      <c r="C3122" s="5" t="str">
        <f>VLOOKUP(H3122,city!$A$4:$C$352,3,FALSE)</f>
        <v>北海</v>
      </c>
      <c r="D3122" s="3" t="s">
        <v>7480</v>
      </c>
      <c r="E3122" s="3" t="s">
        <v>7481</v>
      </c>
      <c r="F3122" s="22" t="s">
        <v>7482</v>
      </c>
      <c r="G3122" s="23" t="s">
        <v>7483</v>
      </c>
      <c r="H3122" s="3">
        <f t="shared" si="98"/>
        <v>312</v>
      </c>
      <c r="I3122" s="3">
        <f>IF(VLOOKUP(H3121,city!$J$4:$K$352,2,FALSE)&gt;I3121,I3121+1,1)</f>
        <v>9</v>
      </c>
      <c r="J3122" s="3">
        <v>1</v>
      </c>
      <c r="K3122" s="3" t="s">
        <v>668</v>
      </c>
      <c r="L3122" s="3">
        <v>20</v>
      </c>
    </row>
    <row r="3123" spans="1:12">
      <c r="A3123" s="3">
        <f t="shared" si="97"/>
        <v>131210</v>
      </c>
      <c r="B3123" s="5" t="str">
        <f>VLOOKUP(H3123,city!$A$4:$C$352,2,FALSE)</f>
        <v>广西</v>
      </c>
      <c r="C3123" s="5" t="str">
        <f>VLOOKUP(H3123,city!$A$4:$C$352,3,FALSE)</f>
        <v>北海</v>
      </c>
      <c r="D3123" s="3" t="s">
        <v>7484</v>
      </c>
      <c r="E3123" s="3" t="s">
        <v>7485</v>
      </c>
      <c r="F3123" s="22" t="s">
        <v>7486</v>
      </c>
      <c r="G3123" s="23" t="s">
        <v>7487</v>
      </c>
      <c r="H3123" s="3">
        <f t="shared" si="98"/>
        <v>312</v>
      </c>
      <c r="I3123" s="3">
        <f>IF(VLOOKUP(H3122,city!$J$4:$K$352,2,FALSE)&gt;I3122,I3122+1,1)</f>
        <v>10</v>
      </c>
      <c r="J3123" s="3">
        <v>1</v>
      </c>
      <c r="K3123" s="3" t="s">
        <v>668</v>
      </c>
      <c r="L3123" s="3">
        <v>5</v>
      </c>
    </row>
    <row r="3124" spans="1:12">
      <c r="A3124" s="3">
        <f t="shared" si="97"/>
        <v>131301</v>
      </c>
      <c r="B3124" s="5" t="str">
        <f>VLOOKUP(H3124,city!$A$4:$C$352,2,FALSE)</f>
        <v>广西</v>
      </c>
      <c r="C3124" s="5" t="str">
        <f>VLOOKUP(H3124,city!$A$4:$C$352,3,FALSE)</f>
        <v>防城港</v>
      </c>
      <c r="D3124" s="3" t="s">
        <v>7488</v>
      </c>
      <c r="E3124" s="3" t="s">
        <v>7489</v>
      </c>
      <c r="F3124" s="22" t="s">
        <v>7490</v>
      </c>
      <c r="G3124" s="23" t="s">
        <v>7491</v>
      </c>
      <c r="H3124" s="3">
        <f t="shared" si="98"/>
        <v>313</v>
      </c>
      <c r="I3124" s="3">
        <f>IF(VLOOKUP(H3123,city!$J$4:$K$352,2,FALSE)&gt;I3123,I3123+1,1)</f>
        <v>1</v>
      </c>
      <c r="J3124" s="3">
        <v>1</v>
      </c>
      <c r="K3124" s="3" t="s">
        <v>670</v>
      </c>
      <c r="L3124" s="3" t="e">
        <v>#N/A</v>
      </c>
    </row>
    <row r="3125" spans="1:12">
      <c r="A3125" s="3">
        <f t="shared" si="97"/>
        <v>131302</v>
      </c>
      <c r="B3125" s="5" t="str">
        <f>VLOOKUP(H3125,city!$A$4:$C$352,2,FALSE)</f>
        <v>广西</v>
      </c>
      <c r="C3125" s="5" t="str">
        <f>VLOOKUP(H3125,city!$A$4:$C$352,3,FALSE)</f>
        <v>防城港</v>
      </c>
      <c r="D3125" s="3" t="s">
        <v>7492</v>
      </c>
      <c r="E3125" s="3" t="s">
        <v>7493</v>
      </c>
      <c r="F3125" s="22" t="s">
        <v>7494</v>
      </c>
      <c r="G3125" s="23" t="s">
        <v>7495</v>
      </c>
      <c r="H3125" s="3">
        <f t="shared" si="98"/>
        <v>313</v>
      </c>
      <c r="I3125" s="3">
        <f>IF(VLOOKUP(H3124,city!$J$4:$K$352,2,FALSE)&gt;I3124,I3124+1,1)</f>
        <v>2</v>
      </c>
      <c r="J3125" s="3">
        <v>1</v>
      </c>
      <c r="K3125" s="3" t="s">
        <v>670</v>
      </c>
      <c r="L3125" s="3">
        <v>12</v>
      </c>
    </row>
    <row r="3126" spans="1:12">
      <c r="A3126" s="3">
        <f t="shared" si="97"/>
        <v>131303</v>
      </c>
      <c r="B3126" s="5" t="str">
        <f>VLOOKUP(H3126,city!$A$4:$C$352,2,FALSE)</f>
        <v>广西</v>
      </c>
      <c r="C3126" s="5" t="str">
        <f>VLOOKUP(H3126,city!$A$4:$C$352,3,FALSE)</f>
        <v>防城港</v>
      </c>
      <c r="D3126" s="3" t="s">
        <v>7496</v>
      </c>
      <c r="E3126" s="3" t="s">
        <v>7497</v>
      </c>
      <c r="F3126" s="22" t="s">
        <v>7498</v>
      </c>
      <c r="G3126" s="23" t="s">
        <v>7499</v>
      </c>
      <c r="H3126" s="3">
        <f t="shared" si="98"/>
        <v>313</v>
      </c>
      <c r="I3126" s="3">
        <f>IF(VLOOKUP(H3125,city!$J$4:$K$352,2,FALSE)&gt;I3125,I3125+1,1)</f>
        <v>3</v>
      </c>
      <c r="J3126" s="3">
        <v>1</v>
      </c>
      <c r="K3126" s="3" t="s">
        <v>670</v>
      </c>
      <c r="L3126" s="3" t="e">
        <v>#N/A</v>
      </c>
    </row>
    <row r="3127" spans="1:12">
      <c r="A3127" s="3">
        <f t="shared" si="97"/>
        <v>131304</v>
      </c>
      <c r="B3127" s="5" t="str">
        <f>VLOOKUP(H3127,city!$A$4:$C$352,2,FALSE)</f>
        <v>广西</v>
      </c>
      <c r="C3127" s="5" t="str">
        <f>VLOOKUP(H3127,city!$A$4:$C$352,3,FALSE)</f>
        <v>防城港</v>
      </c>
      <c r="D3127" s="3" t="s">
        <v>7500</v>
      </c>
      <c r="E3127" s="3" t="s">
        <v>7501</v>
      </c>
      <c r="F3127" s="22" t="s">
        <v>7502</v>
      </c>
      <c r="G3127" s="23" t="s">
        <v>7503</v>
      </c>
      <c r="H3127" s="3">
        <f t="shared" si="98"/>
        <v>313</v>
      </c>
      <c r="I3127" s="3">
        <f>IF(VLOOKUP(H3126,city!$J$4:$K$352,2,FALSE)&gt;I3126,I3126+1,1)</f>
        <v>4</v>
      </c>
      <c r="J3127" s="3">
        <v>1</v>
      </c>
      <c r="K3127" s="3" t="s">
        <v>670</v>
      </c>
      <c r="L3127" s="3">
        <v>12</v>
      </c>
    </row>
    <row r="3128" spans="1:12">
      <c r="A3128" s="3">
        <f t="shared" si="97"/>
        <v>131305</v>
      </c>
      <c r="B3128" s="5" t="str">
        <f>VLOOKUP(H3128,city!$A$4:$C$352,2,FALSE)</f>
        <v>广西</v>
      </c>
      <c r="C3128" s="5" t="str">
        <f>VLOOKUP(H3128,city!$A$4:$C$352,3,FALSE)</f>
        <v>防城港</v>
      </c>
      <c r="D3128" s="3" t="s">
        <v>7504</v>
      </c>
      <c r="E3128" s="3" t="s">
        <v>7505</v>
      </c>
      <c r="F3128" s="22" t="s">
        <v>7506</v>
      </c>
      <c r="G3128" s="23" t="s">
        <v>7507</v>
      </c>
      <c r="H3128" s="3">
        <f t="shared" si="98"/>
        <v>313</v>
      </c>
      <c r="I3128" s="3">
        <f>IF(VLOOKUP(H3127,city!$J$4:$K$352,2,FALSE)&gt;I3127,I3127+1,1)</f>
        <v>5</v>
      </c>
      <c r="J3128" s="3">
        <v>1</v>
      </c>
      <c r="K3128" s="3" t="s">
        <v>670</v>
      </c>
      <c r="L3128" s="3">
        <v>12</v>
      </c>
    </row>
    <row r="3129" spans="1:12">
      <c r="A3129" s="3">
        <f t="shared" si="97"/>
        <v>131306</v>
      </c>
      <c r="B3129" s="5" t="str">
        <f>VLOOKUP(H3129,city!$A$4:$C$352,2,FALSE)</f>
        <v>广西</v>
      </c>
      <c r="C3129" s="5" t="str">
        <f>VLOOKUP(H3129,city!$A$4:$C$352,3,FALSE)</f>
        <v>防城港</v>
      </c>
      <c r="D3129" s="3" t="s">
        <v>7508</v>
      </c>
      <c r="E3129" s="3" t="s">
        <v>7509</v>
      </c>
      <c r="F3129" s="22" t="s">
        <v>7510</v>
      </c>
      <c r="G3129" s="23" t="s">
        <v>7511</v>
      </c>
      <c r="H3129" s="3">
        <f t="shared" si="98"/>
        <v>313</v>
      </c>
      <c r="I3129" s="3">
        <f>IF(VLOOKUP(H3128,city!$J$4:$K$352,2,FALSE)&gt;I3128,I3128+1,1)</f>
        <v>6</v>
      </c>
      <c r="J3129" s="3">
        <v>1</v>
      </c>
      <c r="K3129" s="3" t="s">
        <v>670</v>
      </c>
      <c r="L3129" s="3" t="e">
        <v>#N/A</v>
      </c>
    </row>
    <row r="3130" spans="1:12">
      <c r="A3130" s="3">
        <f t="shared" si="97"/>
        <v>131307</v>
      </c>
      <c r="B3130" s="5" t="str">
        <f>VLOOKUP(H3130,city!$A$4:$C$352,2,FALSE)</f>
        <v>广西</v>
      </c>
      <c r="C3130" s="5" t="str">
        <f>VLOOKUP(H3130,city!$A$4:$C$352,3,FALSE)</f>
        <v>防城港</v>
      </c>
      <c r="D3130" s="3" t="s">
        <v>7512</v>
      </c>
      <c r="E3130" s="3" t="s">
        <v>7513</v>
      </c>
      <c r="F3130" s="22" t="s">
        <v>7514</v>
      </c>
      <c r="G3130" s="23" t="s">
        <v>7515</v>
      </c>
      <c r="H3130" s="3">
        <f t="shared" si="98"/>
        <v>313</v>
      </c>
      <c r="I3130" s="3">
        <f>IF(VLOOKUP(H3129,city!$J$4:$K$352,2,FALSE)&gt;I3129,I3129+1,1)</f>
        <v>7</v>
      </c>
      <c r="J3130" s="3">
        <v>1</v>
      </c>
      <c r="K3130" s="3" t="s">
        <v>670</v>
      </c>
      <c r="L3130" s="3" t="e">
        <v>#N/A</v>
      </c>
    </row>
    <row r="3131" spans="1:12">
      <c r="A3131" s="3">
        <f t="shared" si="97"/>
        <v>131308</v>
      </c>
      <c r="B3131" s="5" t="str">
        <f>VLOOKUP(H3131,city!$A$4:$C$352,2,FALSE)</f>
        <v>广西</v>
      </c>
      <c r="C3131" s="5" t="str">
        <f>VLOOKUP(H3131,city!$A$4:$C$352,3,FALSE)</f>
        <v>防城港</v>
      </c>
      <c r="D3131" s="3" t="s">
        <v>7516</v>
      </c>
      <c r="E3131" s="3" t="s">
        <v>7517</v>
      </c>
      <c r="F3131" s="22" t="s">
        <v>7518</v>
      </c>
      <c r="G3131" s="23" t="s">
        <v>7519</v>
      </c>
      <c r="H3131" s="3">
        <f t="shared" si="98"/>
        <v>313</v>
      </c>
      <c r="I3131" s="3">
        <f>IF(VLOOKUP(H3130,city!$J$4:$K$352,2,FALSE)&gt;I3130,I3130+1,1)</f>
        <v>8</v>
      </c>
      <c r="J3131" s="3">
        <v>1</v>
      </c>
      <c r="K3131" s="3" t="s">
        <v>670</v>
      </c>
      <c r="L3131" s="3" t="e">
        <v>#N/A</v>
      </c>
    </row>
    <row r="3132" spans="1:12">
      <c r="A3132" s="3">
        <f t="shared" si="97"/>
        <v>131309</v>
      </c>
      <c r="B3132" s="5" t="str">
        <f>VLOOKUP(H3132,city!$A$4:$C$352,2,FALSE)</f>
        <v>广西</v>
      </c>
      <c r="C3132" s="5" t="str">
        <f>VLOOKUP(H3132,city!$A$4:$C$352,3,FALSE)</f>
        <v>防城港</v>
      </c>
      <c r="D3132" s="3" t="s">
        <v>7520</v>
      </c>
      <c r="E3132" s="3" t="s">
        <v>7521</v>
      </c>
      <c r="F3132" s="22" t="s">
        <v>7518</v>
      </c>
      <c r="G3132" s="23" t="s">
        <v>7522</v>
      </c>
      <c r="H3132" s="3">
        <f t="shared" si="98"/>
        <v>313</v>
      </c>
      <c r="I3132" s="3">
        <f>IF(VLOOKUP(H3131,city!$J$4:$K$352,2,FALSE)&gt;I3131,I3131+1,1)</f>
        <v>9</v>
      </c>
      <c r="J3132" s="3">
        <v>1</v>
      </c>
      <c r="K3132" s="3" t="s">
        <v>670</v>
      </c>
      <c r="L3132" s="3" t="e">
        <v>#N/A</v>
      </c>
    </row>
    <row r="3133" spans="1:12">
      <c r="A3133" s="3">
        <f t="shared" si="97"/>
        <v>131310</v>
      </c>
      <c r="B3133" s="5" t="str">
        <f>VLOOKUP(H3133,city!$A$4:$C$352,2,FALSE)</f>
        <v>广西</v>
      </c>
      <c r="C3133" s="5" t="str">
        <f>VLOOKUP(H3133,city!$A$4:$C$352,3,FALSE)</f>
        <v>防城港</v>
      </c>
      <c r="D3133" s="3" t="s">
        <v>7523</v>
      </c>
      <c r="E3133" s="3" t="s">
        <v>7524</v>
      </c>
      <c r="F3133" s="22" t="s">
        <v>7525</v>
      </c>
      <c r="G3133" s="23" t="s">
        <v>7526</v>
      </c>
      <c r="H3133" s="3">
        <f t="shared" si="98"/>
        <v>313</v>
      </c>
      <c r="I3133" s="3">
        <f>IF(VLOOKUP(H3132,city!$J$4:$K$352,2,FALSE)&gt;I3132,I3132+1,1)</f>
        <v>10</v>
      </c>
      <c r="J3133" s="3">
        <v>1</v>
      </c>
      <c r="K3133" s="3" t="s">
        <v>670</v>
      </c>
      <c r="L3133" s="3">
        <v>5</v>
      </c>
    </row>
    <row r="3134" spans="1:12">
      <c r="A3134" s="3">
        <f t="shared" si="97"/>
        <v>131401</v>
      </c>
      <c r="B3134" s="5" t="str">
        <f>VLOOKUP(H3134,city!$A$4:$C$352,2,FALSE)</f>
        <v>广西</v>
      </c>
      <c r="C3134" s="5" t="str">
        <f>VLOOKUP(H3134,city!$A$4:$C$352,3,FALSE)</f>
        <v>钦州</v>
      </c>
      <c r="D3134" s="3" t="s">
        <v>7527</v>
      </c>
      <c r="E3134" s="3" t="s">
        <v>7528</v>
      </c>
      <c r="F3134" s="22" t="s">
        <v>7529</v>
      </c>
      <c r="G3134" s="23" t="s">
        <v>7530</v>
      </c>
      <c r="H3134" s="3">
        <f t="shared" si="98"/>
        <v>314</v>
      </c>
      <c r="I3134" s="3">
        <f>IF(VLOOKUP(H3133,city!$J$4:$K$352,2,FALSE)&gt;I3133,I3133+1,1)</f>
        <v>1</v>
      </c>
      <c r="J3134" s="3">
        <v>1</v>
      </c>
      <c r="K3134" s="3" t="s">
        <v>672</v>
      </c>
      <c r="L3134" s="3" t="e">
        <v>#N/A</v>
      </c>
    </row>
    <row r="3135" spans="1:12">
      <c r="A3135" s="3">
        <f t="shared" si="97"/>
        <v>131402</v>
      </c>
      <c r="B3135" s="5" t="str">
        <f>VLOOKUP(H3135,city!$A$4:$C$352,2,FALSE)</f>
        <v>广西</v>
      </c>
      <c r="C3135" s="5" t="str">
        <f>VLOOKUP(H3135,city!$A$4:$C$352,3,FALSE)</f>
        <v>钦州</v>
      </c>
      <c r="D3135" s="3" t="s">
        <v>7531</v>
      </c>
      <c r="E3135" s="3" t="s">
        <v>7532</v>
      </c>
      <c r="F3135" s="22" t="s">
        <v>7533</v>
      </c>
      <c r="G3135" s="23" t="s">
        <v>7534</v>
      </c>
      <c r="H3135" s="3">
        <f t="shared" si="98"/>
        <v>314</v>
      </c>
      <c r="I3135" s="3">
        <f>IF(VLOOKUP(H3134,city!$J$4:$K$352,2,FALSE)&gt;I3134,I3134+1,1)</f>
        <v>2</v>
      </c>
      <c r="J3135" s="3">
        <v>1</v>
      </c>
      <c r="K3135" s="3" t="s">
        <v>672</v>
      </c>
      <c r="L3135" s="3">
        <v>12</v>
      </c>
    </row>
    <row r="3136" spans="1:12">
      <c r="A3136" s="3">
        <f t="shared" si="97"/>
        <v>131403</v>
      </c>
      <c r="B3136" s="5" t="str">
        <f>VLOOKUP(H3136,city!$A$4:$C$352,2,FALSE)</f>
        <v>广西</v>
      </c>
      <c r="C3136" s="5" t="str">
        <f>VLOOKUP(H3136,city!$A$4:$C$352,3,FALSE)</f>
        <v>钦州</v>
      </c>
      <c r="D3136" s="3" t="s">
        <v>7535</v>
      </c>
      <c r="E3136" s="3" t="s">
        <v>7536</v>
      </c>
      <c r="F3136" s="22" t="s">
        <v>7537</v>
      </c>
      <c r="G3136" s="23" t="s">
        <v>7538</v>
      </c>
      <c r="H3136" s="3">
        <f t="shared" si="98"/>
        <v>314</v>
      </c>
      <c r="I3136" s="3">
        <f>IF(VLOOKUP(H3135,city!$J$4:$K$352,2,FALSE)&gt;I3135,I3135+1,1)</f>
        <v>3</v>
      </c>
      <c r="J3136" s="3">
        <v>1</v>
      </c>
      <c r="K3136" s="3" t="s">
        <v>672</v>
      </c>
      <c r="L3136" s="3">
        <v>8</v>
      </c>
    </row>
    <row r="3137" spans="1:12">
      <c r="A3137" s="3">
        <f t="shared" si="97"/>
        <v>131404</v>
      </c>
      <c r="B3137" s="5" t="str">
        <f>VLOOKUP(H3137,city!$A$4:$C$352,2,FALSE)</f>
        <v>广西</v>
      </c>
      <c r="C3137" s="5" t="str">
        <f>VLOOKUP(H3137,city!$A$4:$C$352,3,FALSE)</f>
        <v>钦州</v>
      </c>
      <c r="D3137" s="3" t="s">
        <v>7539</v>
      </c>
      <c r="E3137" s="3" t="s">
        <v>7540</v>
      </c>
      <c r="F3137" s="22" t="s">
        <v>7541</v>
      </c>
      <c r="G3137" s="23" t="s">
        <v>7542</v>
      </c>
      <c r="H3137" s="3">
        <f t="shared" si="98"/>
        <v>314</v>
      </c>
      <c r="I3137" s="3">
        <f>IF(VLOOKUP(H3136,city!$J$4:$K$352,2,FALSE)&gt;I3136,I3136+1,1)</f>
        <v>4</v>
      </c>
      <c r="J3137" s="3">
        <v>1</v>
      </c>
      <c r="K3137" s="3" t="s">
        <v>672</v>
      </c>
      <c r="L3137" s="3" t="e">
        <v>#N/A</v>
      </c>
    </row>
    <row r="3138" spans="1:12">
      <c r="A3138" s="3">
        <f t="shared" si="97"/>
        <v>131405</v>
      </c>
      <c r="B3138" s="5" t="str">
        <f>VLOOKUP(H3138,city!$A$4:$C$352,2,FALSE)</f>
        <v>广西</v>
      </c>
      <c r="C3138" s="5" t="str">
        <f>VLOOKUP(H3138,city!$A$4:$C$352,3,FALSE)</f>
        <v>钦州</v>
      </c>
      <c r="D3138" s="3" t="s">
        <v>7543</v>
      </c>
      <c r="E3138" s="3" t="s">
        <v>7544</v>
      </c>
      <c r="F3138" s="22" t="s">
        <v>7545</v>
      </c>
      <c r="G3138" s="23" t="s">
        <v>7546</v>
      </c>
      <c r="H3138" s="3">
        <f t="shared" si="98"/>
        <v>314</v>
      </c>
      <c r="I3138" s="3">
        <f>IF(VLOOKUP(H3137,city!$J$4:$K$352,2,FALSE)&gt;I3137,I3137+1,1)</f>
        <v>5</v>
      </c>
      <c r="J3138" s="3">
        <v>1</v>
      </c>
      <c r="K3138" s="3" t="s">
        <v>672</v>
      </c>
      <c r="L3138" s="3">
        <v>15</v>
      </c>
    </row>
    <row r="3139" spans="1:12">
      <c r="A3139" s="3">
        <f t="shared" si="97"/>
        <v>131406</v>
      </c>
      <c r="B3139" s="5" t="str">
        <f>VLOOKUP(H3139,city!$A$4:$C$352,2,FALSE)</f>
        <v>广西</v>
      </c>
      <c r="C3139" s="5" t="str">
        <f>VLOOKUP(H3139,city!$A$4:$C$352,3,FALSE)</f>
        <v>钦州</v>
      </c>
      <c r="D3139" s="3" t="s">
        <v>7547</v>
      </c>
      <c r="E3139" s="3" t="s">
        <v>7548</v>
      </c>
      <c r="F3139" s="22" t="s">
        <v>7549</v>
      </c>
      <c r="G3139" s="23" t="s">
        <v>7550</v>
      </c>
      <c r="H3139" s="3">
        <f t="shared" si="98"/>
        <v>314</v>
      </c>
      <c r="I3139" s="3">
        <f>IF(VLOOKUP(H3138,city!$J$4:$K$352,2,FALSE)&gt;I3138,I3138+1,1)</f>
        <v>6</v>
      </c>
      <c r="J3139" s="3">
        <v>1</v>
      </c>
      <c r="K3139" s="3" t="s">
        <v>672</v>
      </c>
      <c r="L3139" s="3">
        <v>12</v>
      </c>
    </row>
    <row r="3140" spans="1:12">
      <c r="A3140" s="3">
        <f t="shared" si="97"/>
        <v>131407</v>
      </c>
      <c r="B3140" s="5" t="str">
        <f>VLOOKUP(H3140,city!$A$4:$C$352,2,FALSE)</f>
        <v>广西</v>
      </c>
      <c r="C3140" s="5" t="str">
        <f>VLOOKUP(H3140,city!$A$4:$C$352,3,FALSE)</f>
        <v>钦州</v>
      </c>
      <c r="D3140" s="3" t="s">
        <v>7551</v>
      </c>
      <c r="E3140" s="3" t="s">
        <v>7552</v>
      </c>
      <c r="F3140" s="22" t="s">
        <v>7553</v>
      </c>
      <c r="G3140" s="23" t="s">
        <v>7554</v>
      </c>
      <c r="H3140" s="3">
        <f t="shared" si="98"/>
        <v>314</v>
      </c>
      <c r="I3140" s="3">
        <f>IF(VLOOKUP(H3139,city!$J$4:$K$352,2,FALSE)&gt;I3139,I3139+1,1)</f>
        <v>7</v>
      </c>
      <c r="J3140" s="3">
        <v>1</v>
      </c>
      <c r="K3140" s="3" t="s">
        <v>672</v>
      </c>
      <c r="L3140" s="3" t="e">
        <v>#N/A</v>
      </c>
    </row>
    <row r="3141" spans="1:12">
      <c r="A3141" s="3">
        <f t="shared" ref="A3141:A3204" si="99">100000+H3141*100+I3141</f>
        <v>131408</v>
      </c>
      <c r="B3141" s="5" t="str">
        <f>VLOOKUP(H3141,city!$A$4:$C$352,2,FALSE)</f>
        <v>广西</v>
      </c>
      <c r="C3141" s="5" t="str">
        <f>VLOOKUP(H3141,city!$A$4:$C$352,3,FALSE)</f>
        <v>钦州</v>
      </c>
      <c r="D3141" s="3" t="s">
        <v>7555</v>
      </c>
      <c r="E3141" s="3" t="s">
        <v>7556</v>
      </c>
      <c r="F3141" s="22" t="s">
        <v>7557</v>
      </c>
      <c r="G3141" s="23" t="s">
        <v>7558</v>
      </c>
      <c r="H3141" s="3">
        <f t="shared" si="98"/>
        <v>314</v>
      </c>
      <c r="I3141" s="3">
        <f>IF(VLOOKUP(H3140,city!$J$4:$K$352,2,FALSE)&gt;I3140,I3140+1,1)</f>
        <v>8</v>
      </c>
      <c r="J3141" s="3">
        <v>1</v>
      </c>
      <c r="K3141" s="3" t="s">
        <v>672</v>
      </c>
      <c r="L3141" s="3">
        <v>12</v>
      </c>
    </row>
    <row r="3142" spans="1:12">
      <c r="A3142" s="3">
        <f t="shared" si="99"/>
        <v>131409</v>
      </c>
      <c r="B3142" s="5" t="str">
        <f>VLOOKUP(H3142,city!$A$4:$C$352,2,FALSE)</f>
        <v>广西</v>
      </c>
      <c r="C3142" s="5" t="str">
        <f>VLOOKUP(H3142,city!$A$4:$C$352,3,FALSE)</f>
        <v>钦州</v>
      </c>
      <c r="D3142" s="3" t="s">
        <v>7559</v>
      </c>
      <c r="E3142" s="3" t="s">
        <v>7560</v>
      </c>
      <c r="F3142" s="22" t="s">
        <v>7561</v>
      </c>
      <c r="G3142" s="23" t="s">
        <v>7562</v>
      </c>
      <c r="H3142" s="3">
        <f t="shared" si="98"/>
        <v>314</v>
      </c>
      <c r="I3142" s="3">
        <f>IF(VLOOKUP(H3141,city!$J$4:$K$352,2,FALSE)&gt;I3141,I3141+1,1)</f>
        <v>9</v>
      </c>
      <c r="J3142" s="3">
        <v>1</v>
      </c>
      <c r="K3142" s="3" t="s">
        <v>672</v>
      </c>
      <c r="L3142" s="3">
        <v>15</v>
      </c>
    </row>
    <row r="3143" spans="1:12">
      <c r="A3143" s="3">
        <f t="shared" si="99"/>
        <v>131410</v>
      </c>
      <c r="B3143" s="5" t="str">
        <f>VLOOKUP(H3143,city!$A$4:$C$352,2,FALSE)</f>
        <v>广西</v>
      </c>
      <c r="C3143" s="5" t="str">
        <f>VLOOKUP(H3143,city!$A$4:$C$352,3,FALSE)</f>
        <v>钦州</v>
      </c>
      <c r="D3143" s="3" t="s">
        <v>7563</v>
      </c>
      <c r="E3143" s="3" t="s">
        <v>7564</v>
      </c>
      <c r="F3143" s="22" t="s">
        <v>7565</v>
      </c>
      <c r="G3143" s="23" t="s">
        <v>7566</v>
      </c>
      <c r="H3143" s="3">
        <f t="shared" si="98"/>
        <v>314</v>
      </c>
      <c r="I3143" s="3">
        <f>IF(VLOOKUP(H3142,city!$J$4:$K$352,2,FALSE)&gt;I3142,I3142+1,1)</f>
        <v>10</v>
      </c>
      <c r="J3143" s="3">
        <v>1</v>
      </c>
      <c r="K3143" s="3" t="s">
        <v>672</v>
      </c>
      <c r="L3143" s="3">
        <v>5</v>
      </c>
    </row>
    <row r="3144" spans="1:12">
      <c r="A3144" s="3">
        <f t="shared" si="99"/>
        <v>131501</v>
      </c>
      <c r="B3144" s="5" t="str">
        <f>VLOOKUP(H3144,city!$A$4:$C$352,2,FALSE)</f>
        <v>广西</v>
      </c>
      <c r="C3144" s="5" t="str">
        <f>VLOOKUP(H3144,city!$A$4:$C$352,3,FALSE)</f>
        <v>贵港</v>
      </c>
      <c r="D3144" s="3" t="s">
        <v>7567</v>
      </c>
      <c r="E3144" s="3" t="s">
        <v>7568</v>
      </c>
      <c r="F3144" s="22" t="s">
        <v>7569</v>
      </c>
      <c r="G3144" s="23" t="s">
        <v>7570</v>
      </c>
      <c r="H3144" s="3">
        <f t="shared" si="98"/>
        <v>315</v>
      </c>
      <c r="I3144" s="3">
        <f>IF(VLOOKUP(H3143,city!$J$4:$K$352,2,FALSE)&gt;I3143,I3143+1,1)</f>
        <v>1</v>
      </c>
      <c r="J3144" s="3">
        <v>1</v>
      </c>
      <c r="K3144" s="3" t="s">
        <v>674</v>
      </c>
      <c r="L3144" s="3">
        <v>12</v>
      </c>
    </row>
    <row r="3145" spans="1:12">
      <c r="A3145" s="3">
        <f t="shared" si="99"/>
        <v>131502</v>
      </c>
      <c r="B3145" s="5" t="str">
        <f>VLOOKUP(H3145,city!$A$4:$C$352,2,FALSE)</f>
        <v>广西</v>
      </c>
      <c r="C3145" s="5" t="str">
        <f>VLOOKUP(H3145,city!$A$4:$C$352,3,FALSE)</f>
        <v>贵港</v>
      </c>
      <c r="D3145" s="3" t="s">
        <v>7571</v>
      </c>
      <c r="E3145" s="3" t="s">
        <v>7572</v>
      </c>
      <c r="F3145" s="22" t="s">
        <v>7573</v>
      </c>
      <c r="G3145" s="23" t="s">
        <v>7574</v>
      </c>
      <c r="H3145" s="3">
        <f t="shared" si="98"/>
        <v>315</v>
      </c>
      <c r="I3145" s="3">
        <f>IF(VLOOKUP(H3144,city!$J$4:$K$352,2,FALSE)&gt;I3144,I3144+1,1)</f>
        <v>2</v>
      </c>
      <c r="J3145" s="3">
        <v>1</v>
      </c>
      <c r="K3145" s="3" t="s">
        <v>674</v>
      </c>
      <c r="L3145" s="3">
        <v>2</v>
      </c>
    </row>
    <row r="3146" spans="1:12">
      <c r="A3146" s="3">
        <f t="shared" si="99"/>
        <v>131503</v>
      </c>
      <c r="B3146" s="5" t="str">
        <f>VLOOKUP(H3146,city!$A$4:$C$352,2,FALSE)</f>
        <v>广西</v>
      </c>
      <c r="C3146" s="5" t="str">
        <f>VLOOKUP(H3146,city!$A$4:$C$352,3,FALSE)</f>
        <v>贵港</v>
      </c>
      <c r="D3146" s="3" t="s">
        <v>7575</v>
      </c>
      <c r="E3146" s="3" t="s">
        <v>7576</v>
      </c>
      <c r="F3146" s="22" t="s">
        <v>7577</v>
      </c>
      <c r="G3146" s="23" t="s">
        <v>7578</v>
      </c>
      <c r="H3146" s="3">
        <f t="shared" si="98"/>
        <v>315</v>
      </c>
      <c r="I3146" s="3">
        <f>IF(VLOOKUP(H3145,city!$J$4:$K$352,2,FALSE)&gt;I3145,I3145+1,1)</f>
        <v>3</v>
      </c>
      <c r="J3146" s="3">
        <v>1</v>
      </c>
      <c r="K3146" s="3" t="s">
        <v>674</v>
      </c>
      <c r="L3146" s="3">
        <v>5</v>
      </c>
    </row>
    <row r="3147" spans="1:12">
      <c r="A3147" s="3">
        <f t="shared" si="99"/>
        <v>131504</v>
      </c>
      <c r="B3147" s="5" t="str">
        <f>VLOOKUP(H3147,city!$A$4:$C$352,2,FALSE)</f>
        <v>广西</v>
      </c>
      <c r="C3147" s="5" t="str">
        <f>VLOOKUP(H3147,city!$A$4:$C$352,3,FALSE)</f>
        <v>贵港</v>
      </c>
      <c r="D3147" s="3" t="s">
        <v>7579</v>
      </c>
      <c r="E3147" s="3" t="s">
        <v>7580</v>
      </c>
      <c r="F3147" s="22" t="s">
        <v>7581</v>
      </c>
      <c r="G3147" s="23" t="s">
        <v>7582</v>
      </c>
      <c r="H3147" s="3">
        <f t="shared" si="98"/>
        <v>315</v>
      </c>
      <c r="I3147" s="3">
        <f>IF(VLOOKUP(H3146,city!$J$4:$K$352,2,FALSE)&gt;I3146,I3146+1,1)</f>
        <v>4</v>
      </c>
      <c r="J3147" s="3">
        <v>1</v>
      </c>
      <c r="K3147" s="3" t="s">
        <v>674</v>
      </c>
      <c r="L3147" s="3">
        <v>8</v>
      </c>
    </row>
    <row r="3148" spans="1:12">
      <c r="A3148" s="3">
        <f t="shared" si="99"/>
        <v>131505</v>
      </c>
      <c r="B3148" s="5" t="str">
        <f>VLOOKUP(H3148,city!$A$4:$C$352,2,FALSE)</f>
        <v>广西</v>
      </c>
      <c r="C3148" s="5" t="str">
        <f>VLOOKUP(H3148,city!$A$4:$C$352,3,FALSE)</f>
        <v>贵港</v>
      </c>
      <c r="D3148" s="3" t="s">
        <v>7583</v>
      </c>
      <c r="E3148" s="3" t="s">
        <v>7584</v>
      </c>
      <c r="F3148" s="22" t="s">
        <v>7585</v>
      </c>
      <c r="G3148" s="23" t="s">
        <v>7586</v>
      </c>
      <c r="H3148" s="3">
        <f t="shared" si="98"/>
        <v>315</v>
      </c>
      <c r="I3148" s="3">
        <f>IF(VLOOKUP(H3147,city!$J$4:$K$352,2,FALSE)&gt;I3147,I3147+1,1)</f>
        <v>5</v>
      </c>
      <c r="J3148" s="3">
        <v>1</v>
      </c>
      <c r="K3148" s="3" t="s">
        <v>674</v>
      </c>
      <c r="L3148" s="3">
        <v>12</v>
      </c>
    </row>
    <row r="3149" spans="1:12">
      <c r="A3149" s="3">
        <f t="shared" si="99"/>
        <v>131506</v>
      </c>
      <c r="B3149" s="5" t="str">
        <f>VLOOKUP(H3149,city!$A$4:$C$352,2,FALSE)</f>
        <v>广西</v>
      </c>
      <c r="C3149" s="5" t="str">
        <f>VLOOKUP(H3149,city!$A$4:$C$352,3,FALSE)</f>
        <v>贵港</v>
      </c>
      <c r="D3149" s="3" t="s">
        <v>7587</v>
      </c>
      <c r="E3149" s="3" t="s">
        <v>7588</v>
      </c>
      <c r="F3149" s="22" t="s">
        <v>7589</v>
      </c>
      <c r="G3149" s="23" t="s">
        <v>7590</v>
      </c>
      <c r="H3149" s="3">
        <f t="shared" si="98"/>
        <v>315</v>
      </c>
      <c r="I3149" s="3">
        <f>IF(VLOOKUP(H3148,city!$J$4:$K$352,2,FALSE)&gt;I3148,I3148+1,1)</f>
        <v>6</v>
      </c>
      <c r="J3149" s="3">
        <v>1</v>
      </c>
      <c r="K3149" s="3" t="s">
        <v>674</v>
      </c>
      <c r="L3149" s="3">
        <v>8</v>
      </c>
    </row>
    <row r="3150" spans="1:12">
      <c r="A3150" s="3">
        <f t="shared" si="99"/>
        <v>131507</v>
      </c>
      <c r="B3150" s="5" t="str">
        <f>VLOOKUP(H3150,city!$A$4:$C$352,2,FALSE)</f>
        <v>广西</v>
      </c>
      <c r="C3150" s="5" t="str">
        <f>VLOOKUP(H3150,city!$A$4:$C$352,3,FALSE)</f>
        <v>贵港</v>
      </c>
      <c r="D3150" s="3" t="s">
        <v>1681</v>
      </c>
      <c r="E3150" s="3" t="s">
        <v>7591</v>
      </c>
      <c r="F3150" s="22" t="s">
        <v>7592</v>
      </c>
      <c r="G3150" s="23" t="s">
        <v>7593</v>
      </c>
      <c r="H3150" s="3">
        <f t="shared" si="98"/>
        <v>315</v>
      </c>
      <c r="I3150" s="3">
        <f>IF(VLOOKUP(H3149,city!$J$4:$K$352,2,FALSE)&gt;I3149,I3149+1,1)</f>
        <v>7</v>
      </c>
      <c r="J3150" s="3">
        <v>1</v>
      </c>
      <c r="K3150" s="3" t="s">
        <v>674</v>
      </c>
      <c r="L3150" s="3">
        <v>13</v>
      </c>
    </row>
    <row r="3151" spans="1:12">
      <c r="A3151" s="3">
        <f t="shared" si="99"/>
        <v>131508</v>
      </c>
      <c r="B3151" s="5" t="str">
        <f>VLOOKUP(H3151,city!$A$4:$C$352,2,FALSE)</f>
        <v>广西</v>
      </c>
      <c r="C3151" s="5" t="str">
        <f>VLOOKUP(H3151,city!$A$4:$C$352,3,FALSE)</f>
        <v>贵港</v>
      </c>
      <c r="D3151" s="3" t="s">
        <v>7594</v>
      </c>
      <c r="E3151" s="3" t="s">
        <v>7595</v>
      </c>
      <c r="F3151" s="22" t="s">
        <v>7596</v>
      </c>
      <c r="G3151" s="23" t="s">
        <v>7597</v>
      </c>
      <c r="H3151" s="3">
        <f t="shared" si="98"/>
        <v>315</v>
      </c>
      <c r="I3151" s="3">
        <f>IF(VLOOKUP(H3150,city!$J$4:$K$352,2,FALSE)&gt;I3150,I3150+1,1)</f>
        <v>8</v>
      </c>
      <c r="J3151" s="3">
        <v>1</v>
      </c>
      <c r="K3151" s="3" t="s">
        <v>674</v>
      </c>
      <c r="L3151" s="3" t="e">
        <v>#N/A</v>
      </c>
    </row>
    <row r="3152" spans="1:12">
      <c r="A3152" s="3">
        <f t="shared" si="99"/>
        <v>131509</v>
      </c>
      <c r="B3152" s="5" t="str">
        <f>VLOOKUP(H3152,city!$A$4:$C$352,2,FALSE)</f>
        <v>广西</v>
      </c>
      <c r="C3152" s="5" t="str">
        <f>VLOOKUP(H3152,city!$A$4:$C$352,3,FALSE)</f>
        <v>贵港</v>
      </c>
      <c r="D3152" s="3" t="s">
        <v>7598</v>
      </c>
      <c r="E3152" s="3" t="s">
        <v>7599</v>
      </c>
      <c r="F3152" s="22" t="s">
        <v>7600</v>
      </c>
      <c r="G3152" s="23" t="s">
        <v>7601</v>
      </c>
      <c r="H3152" s="3">
        <f t="shared" si="98"/>
        <v>315</v>
      </c>
      <c r="I3152" s="3">
        <f>IF(VLOOKUP(H3151,city!$J$4:$K$352,2,FALSE)&gt;I3151,I3151+1,1)</f>
        <v>9</v>
      </c>
      <c r="J3152" s="3">
        <v>1</v>
      </c>
      <c r="K3152" s="3" t="s">
        <v>674</v>
      </c>
      <c r="L3152" s="3">
        <v>5</v>
      </c>
    </row>
    <row r="3153" spans="1:12">
      <c r="A3153" s="3">
        <f t="shared" si="99"/>
        <v>131510</v>
      </c>
      <c r="B3153" s="5" t="str">
        <f>VLOOKUP(H3153,city!$A$4:$C$352,2,FALSE)</f>
        <v>广西</v>
      </c>
      <c r="C3153" s="5" t="str">
        <f>VLOOKUP(H3153,city!$A$4:$C$352,3,FALSE)</f>
        <v>贵港</v>
      </c>
      <c r="D3153" s="3" t="s">
        <v>7602</v>
      </c>
      <c r="E3153" s="3" t="s">
        <v>7603</v>
      </c>
      <c r="F3153" s="22" t="s">
        <v>7604</v>
      </c>
      <c r="G3153" s="23" t="s">
        <v>7605</v>
      </c>
      <c r="H3153" s="3">
        <f t="shared" si="98"/>
        <v>315</v>
      </c>
      <c r="I3153" s="3">
        <f>IF(VLOOKUP(H3152,city!$J$4:$K$352,2,FALSE)&gt;I3152,I3152+1,1)</f>
        <v>10</v>
      </c>
      <c r="J3153" s="3">
        <v>1</v>
      </c>
      <c r="K3153" s="3" t="s">
        <v>674</v>
      </c>
      <c r="L3153" s="3">
        <v>8</v>
      </c>
    </row>
    <row r="3154" spans="1:12">
      <c r="A3154" s="3">
        <f t="shared" si="99"/>
        <v>131601</v>
      </c>
      <c r="B3154" s="5" t="str">
        <f>VLOOKUP(H3154,city!$A$4:$C$352,2,FALSE)</f>
        <v>广西</v>
      </c>
      <c r="C3154" s="5" t="str">
        <f>VLOOKUP(H3154,city!$A$4:$C$352,3,FALSE)</f>
        <v>玉林</v>
      </c>
      <c r="D3154" s="3" t="s">
        <v>7606</v>
      </c>
      <c r="E3154" s="3" t="s">
        <v>7607</v>
      </c>
      <c r="F3154" s="22" t="s">
        <v>7608</v>
      </c>
      <c r="G3154" s="23" t="s">
        <v>7609</v>
      </c>
      <c r="H3154" s="3">
        <f t="shared" si="98"/>
        <v>316</v>
      </c>
      <c r="I3154" s="3">
        <f>IF(VLOOKUP(H3153,city!$J$4:$K$352,2,FALSE)&gt;I3153,I3153+1,1)</f>
        <v>1</v>
      </c>
      <c r="J3154" s="3">
        <v>1</v>
      </c>
      <c r="K3154" s="3" t="s">
        <v>676</v>
      </c>
      <c r="L3154" s="3" t="e">
        <v>#N/A</v>
      </c>
    </row>
    <row r="3155" spans="1:12">
      <c r="A3155" s="3">
        <f t="shared" si="99"/>
        <v>131602</v>
      </c>
      <c r="B3155" s="5" t="str">
        <f>VLOOKUP(H3155,city!$A$4:$C$352,2,FALSE)</f>
        <v>广西</v>
      </c>
      <c r="C3155" s="5" t="str">
        <f>VLOOKUP(H3155,city!$A$4:$C$352,3,FALSE)</f>
        <v>玉林</v>
      </c>
      <c r="D3155" s="3" t="s">
        <v>7610</v>
      </c>
      <c r="E3155" s="3" t="s">
        <v>7611</v>
      </c>
      <c r="F3155" s="22" t="s">
        <v>7612</v>
      </c>
      <c r="G3155" s="23" t="s">
        <v>7613</v>
      </c>
      <c r="H3155" s="3">
        <f t="shared" si="98"/>
        <v>316</v>
      </c>
      <c r="I3155" s="3">
        <f>IF(VLOOKUP(H3154,city!$J$4:$K$352,2,FALSE)&gt;I3154,I3154+1,1)</f>
        <v>2</v>
      </c>
      <c r="J3155" s="3">
        <v>1</v>
      </c>
      <c r="K3155" s="3" t="s">
        <v>676</v>
      </c>
      <c r="L3155" s="3">
        <v>12</v>
      </c>
    </row>
    <row r="3156" spans="1:12">
      <c r="A3156" s="3">
        <f t="shared" si="99"/>
        <v>131603</v>
      </c>
      <c r="B3156" s="5" t="str">
        <f>VLOOKUP(H3156,city!$A$4:$C$352,2,FALSE)</f>
        <v>广西</v>
      </c>
      <c r="C3156" s="5" t="str">
        <f>VLOOKUP(H3156,city!$A$4:$C$352,3,FALSE)</f>
        <v>玉林</v>
      </c>
      <c r="D3156" s="3" t="s">
        <v>7614</v>
      </c>
      <c r="E3156" s="3" t="s">
        <v>7615</v>
      </c>
      <c r="F3156" s="22" t="s">
        <v>7616</v>
      </c>
      <c r="G3156" s="23" t="s">
        <v>7617</v>
      </c>
      <c r="H3156" s="3">
        <f t="shared" si="98"/>
        <v>316</v>
      </c>
      <c r="I3156" s="3">
        <f>IF(VLOOKUP(H3155,city!$J$4:$K$352,2,FALSE)&gt;I3155,I3155+1,1)</f>
        <v>3</v>
      </c>
      <c r="J3156" s="3">
        <v>1</v>
      </c>
      <c r="K3156" s="3" t="s">
        <v>676</v>
      </c>
      <c r="L3156" s="3">
        <v>10</v>
      </c>
    </row>
    <row r="3157" spans="1:12">
      <c r="A3157" s="3">
        <f t="shared" si="99"/>
        <v>131604</v>
      </c>
      <c r="B3157" s="5" t="str">
        <f>VLOOKUP(H3157,city!$A$4:$C$352,2,FALSE)</f>
        <v>广西</v>
      </c>
      <c r="C3157" s="5" t="str">
        <f>VLOOKUP(H3157,city!$A$4:$C$352,3,FALSE)</f>
        <v>玉林</v>
      </c>
      <c r="D3157" s="3" t="s">
        <v>7618</v>
      </c>
      <c r="E3157" s="3" t="s">
        <v>7619</v>
      </c>
      <c r="F3157" s="22" t="s">
        <v>7620</v>
      </c>
      <c r="G3157" s="23" t="s">
        <v>7621</v>
      </c>
      <c r="H3157" s="3">
        <f t="shared" si="98"/>
        <v>316</v>
      </c>
      <c r="I3157" s="3">
        <f>IF(VLOOKUP(H3156,city!$J$4:$K$352,2,FALSE)&gt;I3156,I3156+1,1)</f>
        <v>4</v>
      </c>
      <c r="J3157" s="3">
        <v>1</v>
      </c>
      <c r="K3157" s="3" t="s">
        <v>676</v>
      </c>
      <c r="L3157" s="3" t="e">
        <v>#N/A</v>
      </c>
    </row>
    <row r="3158" spans="1:12">
      <c r="A3158" s="3">
        <f t="shared" si="99"/>
        <v>131605</v>
      </c>
      <c r="B3158" s="5" t="str">
        <f>VLOOKUP(H3158,city!$A$4:$C$352,2,FALSE)</f>
        <v>广西</v>
      </c>
      <c r="C3158" s="5" t="str">
        <f>VLOOKUP(H3158,city!$A$4:$C$352,3,FALSE)</f>
        <v>玉林</v>
      </c>
      <c r="D3158" s="3" t="s">
        <v>7622</v>
      </c>
      <c r="E3158" s="3" t="s">
        <v>7623</v>
      </c>
      <c r="F3158" s="22" t="s">
        <v>7624</v>
      </c>
      <c r="G3158" s="23" t="s">
        <v>7625</v>
      </c>
      <c r="H3158" s="3">
        <f t="shared" si="98"/>
        <v>316</v>
      </c>
      <c r="I3158" s="3">
        <f>IF(VLOOKUP(H3157,city!$J$4:$K$352,2,FALSE)&gt;I3157,I3157+1,1)</f>
        <v>5</v>
      </c>
      <c r="J3158" s="3">
        <v>1</v>
      </c>
      <c r="K3158" s="3" t="s">
        <v>676</v>
      </c>
      <c r="L3158" s="3">
        <v>15</v>
      </c>
    </row>
    <row r="3159" spans="1:12">
      <c r="A3159" s="3">
        <f t="shared" si="99"/>
        <v>131606</v>
      </c>
      <c r="B3159" s="5" t="str">
        <f>VLOOKUP(H3159,city!$A$4:$C$352,2,FALSE)</f>
        <v>广西</v>
      </c>
      <c r="C3159" s="5" t="str">
        <f>VLOOKUP(H3159,city!$A$4:$C$352,3,FALSE)</f>
        <v>玉林</v>
      </c>
      <c r="D3159" s="3" t="s">
        <v>7626</v>
      </c>
      <c r="E3159" s="3" t="s">
        <v>7627</v>
      </c>
      <c r="F3159" s="22" t="s">
        <v>7628</v>
      </c>
      <c r="G3159" s="23" t="s">
        <v>7629</v>
      </c>
      <c r="H3159" s="3">
        <f t="shared" si="98"/>
        <v>316</v>
      </c>
      <c r="I3159" s="3">
        <f>IF(VLOOKUP(H3158,city!$J$4:$K$352,2,FALSE)&gt;I3158,I3158+1,1)</f>
        <v>6</v>
      </c>
      <c r="J3159" s="3">
        <v>1</v>
      </c>
      <c r="K3159" s="3" t="s">
        <v>676</v>
      </c>
      <c r="L3159" s="3">
        <v>12</v>
      </c>
    </row>
    <row r="3160" spans="1:12">
      <c r="A3160" s="3">
        <f t="shared" si="99"/>
        <v>131607</v>
      </c>
      <c r="B3160" s="5" t="str">
        <f>VLOOKUP(H3160,city!$A$4:$C$352,2,FALSE)</f>
        <v>广西</v>
      </c>
      <c r="C3160" s="5" t="str">
        <f>VLOOKUP(H3160,city!$A$4:$C$352,3,FALSE)</f>
        <v>玉林</v>
      </c>
      <c r="D3160" s="3" t="s">
        <v>7630</v>
      </c>
      <c r="E3160" s="3" t="s">
        <v>7631</v>
      </c>
      <c r="F3160" s="22" t="s">
        <v>7632</v>
      </c>
      <c r="G3160" s="23" t="s">
        <v>7633</v>
      </c>
      <c r="H3160" s="3">
        <f t="shared" si="98"/>
        <v>316</v>
      </c>
      <c r="I3160" s="3">
        <f>IF(VLOOKUP(H3159,city!$J$4:$K$352,2,FALSE)&gt;I3159,I3159+1,1)</f>
        <v>7</v>
      </c>
      <c r="J3160" s="3">
        <v>1</v>
      </c>
      <c r="K3160" s="3" t="s">
        <v>676</v>
      </c>
      <c r="L3160" s="3" t="e">
        <v>#N/A</v>
      </c>
    </row>
    <row r="3161" spans="1:12">
      <c r="A3161" s="3">
        <f t="shared" si="99"/>
        <v>131608</v>
      </c>
      <c r="B3161" s="5" t="str">
        <f>VLOOKUP(H3161,city!$A$4:$C$352,2,FALSE)</f>
        <v>广西</v>
      </c>
      <c r="C3161" s="5" t="str">
        <f>VLOOKUP(H3161,city!$A$4:$C$352,3,FALSE)</f>
        <v>玉林</v>
      </c>
      <c r="D3161" s="3" t="s">
        <v>7634</v>
      </c>
      <c r="E3161" s="3" t="s">
        <v>7635</v>
      </c>
      <c r="F3161" s="22" t="s">
        <v>7636</v>
      </c>
      <c r="G3161" s="23" t="s">
        <v>7637</v>
      </c>
      <c r="H3161" s="3">
        <f t="shared" si="98"/>
        <v>316</v>
      </c>
      <c r="I3161" s="3">
        <f>IF(VLOOKUP(H3160,city!$J$4:$K$352,2,FALSE)&gt;I3160,I3160+1,1)</f>
        <v>8</v>
      </c>
      <c r="J3161" s="3">
        <v>1</v>
      </c>
      <c r="K3161" s="3" t="s">
        <v>676</v>
      </c>
      <c r="L3161" s="3">
        <v>5</v>
      </c>
    </row>
    <row r="3162" spans="1:12">
      <c r="A3162" s="3">
        <f t="shared" si="99"/>
        <v>131609</v>
      </c>
      <c r="B3162" s="5" t="str">
        <f>VLOOKUP(H3162,city!$A$4:$C$352,2,FALSE)</f>
        <v>广西</v>
      </c>
      <c r="C3162" s="5" t="str">
        <f>VLOOKUP(H3162,city!$A$4:$C$352,3,FALSE)</f>
        <v>玉林</v>
      </c>
      <c r="D3162" s="3" t="s">
        <v>7638</v>
      </c>
      <c r="E3162" s="3" t="s">
        <v>7639</v>
      </c>
      <c r="F3162" s="22" t="s">
        <v>7640</v>
      </c>
      <c r="G3162" s="23" t="s">
        <v>7641</v>
      </c>
      <c r="H3162" s="3">
        <f t="shared" si="98"/>
        <v>316</v>
      </c>
      <c r="I3162" s="3">
        <f>IF(VLOOKUP(H3161,city!$J$4:$K$352,2,FALSE)&gt;I3161,I3161+1,1)</f>
        <v>9</v>
      </c>
      <c r="J3162" s="3">
        <v>1</v>
      </c>
      <c r="K3162" s="3" t="s">
        <v>676</v>
      </c>
      <c r="L3162" s="3" t="e">
        <v>#N/A</v>
      </c>
    </row>
    <row r="3163" spans="1:12">
      <c r="A3163" s="3">
        <f t="shared" si="99"/>
        <v>131610</v>
      </c>
      <c r="B3163" s="5" t="str">
        <f>VLOOKUP(H3163,city!$A$4:$C$352,2,FALSE)</f>
        <v>广西</v>
      </c>
      <c r="C3163" s="5" t="str">
        <f>VLOOKUP(H3163,city!$A$4:$C$352,3,FALSE)</f>
        <v>玉林</v>
      </c>
      <c r="D3163" s="3" t="s">
        <v>7642</v>
      </c>
      <c r="E3163" s="3" t="s">
        <v>7643</v>
      </c>
      <c r="F3163" s="22" t="s">
        <v>7644</v>
      </c>
      <c r="G3163" s="23" t="s">
        <v>7645</v>
      </c>
      <c r="H3163" s="3">
        <f t="shared" ref="H3163:H3226" si="100">IF(I3163&gt;I3162,H3162,H3162+1)</f>
        <v>316</v>
      </c>
      <c r="I3163" s="3">
        <f>IF(VLOOKUP(H3162,city!$J$4:$K$352,2,FALSE)&gt;I3162,I3162+1,1)</f>
        <v>10</v>
      </c>
      <c r="J3163" s="3">
        <v>1</v>
      </c>
      <c r="K3163" s="3" t="s">
        <v>676</v>
      </c>
      <c r="L3163" s="3">
        <v>21</v>
      </c>
    </row>
    <row r="3164" spans="1:12">
      <c r="A3164" s="3">
        <f t="shared" si="99"/>
        <v>131701</v>
      </c>
      <c r="B3164" s="5" t="str">
        <f>VLOOKUP(H3164,city!$A$4:$C$352,2,FALSE)</f>
        <v>广西</v>
      </c>
      <c r="C3164" s="5" t="str">
        <f>VLOOKUP(H3164,city!$A$4:$C$352,3,FALSE)</f>
        <v>百色</v>
      </c>
      <c r="D3164" s="3" t="s">
        <v>7646</v>
      </c>
      <c r="E3164" s="3" t="s">
        <v>7647</v>
      </c>
      <c r="F3164" s="22" t="s">
        <v>7648</v>
      </c>
      <c r="G3164" s="23" t="s">
        <v>7649</v>
      </c>
      <c r="H3164" s="3">
        <f t="shared" si="100"/>
        <v>317</v>
      </c>
      <c r="I3164" s="3">
        <f>IF(VLOOKUP(H3163,city!$J$4:$K$352,2,FALSE)&gt;I3163,I3163+1,1)</f>
        <v>1</v>
      </c>
      <c r="J3164" s="3">
        <v>1</v>
      </c>
      <c r="K3164" s="3" t="s">
        <v>678</v>
      </c>
      <c r="L3164" s="3" t="e">
        <v>#N/A</v>
      </c>
    </row>
    <row r="3165" spans="1:12">
      <c r="A3165" s="3">
        <f t="shared" si="99"/>
        <v>131702</v>
      </c>
      <c r="B3165" s="5" t="str">
        <f>VLOOKUP(H3165,city!$A$4:$C$352,2,FALSE)</f>
        <v>广西</v>
      </c>
      <c r="C3165" s="5" t="str">
        <f>VLOOKUP(H3165,city!$A$4:$C$352,3,FALSE)</f>
        <v>百色</v>
      </c>
      <c r="D3165" s="3" t="s">
        <v>7650</v>
      </c>
      <c r="E3165" s="3" t="s">
        <v>7651</v>
      </c>
      <c r="F3165" s="22" t="s">
        <v>7652</v>
      </c>
      <c r="G3165" s="23" t="s">
        <v>7653</v>
      </c>
      <c r="H3165" s="3">
        <f t="shared" si="100"/>
        <v>317</v>
      </c>
      <c r="I3165" s="3">
        <f>IF(VLOOKUP(H3164,city!$J$4:$K$352,2,FALSE)&gt;I3164,I3164+1,1)</f>
        <v>2</v>
      </c>
      <c r="J3165" s="3">
        <v>1</v>
      </c>
      <c r="K3165" s="3" t="s">
        <v>678</v>
      </c>
      <c r="L3165" s="3" t="e">
        <v>#N/A</v>
      </c>
    </row>
    <row r="3166" spans="1:12">
      <c r="A3166" s="3">
        <f t="shared" si="99"/>
        <v>131703</v>
      </c>
      <c r="B3166" s="5" t="str">
        <f>VLOOKUP(H3166,city!$A$4:$C$352,2,FALSE)</f>
        <v>广西</v>
      </c>
      <c r="C3166" s="5" t="str">
        <f>VLOOKUP(H3166,city!$A$4:$C$352,3,FALSE)</f>
        <v>百色</v>
      </c>
      <c r="D3166" s="3" t="s">
        <v>7654</v>
      </c>
      <c r="E3166" s="3" t="s">
        <v>7655</v>
      </c>
      <c r="F3166" s="22" t="s">
        <v>7656</v>
      </c>
      <c r="G3166" s="23" t="s">
        <v>7657</v>
      </c>
      <c r="H3166" s="3">
        <f t="shared" si="100"/>
        <v>317</v>
      </c>
      <c r="I3166" s="3">
        <f>IF(VLOOKUP(H3165,city!$J$4:$K$352,2,FALSE)&gt;I3165,I3165+1,1)</f>
        <v>3</v>
      </c>
      <c r="J3166" s="3">
        <v>1</v>
      </c>
      <c r="K3166" s="3" t="s">
        <v>678</v>
      </c>
      <c r="L3166" s="3" t="e">
        <v>#N/A</v>
      </c>
    </row>
    <row r="3167" spans="1:12">
      <c r="A3167" s="3">
        <f t="shared" si="99"/>
        <v>131704</v>
      </c>
      <c r="B3167" s="5" t="str">
        <f>VLOOKUP(H3167,city!$A$4:$C$352,2,FALSE)</f>
        <v>广西</v>
      </c>
      <c r="C3167" s="5" t="str">
        <f>VLOOKUP(H3167,city!$A$4:$C$352,3,FALSE)</f>
        <v>百色</v>
      </c>
      <c r="D3167" s="3" t="s">
        <v>7658</v>
      </c>
      <c r="E3167" s="3" t="s">
        <v>7659</v>
      </c>
      <c r="F3167" s="22" t="s">
        <v>7660</v>
      </c>
      <c r="G3167" s="23" t="s">
        <v>7661</v>
      </c>
      <c r="H3167" s="3">
        <f t="shared" si="100"/>
        <v>317</v>
      </c>
      <c r="I3167" s="3">
        <f>IF(VLOOKUP(H3166,city!$J$4:$K$352,2,FALSE)&gt;I3166,I3166+1,1)</f>
        <v>4</v>
      </c>
      <c r="J3167" s="3">
        <v>1</v>
      </c>
      <c r="K3167" s="3" t="s">
        <v>678</v>
      </c>
      <c r="L3167" s="3">
        <v>12</v>
      </c>
    </row>
    <row r="3168" spans="1:12">
      <c r="A3168" s="3">
        <f t="shared" si="99"/>
        <v>131705</v>
      </c>
      <c r="B3168" s="5" t="str">
        <f>VLOOKUP(H3168,city!$A$4:$C$352,2,FALSE)</f>
        <v>广西</v>
      </c>
      <c r="C3168" s="5" t="str">
        <f>VLOOKUP(H3168,city!$A$4:$C$352,3,FALSE)</f>
        <v>百色</v>
      </c>
      <c r="D3168" s="3" t="s">
        <v>7662</v>
      </c>
      <c r="E3168" s="3" t="s">
        <v>7663</v>
      </c>
      <c r="F3168" s="22" t="s">
        <v>7664</v>
      </c>
      <c r="G3168" s="23" t="s">
        <v>7665</v>
      </c>
      <c r="H3168" s="3">
        <f t="shared" si="100"/>
        <v>317</v>
      </c>
      <c r="I3168" s="3">
        <f>IF(VLOOKUP(H3167,city!$J$4:$K$352,2,FALSE)&gt;I3167,I3167+1,1)</f>
        <v>5</v>
      </c>
      <c r="J3168" s="3">
        <v>1</v>
      </c>
      <c r="K3168" s="3" t="s">
        <v>678</v>
      </c>
      <c r="L3168" s="3">
        <v>11</v>
      </c>
    </row>
    <row r="3169" spans="1:12">
      <c r="A3169" s="3">
        <f t="shared" si="99"/>
        <v>131706</v>
      </c>
      <c r="B3169" s="5" t="str">
        <f>VLOOKUP(H3169,city!$A$4:$C$352,2,FALSE)</f>
        <v>广西</v>
      </c>
      <c r="C3169" s="5" t="str">
        <f>VLOOKUP(H3169,city!$A$4:$C$352,3,FALSE)</f>
        <v>百色</v>
      </c>
      <c r="D3169" s="3" t="s">
        <v>7666</v>
      </c>
      <c r="E3169" s="3" t="s">
        <v>7667</v>
      </c>
      <c r="F3169" s="22" t="s">
        <v>7668</v>
      </c>
      <c r="G3169" s="23" t="s">
        <v>7669</v>
      </c>
      <c r="H3169" s="3">
        <f t="shared" si="100"/>
        <v>317</v>
      </c>
      <c r="I3169" s="3">
        <f>IF(VLOOKUP(H3168,city!$J$4:$K$352,2,FALSE)&gt;I3168,I3168+1,1)</f>
        <v>6</v>
      </c>
      <c r="J3169" s="3">
        <v>1</v>
      </c>
      <c r="K3169" s="3" t="s">
        <v>678</v>
      </c>
      <c r="L3169" s="3">
        <v>5</v>
      </c>
    </row>
    <row r="3170" spans="1:12">
      <c r="A3170" s="3">
        <f t="shared" si="99"/>
        <v>131707</v>
      </c>
      <c r="B3170" s="5" t="str">
        <f>VLOOKUP(H3170,city!$A$4:$C$352,2,FALSE)</f>
        <v>广西</v>
      </c>
      <c r="C3170" s="5" t="str">
        <f>VLOOKUP(H3170,city!$A$4:$C$352,3,FALSE)</f>
        <v>百色</v>
      </c>
      <c r="D3170" s="3" t="s">
        <v>7670</v>
      </c>
      <c r="E3170" s="3" t="s">
        <v>7671</v>
      </c>
      <c r="F3170" s="22" t="s">
        <v>7672</v>
      </c>
      <c r="G3170" s="23" t="s">
        <v>7673</v>
      </c>
      <c r="H3170" s="3">
        <f t="shared" si="100"/>
        <v>317</v>
      </c>
      <c r="I3170" s="3">
        <f>IF(VLOOKUP(H3169,city!$J$4:$K$352,2,FALSE)&gt;I3169,I3169+1,1)</f>
        <v>7</v>
      </c>
      <c r="J3170" s="3">
        <v>1</v>
      </c>
      <c r="K3170" s="3" t="s">
        <v>678</v>
      </c>
      <c r="L3170" s="3">
        <v>10</v>
      </c>
    </row>
    <row r="3171" spans="1:12">
      <c r="A3171" s="3">
        <f t="shared" si="99"/>
        <v>131708</v>
      </c>
      <c r="B3171" s="5" t="str">
        <f>VLOOKUP(H3171,city!$A$4:$C$352,2,FALSE)</f>
        <v>广西</v>
      </c>
      <c r="C3171" s="5" t="str">
        <f>VLOOKUP(H3171,city!$A$4:$C$352,3,FALSE)</f>
        <v>百色</v>
      </c>
      <c r="D3171" s="3" t="s">
        <v>7674</v>
      </c>
      <c r="E3171" s="3" t="s">
        <v>7675</v>
      </c>
      <c r="F3171" s="22" t="s">
        <v>7676</v>
      </c>
      <c r="G3171" s="23" t="s">
        <v>7677</v>
      </c>
      <c r="H3171" s="3">
        <f t="shared" si="100"/>
        <v>317</v>
      </c>
      <c r="I3171" s="3">
        <f>IF(VLOOKUP(H3170,city!$J$4:$K$352,2,FALSE)&gt;I3170,I3170+1,1)</f>
        <v>8</v>
      </c>
      <c r="J3171" s="3">
        <v>1</v>
      </c>
      <c r="K3171" s="3" t="s">
        <v>678</v>
      </c>
      <c r="L3171" s="3">
        <v>15</v>
      </c>
    </row>
    <row r="3172" spans="1:12">
      <c r="A3172" s="3">
        <f t="shared" si="99"/>
        <v>131709</v>
      </c>
      <c r="B3172" s="5" t="str">
        <f>VLOOKUP(H3172,city!$A$4:$C$352,2,FALSE)</f>
        <v>广西</v>
      </c>
      <c r="C3172" s="5" t="str">
        <f>VLOOKUP(H3172,city!$A$4:$C$352,3,FALSE)</f>
        <v>百色</v>
      </c>
      <c r="D3172" s="3" t="s">
        <v>7678</v>
      </c>
      <c r="E3172" s="3" t="s">
        <v>7679</v>
      </c>
      <c r="F3172" s="22" t="s">
        <v>7680</v>
      </c>
      <c r="G3172" s="23" t="s">
        <v>7681</v>
      </c>
      <c r="H3172" s="3">
        <f t="shared" si="100"/>
        <v>317</v>
      </c>
      <c r="I3172" s="3">
        <f>IF(VLOOKUP(H3171,city!$J$4:$K$352,2,FALSE)&gt;I3171,I3171+1,1)</f>
        <v>9</v>
      </c>
      <c r="J3172" s="3">
        <v>1</v>
      </c>
      <c r="K3172" s="3" t="s">
        <v>678</v>
      </c>
      <c r="L3172" s="3">
        <v>8</v>
      </c>
    </row>
    <row r="3173" spans="1:12">
      <c r="A3173" s="3">
        <f t="shared" si="99"/>
        <v>131710</v>
      </c>
      <c r="B3173" s="5" t="str">
        <f>VLOOKUP(H3173,city!$A$4:$C$352,2,FALSE)</f>
        <v>广西</v>
      </c>
      <c r="C3173" s="5" t="str">
        <f>VLOOKUP(H3173,city!$A$4:$C$352,3,FALSE)</f>
        <v>百色</v>
      </c>
      <c r="D3173" s="3" t="s">
        <v>7682</v>
      </c>
      <c r="E3173" s="3" t="s">
        <v>7683</v>
      </c>
      <c r="F3173" s="22" t="s">
        <v>7684</v>
      </c>
      <c r="G3173" s="23" t="s">
        <v>7685</v>
      </c>
      <c r="H3173" s="3">
        <f t="shared" si="100"/>
        <v>317</v>
      </c>
      <c r="I3173" s="3">
        <f>IF(VLOOKUP(H3172,city!$J$4:$K$352,2,FALSE)&gt;I3172,I3172+1,1)</f>
        <v>10</v>
      </c>
      <c r="J3173" s="3">
        <v>1</v>
      </c>
      <c r="K3173" s="3" t="s">
        <v>678</v>
      </c>
      <c r="L3173" s="3" t="e">
        <v>#N/A</v>
      </c>
    </row>
    <row r="3174" spans="1:12">
      <c r="A3174" s="3">
        <f t="shared" si="99"/>
        <v>131801</v>
      </c>
      <c r="B3174" s="5" t="str">
        <f>VLOOKUP(H3174,city!$A$4:$C$352,2,FALSE)</f>
        <v>广西</v>
      </c>
      <c r="C3174" s="5" t="str">
        <f>VLOOKUP(H3174,city!$A$4:$C$352,3,FALSE)</f>
        <v>贺州</v>
      </c>
      <c r="D3174" s="3" t="s">
        <v>7686</v>
      </c>
      <c r="E3174" s="3" t="s">
        <v>7687</v>
      </c>
      <c r="F3174" s="22" t="s">
        <v>7688</v>
      </c>
      <c r="G3174" s="23" t="s">
        <v>7689</v>
      </c>
      <c r="H3174" s="3">
        <f t="shared" si="100"/>
        <v>318</v>
      </c>
      <c r="I3174" s="3">
        <f>IF(VLOOKUP(H3173,city!$J$4:$K$352,2,FALSE)&gt;I3173,I3173+1,1)</f>
        <v>1</v>
      </c>
      <c r="J3174" s="3">
        <v>1</v>
      </c>
      <c r="K3174" s="3" t="s">
        <v>680</v>
      </c>
      <c r="L3174" s="3">
        <v>14</v>
      </c>
    </row>
    <row r="3175" spans="1:12">
      <c r="A3175" s="3">
        <f t="shared" si="99"/>
        <v>131802</v>
      </c>
      <c r="B3175" s="5" t="str">
        <f>VLOOKUP(H3175,city!$A$4:$C$352,2,FALSE)</f>
        <v>广西</v>
      </c>
      <c r="C3175" s="5" t="str">
        <f>VLOOKUP(H3175,city!$A$4:$C$352,3,FALSE)</f>
        <v>贺州</v>
      </c>
      <c r="D3175" s="3" t="s">
        <v>7690</v>
      </c>
      <c r="E3175" s="3" t="s">
        <v>7691</v>
      </c>
      <c r="F3175" s="22" t="s">
        <v>7692</v>
      </c>
      <c r="G3175" s="23" t="s">
        <v>7693</v>
      </c>
      <c r="H3175" s="3">
        <f t="shared" si="100"/>
        <v>318</v>
      </c>
      <c r="I3175" s="3">
        <f>IF(VLOOKUP(H3174,city!$J$4:$K$352,2,FALSE)&gt;I3174,I3174+1,1)</f>
        <v>2</v>
      </c>
      <c r="J3175" s="3">
        <v>1</v>
      </c>
      <c r="K3175" s="3" t="s">
        <v>680</v>
      </c>
      <c r="L3175" s="3">
        <v>12</v>
      </c>
    </row>
    <row r="3176" spans="1:12">
      <c r="A3176" s="3">
        <f t="shared" si="99"/>
        <v>131803</v>
      </c>
      <c r="B3176" s="5" t="str">
        <f>VLOOKUP(H3176,city!$A$4:$C$352,2,FALSE)</f>
        <v>广西</v>
      </c>
      <c r="C3176" s="5" t="str">
        <f>VLOOKUP(H3176,city!$A$4:$C$352,3,FALSE)</f>
        <v>贺州</v>
      </c>
      <c r="D3176" s="3" t="s">
        <v>7694</v>
      </c>
      <c r="E3176" s="3" t="s">
        <v>7695</v>
      </c>
      <c r="F3176" s="22" t="s">
        <v>7696</v>
      </c>
      <c r="G3176" s="23" t="s">
        <v>7697</v>
      </c>
      <c r="H3176" s="3">
        <f t="shared" si="100"/>
        <v>318</v>
      </c>
      <c r="I3176" s="3">
        <f>IF(VLOOKUP(H3175,city!$J$4:$K$352,2,FALSE)&gt;I3175,I3175+1,1)</f>
        <v>3</v>
      </c>
      <c r="J3176" s="3">
        <v>1</v>
      </c>
      <c r="K3176" s="3" t="s">
        <v>680</v>
      </c>
      <c r="L3176" s="3" t="e">
        <v>#N/A</v>
      </c>
    </row>
    <row r="3177" spans="1:12">
      <c r="A3177" s="3">
        <f t="shared" si="99"/>
        <v>131804</v>
      </c>
      <c r="B3177" s="5" t="str">
        <f>VLOOKUP(H3177,city!$A$4:$C$352,2,FALSE)</f>
        <v>广西</v>
      </c>
      <c r="C3177" s="5" t="str">
        <f>VLOOKUP(H3177,city!$A$4:$C$352,3,FALSE)</f>
        <v>贺州</v>
      </c>
      <c r="D3177" s="3" t="s">
        <v>7698</v>
      </c>
      <c r="E3177" s="3" t="s">
        <v>7699</v>
      </c>
      <c r="F3177" s="22" t="s">
        <v>7700</v>
      </c>
      <c r="G3177" s="23" t="s">
        <v>7701</v>
      </c>
      <c r="H3177" s="3">
        <f t="shared" si="100"/>
        <v>318</v>
      </c>
      <c r="I3177" s="3">
        <f>IF(VLOOKUP(H3176,city!$J$4:$K$352,2,FALSE)&gt;I3176,I3176+1,1)</f>
        <v>4</v>
      </c>
      <c r="J3177" s="3">
        <v>1</v>
      </c>
      <c r="K3177" s="3" t="s">
        <v>680</v>
      </c>
      <c r="L3177" s="3">
        <v>5</v>
      </c>
    </row>
    <row r="3178" spans="1:12">
      <c r="A3178" s="3">
        <f t="shared" si="99"/>
        <v>131805</v>
      </c>
      <c r="B3178" s="5" t="str">
        <f>VLOOKUP(H3178,city!$A$4:$C$352,2,FALSE)</f>
        <v>广西</v>
      </c>
      <c r="C3178" s="5" t="str">
        <f>VLOOKUP(H3178,city!$A$4:$C$352,3,FALSE)</f>
        <v>贺州</v>
      </c>
      <c r="D3178" s="3" t="s">
        <v>7702</v>
      </c>
      <c r="E3178" s="3" t="s">
        <v>7703</v>
      </c>
      <c r="F3178" s="22" t="s">
        <v>7704</v>
      </c>
      <c r="G3178" s="23" t="s">
        <v>7705</v>
      </c>
      <c r="H3178" s="3">
        <f t="shared" si="100"/>
        <v>318</v>
      </c>
      <c r="I3178" s="3">
        <f>IF(VLOOKUP(H3177,city!$J$4:$K$352,2,FALSE)&gt;I3177,I3177+1,1)</f>
        <v>5</v>
      </c>
      <c r="J3178" s="3">
        <v>1</v>
      </c>
      <c r="K3178" s="3" t="s">
        <v>680</v>
      </c>
      <c r="L3178" s="3">
        <v>10</v>
      </c>
    </row>
    <row r="3179" spans="1:12">
      <c r="A3179" s="3">
        <f t="shared" si="99"/>
        <v>131806</v>
      </c>
      <c r="B3179" s="5" t="str">
        <f>VLOOKUP(H3179,city!$A$4:$C$352,2,FALSE)</f>
        <v>广西</v>
      </c>
      <c r="C3179" s="5" t="str">
        <f>VLOOKUP(H3179,city!$A$4:$C$352,3,FALSE)</f>
        <v>贺州</v>
      </c>
      <c r="D3179" s="3" t="s">
        <v>7706</v>
      </c>
      <c r="E3179" s="3" t="s">
        <v>7707</v>
      </c>
      <c r="F3179" s="22" t="s">
        <v>7708</v>
      </c>
      <c r="G3179" s="23" t="s">
        <v>7709</v>
      </c>
      <c r="H3179" s="3">
        <f t="shared" si="100"/>
        <v>318</v>
      </c>
      <c r="I3179" s="3">
        <f>IF(VLOOKUP(H3178,city!$J$4:$K$352,2,FALSE)&gt;I3178,I3178+1,1)</f>
        <v>6</v>
      </c>
      <c r="J3179" s="3">
        <v>1</v>
      </c>
      <c r="K3179" s="3" t="s">
        <v>680</v>
      </c>
      <c r="L3179" s="3">
        <v>6</v>
      </c>
    </row>
    <row r="3180" spans="1:12">
      <c r="A3180" s="3">
        <f t="shared" si="99"/>
        <v>131807</v>
      </c>
      <c r="B3180" s="5" t="str">
        <f>VLOOKUP(H3180,city!$A$4:$C$352,2,FALSE)</f>
        <v>广西</v>
      </c>
      <c r="C3180" s="5" t="str">
        <f>VLOOKUP(H3180,city!$A$4:$C$352,3,FALSE)</f>
        <v>贺州</v>
      </c>
      <c r="D3180" s="3" t="s">
        <v>7710</v>
      </c>
      <c r="E3180" s="3" t="s">
        <v>7711</v>
      </c>
      <c r="F3180" s="22" t="s">
        <v>7712</v>
      </c>
      <c r="G3180" s="23" t="s">
        <v>7713</v>
      </c>
      <c r="H3180" s="3">
        <f t="shared" si="100"/>
        <v>318</v>
      </c>
      <c r="I3180" s="3">
        <f>IF(VLOOKUP(H3179,city!$J$4:$K$352,2,FALSE)&gt;I3179,I3179+1,1)</f>
        <v>7</v>
      </c>
      <c r="J3180" s="3">
        <v>1</v>
      </c>
      <c r="K3180" s="3" t="s">
        <v>680</v>
      </c>
      <c r="L3180" s="3">
        <v>8</v>
      </c>
    </row>
    <row r="3181" spans="1:12">
      <c r="A3181" s="3">
        <f t="shared" si="99"/>
        <v>131808</v>
      </c>
      <c r="B3181" s="5" t="str">
        <f>VLOOKUP(H3181,city!$A$4:$C$352,2,FALSE)</f>
        <v>广西</v>
      </c>
      <c r="C3181" s="5" t="str">
        <f>VLOOKUP(H3181,city!$A$4:$C$352,3,FALSE)</f>
        <v>贺州</v>
      </c>
      <c r="D3181" s="3" t="s">
        <v>7714</v>
      </c>
      <c r="E3181" s="3" t="s">
        <v>7715</v>
      </c>
      <c r="F3181" s="22" t="s">
        <v>7716</v>
      </c>
      <c r="G3181" s="23" t="s">
        <v>7717</v>
      </c>
      <c r="H3181" s="3">
        <f t="shared" si="100"/>
        <v>318</v>
      </c>
      <c r="I3181" s="3">
        <f>IF(VLOOKUP(H3180,city!$J$4:$K$352,2,FALSE)&gt;I3180,I3180+1,1)</f>
        <v>8</v>
      </c>
      <c r="J3181" s="3">
        <v>1</v>
      </c>
      <c r="K3181" s="3" t="s">
        <v>680</v>
      </c>
      <c r="L3181" s="3" t="e">
        <v>#N/A</v>
      </c>
    </row>
    <row r="3182" spans="1:12">
      <c r="A3182" s="3">
        <f t="shared" si="99"/>
        <v>131809</v>
      </c>
      <c r="B3182" s="5" t="str">
        <f>VLOOKUP(H3182,city!$A$4:$C$352,2,FALSE)</f>
        <v>广西</v>
      </c>
      <c r="C3182" s="5" t="str">
        <f>VLOOKUP(H3182,city!$A$4:$C$352,3,FALSE)</f>
        <v>贺州</v>
      </c>
      <c r="D3182" s="3" t="s">
        <v>7718</v>
      </c>
      <c r="E3182" s="3" t="s">
        <v>7719</v>
      </c>
      <c r="F3182" s="22" t="s">
        <v>7720</v>
      </c>
      <c r="G3182" s="23" t="s">
        <v>7721</v>
      </c>
      <c r="H3182" s="3">
        <f t="shared" si="100"/>
        <v>318</v>
      </c>
      <c r="I3182" s="3">
        <f>IF(VLOOKUP(H3181,city!$J$4:$K$352,2,FALSE)&gt;I3181,I3181+1,1)</f>
        <v>9</v>
      </c>
      <c r="J3182" s="3">
        <v>1</v>
      </c>
      <c r="K3182" s="3" t="s">
        <v>680</v>
      </c>
      <c r="L3182" s="3" t="e">
        <v>#N/A</v>
      </c>
    </row>
    <row r="3183" spans="1:12">
      <c r="A3183" s="3">
        <f t="shared" si="99"/>
        <v>131810</v>
      </c>
      <c r="B3183" s="5" t="str">
        <f>VLOOKUP(H3183,city!$A$4:$C$352,2,FALSE)</f>
        <v>广西</v>
      </c>
      <c r="C3183" s="5" t="str">
        <f>VLOOKUP(H3183,city!$A$4:$C$352,3,FALSE)</f>
        <v>贺州</v>
      </c>
      <c r="D3183" s="3" t="s">
        <v>7722</v>
      </c>
      <c r="E3183" s="3" t="s">
        <v>7723</v>
      </c>
      <c r="F3183" s="22" t="s">
        <v>7724</v>
      </c>
      <c r="G3183" s="23" t="s">
        <v>7725</v>
      </c>
      <c r="H3183" s="3">
        <f t="shared" si="100"/>
        <v>318</v>
      </c>
      <c r="I3183" s="3">
        <f>IF(VLOOKUP(H3182,city!$J$4:$K$352,2,FALSE)&gt;I3182,I3182+1,1)</f>
        <v>10</v>
      </c>
      <c r="J3183" s="3">
        <v>1</v>
      </c>
      <c r="K3183" s="3" t="s">
        <v>680</v>
      </c>
      <c r="L3183" s="3">
        <v>5</v>
      </c>
    </row>
    <row r="3184" spans="1:12">
      <c r="A3184" s="3">
        <f t="shared" si="99"/>
        <v>131901</v>
      </c>
      <c r="B3184" s="5" t="str">
        <f>VLOOKUP(H3184,city!$A$4:$C$352,2,FALSE)</f>
        <v>广西</v>
      </c>
      <c r="C3184" s="5" t="str">
        <f>VLOOKUP(H3184,city!$A$4:$C$352,3,FALSE)</f>
        <v>河池</v>
      </c>
      <c r="D3184" s="3" t="s">
        <v>7726</v>
      </c>
      <c r="E3184" s="3" t="s">
        <v>7727</v>
      </c>
      <c r="F3184" s="22" t="s">
        <v>7728</v>
      </c>
      <c r="G3184" s="23" t="s">
        <v>7729</v>
      </c>
      <c r="H3184" s="3">
        <f t="shared" si="100"/>
        <v>319</v>
      </c>
      <c r="I3184" s="3">
        <f>IF(VLOOKUP(H3183,city!$J$4:$K$352,2,FALSE)&gt;I3183,I3183+1,1)</f>
        <v>1</v>
      </c>
      <c r="J3184" s="3">
        <v>1</v>
      </c>
      <c r="K3184" s="3" t="s">
        <v>682</v>
      </c>
      <c r="L3184" s="3">
        <v>10</v>
      </c>
    </row>
    <row r="3185" spans="1:12">
      <c r="A3185" s="3">
        <f t="shared" si="99"/>
        <v>131902</v>
      </c>
      <c r="B3185" s="5" t="str">
        <f>VLOOKUP(H3185,city!$A$4:$C$352,2,FALSE)</f>
        <v>广西</v>
      </c>
      <c r="C3185" s="5" t="str">
        <f>VLOOKUP(H3185,city!$A$4:$C$352,3,FALSE)</f>
        <v>河池</v>
      </c>
      <c r="D3185" s="3" t="s">
        <v>7730</v>
      </c>
      <c r="E3185" s="3" t="s">
        <v>7731</v>
      </c>
      <c r="F3185" s="22" t="s">
        <v>7732</v>
      </c>
      <c r="G3185" s="23" t="s">
        <v>7733</v>
      </c>
      <c r="H3185" s="3">
        <f t="shared" si="100"/>
        <v>319</v>
      </c>
      <c r="I3185" s="3">
        <f>IF(VLOOKUP(H3184,city!$J$4:$K$352,2,FALSE)&gt;I3184,I3184+1,1)</f>
        <v>2</v>
      </c>
      <c r="J3185" s="3">
        <v>1</v>
      </c>
      <c r="K3185" s="3" t="s">
        <v>682</v>
      </c>
      <c r="L3185" s="3" t="e">
        <v>#N/A</v>
      </c>
    </row>
    <row r="3186" spans="1:12">
      <c r="A3186" s="3">
        <f t="shared" si="99"/>
        <v>131903</v>
      </c>
      <c r="B3186" s="5" t="str">
        <f>VLOOKUP(H3186,city!$A$4:$C$352,2,FALSE)</f>
        <v>广西</v>
      </c>
      <c r="C3186" s="5" t="str">
        <f>VLOOKUP(H3186,city!$A$4:$C$352,3,FALSE)</f>
        <v>河池</v>
      </c>
      <c r="D3186" s="3" t="s">
        <v>7734</v>
      </c>
      <c r="E3186" s="3" t="s">
        <v>7735</v>
      </c>
      <c r="F3186" s="22" t="s">
        <v>7736</v>
      </c>
      <c r="G3186" s="23" t="s">
        <v>7737</v>
      </c>
      <c r="H3186" s="3">
        <f t="shared" si="100"/>
        <v>319</v>
      </c>
      <c r="I3186" s="3">
        <f>IF(VLOOKUP(H3185,city!$J$4:$K$352,2,FALSE)&gt;I3185,I3185+1,1)</f>
        <v>3</v>
      </c>
      <c r="J3186" s="3">
        <v>1</v>
      </c>
      <c r="K3186" s="3" t="s">
        <v>682</v>
      </c>
      <c r="L3186" s="3">
        <v>4</v>
      </c>
    </row>
    <row r="3187" spans="1:12">
      <c r="A3187" s="3">
        <f t="shared" si="99"/>
        <v>131904</v>
      </c>
      <c r="B3187" s="5" t="str">
        <f>VLOOKUP(H3187,city!$A$4:$C$352,2,FALSE)</f>
        <v>广西</v>
      </c>
      <c r="C3187" s="5" t="str">
        <f>VLOOKUP(H3187,city!$A$4:$C$352,3,FALSE)</f>
        <v>河池</v>
      </c>
      <c r="D3187" s="3" t="s">
        <v>7738</v>
      </c>
      <c r="E3187" s="3" t="s">
        <v>7739</v>
      </c>
      <c r="F3187" s="22" t="s">
        <v>7740</v>
      </c>
      <c r="G3187" s="23" t="s">
        <v>7741</v>
      </c>
      <c r="H3187" s="3">
        <f t="shared" si="100"/>
        <v>319</v>
      </c>
      <c r="I3187" s="3">
        <f>IF(VLOOKUP(H3186,city!$J$4:$K$352,2,FALSE)&gt;I3186,I3186+1,1)</f>
        <v>4</v>
      </c>
      <c r="J3187" s="3">
        <v>1</v>
      </c>
      <c r="K3187" s="3" t="s">
        <v>682</v>
      </c>
      <c r="L3187" s="3">
        <v>8</v>
      </c>
    </row>
    <row r="3188" spans="1:12">
      <c r="A3188" s="3">
        <f t="shared" si="99"/>
        <v>131905</v>
      </c>
      <c r="B3188" s="5" t="str">
        <f>VLOOKUP(H3188,city!$A$4:$C$352,2,FALSE)</f>
        <v>广西</v>
      </c>
      <c r="C3188" s="5" t="str">
        <f>VLOOKUP(H3188,city!$A$4:$C$352,3,FALSE)</f>
        <v>河池</v>
      </c>
      <c r="D3188" s="3" t="s">
        <v>7742</v>
      </c>
      <c r="E3188" s="3" t="s">
        <v>7743</v>
      </c>
      <c r="F3188" s="22" t="s">
        <v>7744</v>
      </c>
      <c r="G3188" s="23" t="s">
        <v>7745</v>
      </c>
      <c r="H3188" s="3">
        <f t="shared" si="100"/>
        <v>319</v>
      </c>
      <c r="I3188" s="3">
        <f>IF(VLOOKUP(H3187,city!$J$4:$K$352,2,FALSE)&gt;I3187,I3187+1,1)</f>
        <v>5</v>
      </c>
      <c r="J3188" s="3">
        <v>1</v>
      </c>
      <c r="K3188" s="3" t="s">
        <v>682</v>
      </c>
      <c r="L3188" s="3">
        <v>15</v>
      </c>
    </row>
    <row r="3189" spans="1:12">
      <c r="A3189" s="3">
        <f t="shared" si="99"/>
        <v>131906</v>
      </c>
      <c r="B3189" s="5" t="str">
        <f>VLOOKUP(H3189,city!$A$4:$C$352,2,FALSE)</f>
        <v>广西</v>
      </c>
      <c r="C3189" s="5" t="str">
        <f>VLOOKUP(H3189,city!$A$4:$C$352,3,FALSE)</f>
        <v>河池</v>
      </c>
      <c r="D3189" s="3" t="s">
        <v>7746</v>
      </c>
      <c r="E3189" s="3" t="s">
        <v>7747</v>
      </c>
      <c r="F3189" s="22" t="s">
        <v>7748</v>
      </c>
      <c r="G3189" s="23" t="s">
        <v>7749</v>
      </c>
      <c r="H3189" s="3">
        <f t="shared" si="100"/>
        <v>319</v>
      </c>
      <c r="I3189" s="3">
        <f>IF(VLOOKUP(H3188,city!$J$4:$K$352,2,FALSE)&gt;I3188,I3188+1,1)</f>
        <v>6</v>
      </c>
      <c r="J3189" s="3">
        <v>1</v>
      </c>
      <c r="K3189" s="3" t="s">
        <v>682</v>
      </c>
      <c r="L3189" s="3">
        <v>8</v>
      </c>
    </row>
    <row r="3190" spans="1:12">
      <c r="A3190" s="3">
        <f t="shared" si="99"/>
        <v>131907</v>
      </c>
      <c r="B3190" s="5" t="str">
        <f>VLOOKUP(H3190,city!$A$4:$C$352,2,FALSE)</f>
        <v>广西</v>
      </c>
      <c r="C3190" s="5" t="str">
        <f>VLOOKUP(H3190,city!$A$4:$C$352,3,FALSE)</f>
        <v>河池</v>
      </c>
      <c r="D3190" s="3" t="s">
        <v>7750</v>
      </c>
      <c r="E3190" s="3" t="s">
        <v>7751</v>
      </c>
      <c r="F3190" s="22" t="s">
        <v>7752</v>
      </c>
      <c r="G3190" s="23" t="s">
        <v>7753</v>
      </c>
      <c r="H3190" s="3">
        <f t="shared" si="100"/>
        <v>319</v>
      </c>
      <c r="I3190" s="3">
        <f>IF(VLOOKUP(H3189,city!$J$4:$K$352,2,FALSE)&gt;I3189,I3189+1,1)</f>
        <v>7</v>
      </c>
      <c r="J3190" s="3">
        <v>1</v>
      </c>
      <c r="K3190" s="3" t="s">
        <v>682</v>
      </c>
      <c r="L3190" s="3" t="e">
        <v>#N/A</v>
      </c>
    </row>
    <row r="3191" spans="1:12">
      <c r="A3191" s="3">
        <f t="shared" si="99"/>
        <v>131908</v>
      </c>
      <c r="B3191" s="5" t="str">
        <f>VLOOKUP(H3191,city!$A$4:$C$352,2,FALSE)</f>
        <v>广西</v>
      </c>
      <c r="C3191" s="5" t="str">
        <f>VLOOKUP(H3191,city!$A$4:$C$352,3,FALSE)</f>
        <v>河池</v>
      </c>
      <c r="D3191" s="3" t="s">
        <v>7754</v>
      </c>
      <c r="E3191" s="3" t="s">
        <v>7755</v>
      </c>
      <c r="F3191" s="22" t="s">
        <v>7756</v>
      </c>
      <c r="G3191" s="23" t="s">
        <v>7757</v>
      </c>
      <c r="H3191" s="3">
        <f t="shared" si="100"/>
        <v>319</v>
      </c>
      <c r="I3191" s="3">
        <f>IF(VLOOKUP(H3190,city!$J$4:$K$352,2,FALSE)&gt;I3190,I3190+1,1)</f>
        <v>8</v>
      </c>
      <c r="J3191" s="3">
        <v>1</v>
      </c>
      <c r="K3191" s="3" t="s">
        <v>682</v>
      </c>
      <c r="L3191" s="3" t="e">
        <v>#N/A</v>
      </c>
    </row>
    <row r="3192" spans="1:12">
      <c r="A3192" s="3">
        <f t="shared" si="99"/>
        <v>131909</v>
      </c>
      <c r="B3192" s="5" t="str">
        <f>VLOOKUP(H3192,city!$A$4:$C$352,2,FALSE)</f>
        <v>广西</v>
      </c>
      <c r="C3192" s="5" t="str">
        <f>VLOOKUP(H3192,city!$A$4:$C$352,3,FALSE)</f>
        <v>河池</v>
      </c>
      <c r="D3192" s="3" t="s">
        <v>7758</v>
      </c>
      <c r="E3192" s="3" t="s">
        <v>7759</v>
      </c>
      <c r="F3192" s="22" t="s">
        <v>7760</v>
      </c>
      <c r="G3192" s="23" t="s">
        <v>7761</v>
      </c>
      <c r="H3192" s="3">
        <f t="shared" si="100"/>
        <v>319</v>
      </c>
      <c r="I3192" s="3">
        <f>IF(VLOOKUP(H3191,city!$J$4:$K$352,2,FALSE)&gt;I3191,I3191+1,1)</f>
        <v>9</v>
      </c>
      <c r="J3192" s="3">
        <v>1</v>
      </c>
      <c r="K3192" s="3" t="s">
        <v>682</v>
      </c>
      <c r="L3192" s="3">
        <v>8</v>
      </c>
    </row>
    <row r="3193" spans="1:12">
      <c r="A3193" s="3">
        <f t="shared" si="99"/>
        <v>131910</v>
      </c>
      <c r="B3193" s="5" t="str">
        <f>VLOOKUP(H3193,city!$A$4:$C$352,2,FALSE)</f>
        <v>广西</v>
      </c>
      <c r="C3193" s="5" t="str">
        <f>VLOOKUP(H3193,city!$A$4:$C$352,3,FALSE)</f>
        <v>河池</v>
      </c>
      <c r="D3193" s="3" t="s">
        <v>7762</v>
      </c>
      <c r="E3193" s="3" t="s">
        <v>7763</v>
      </c>
      <c r="F3193" s="22" t="s">
        <v>7764</v>
      </c>
      <c r="G3193" s="23" t="s">
        <v>7765</v>
      </c>
      <c r="H3193" s="3">
        <f t="shared" si="100"/>
        <v>319</v>
      </c>
      <c r="I3193" s="3">
        <f>IF(VLOOKUP(H3192,city!$J$4:$K$352,2,FALSE)&gt;I3192,I3192+1,1)</f>
        <v>10</v>
      </c>
      <c r="J3193" s="3">
        <v>1</v>
      </c>
      <c r="K3193" s="3" t="s">
        <v>682</v>
      </c>
      <c r="L3193" s="3">
        <v>8</v>
      </c>
    </row>
    <row r="3194" spans="1:12">
      <c r="A3194" s="3">
        <f t="shared" si="99"/>
        <v>132001</v>
      </c>
      <c r="B3194" s="5" t="str">
        <f>VLOOKUP(H3194,city!$A$4:$C$352,2,FALSE)</f>
        <v>广西</v>
      </c>
      <c r="C3194" s="5" t="str">
        <f>VLOOKUP(H3194,city!$A$4:$C$352,3,FALSE)</f>
        <v>来宾</v>
      </c>
      <c r="D3194" s="3" t="s">
        <v>7766</v>
      </c>
      <c r="E3194" s="3" t="s">
        <v>7767</v>
      </c>
      <c r="F3194" s="22" t="s">
        <v>7768</v>
      </c>
      <c r="G3194" s="23" t="s">
        <v>7769</v>
      </c>
      <c r="H3194" s="3">
        <f t="shared" si="100"/>
        <v>320</v>
      </c>
      <c r="I3194" s="3">
        <f>IF(VLOOKUP(H3193,city!$J$4:$K$352,2,FALSE)&gt;I3193,I3193+1,1)</f>
        <v>1</v>
      </c>
      <c r="J3194" s="3">
        <v>1</v>
      </c>
      <c r="K3194" s="3" t="s">
        <v>684</v>
      </c>
      <c r="L3194" s="3">
        <v>12</v>
      </c>
    </row>
    <row r="3195" spans="1:12">
      <c r="A3195" s="3">
        <f t="shared" si="99"/>
        <v>132002</v>
      </c>
      <c r="B3195" s="5" t="str">
        <f>VLOOKUP(H3195,city!$A$4:$C$352,2,FALSE)</f>
        <v>广西</v>
      </c>
      <c r="C3195" s="5" t="str">
        <f>VLOOKUP(H3195,city!$A$4:$C$352,3,FALSE)</f>
        <v>来宾</v>
      </c>
      <c r="D3195" s="3" t="s">
        <v>7770</v>
      </c>
      <c r="E3195" s="3" t="s">
        <v>7771</v>
      </c>
      <c r="F3195" s="22" t="s">
        <v>7772</v>
      </c>
      <c r="G3195" s="23" t="s">
        <v>7773</v>
      </c>
      <c r="H3195" s="3">
        <f t="shared" si="100"/>
        <v>320</v>
      </c>
      <c r="I3195" s="3">
        <f>IF(VLOOKUP(H3194,city!$J$4:$K$352,2,FALSE)&gt;I3194,I3194+1,1)</f>
        <v>2</v>
      </c>
      <c r="J3195" s="3">
        <v>1</v>
      </c>
      <c r="K3195" s="3" t="s">
        <v>684</v>
      </c>
      <c r="L3195" s="3" t="e">
        <v>#N/A</v>
      </c>
    </row>
    <row r="3196" spans="1:12">
      <c r="A3196" s="3">
        <f t="shared" si="99"/>
        <v>132003</v>
      </c>
      <c r="B3196" s="5" t="str">
        <f>VLOOKUP(H3196,city!$A$4:$C$352,2,FALSE)</f>
        <v>广西</v>
      </c>
      <c r="C3196" s="5" t="str">
        <f>VLOOKUP(H3196,city!$A$4:$C$352,3,FALSE)</f>
        <v>来宾</v>
      </c>
      <c r="D3196" s="3" t="s">
        <v>7774</v>
      </c>
      <c r="E3196" s="3" t="s">
        <v>7775</v>
      </c>
      <c r="F3196" s="22" t="s">
        <v>7776</v>
      </c>
      <c r="G3196" s="23" t="s">
        <v>7777</v>
      </c>
      <c r="H3196" s="3">
        <f t="shared" si="100"/>
        <v>320</v>
      </c>
      <c r="I3196" s="3">
        <f>IF(VLOOKUP(H3195,city!$J$4:$K$352,2,FALSE)&gt;I3195,I3195+1,1)</f>
        <v>3</v>
      </c>
      <c r="J3196" s="3">
        <v>1</v>
      </c>
      <c r="K3196" s="3" t="s">
        <v>684</v>
      </c>
      <c r="L3196" s="3">
        <v>12</v>
      </c>
    </row>
    <row r="3197" spans="1:12">
      <c r="A3197" s="3">
        <f t="shared" si="99"/>
        <v>132004</v>
      </c>
      <c r="B3197" s="5" t="str">
        <f>VLOOKUP(H3197,city!$A$4:$C$352,2,FALSE)</f>
        <v>广西</v>
      </c>
      <c r="C3197" s="5" t="str">
        <f>VLOOKUP(H3197,city!$A$4:$C$352,3,FALSE)</f>
        <v>来宾</v>
      </c>
      <c r="D3197" s="3" t="s">
        <v>7778</v>
      </c>
      <c r="E3197" s="3" t="s">
        <v>7779</v>
      </c>
      <c r="F3197" s="22" t="s">
        <v>7780</v>
      </c>
      <c r="G3197" s="23" t="s">
        <v>7781</v>
      </c>
      <c r="H3197" s="3">
        <f t="shared" si="100"/>
        <v>320</v>
      </c>
      <c r="I3197" s="3">
        <f>IF(VLOOKUP(H3196,city!$J$4:$K$352,2,FALSE)&gt;I3196,I3196+1,1)</f>
        <v>4</v>
      </c>
      <c r="J3197" s="3">
        <v>1</v>
      </c>
      <c r="K3197" s="3" t="s">
        <v>684</v>
      </c>
      <c r="L3197" s="3">
        <v>8</v>
      </c>
    </row>
    <row r="3198" spans="1:12">
      <c r="A3198" s="3">
        <f t="shared" si="99"/>
        <v>132005</v>
      </c>
      <c r="B3198" s="5" t="str">
        <f>VLOOKUP(H3198,city!$A$4:$C$352,2,FALSE)</f>
        <v>广西</v>
      </c>
      <c r="C3198" s="5" t="str">
        <f>VLOOKUP(H3198,city!$A$4:$C$352,3,FALSE)</f>
        <v>来宾</v>
      </c>
      <c r="D3198" s="3" t="s">
        <v>7782</v>
      </c>
      <c r="E3198" s="3" t="s">
        <v>7783</v>
      </c>
      <c r="F3198" s="22" t="s">
        <v>7784</v>
      </c>
      <c r="G3198" s="23" t="s">
        <v>7785</v>
      </c>
      <c r="H3198" s="3">
        <f t="shared" si="100"/>
        <v>320</v>
      </c>
      <c r="I3198" s="3">
        <f>IF(VLOOKUP(H3197,city!$J$4:$K$352,2,FALSE)&gt;I3197,I3197+1,1)</f>
        <v>5</v>
      </c>
      <c r="J3198" s="3">
        <v>1</v>
      </c>
      <c r="K3198" s="3" t="s">
        <v>684</v>
      </c>
      <c r="L3198" s="3">
        <v>6</v>
      </c>
    </row>
    <row r="3199" spans="1:12">
      <c r="A3199" s="3">
        <f t="shared" si="99"/>
        <v>132006</v>
      </c>
      <c r="B3199" s="5" t="str">
        <f>VLOOKUP(H3199,city!$A$4:$C$352,2,FALSE)</f>
        <v>广西</v>
      </c>
      <c r="C3199" s="5" t="str">
        <f>VLOOKUP(H3199,city!$A$4:$C$352,3,FALSE)</f>
        <v>来宾</v>
      </c>
      <c r="D3199" s="3" t="s">
        <v>7786</v>
      </c>
      <c r="E3199" s="3" t="s">
        <v>7787</v>
      </c>
      <c r="F3199" s="22" t="s">
        <v>7788</v>
      </c>
      <c r="G3199" s="23" t="s">
        <v>7789</v>
      </c>
      <c r="H3199" s="3">
        <f t="shared" si="100"/>
        <v>320</v>
      </c>
      <c r="I3199" s="3">
        <f>IF(VLOOKUP(H3198,city!$J$4:$K$352,2,FALSE)&gt;I3198,I3198+1,1)</f>
        <v>6</v>
      </c>
      <c r="J3199" s="3">
        <v>1</v>
      </c>
      <c r="K3199" s="3" t="s">
        <v>684</v>
      </c>
      <c r="L3199" s="3">
        <v>8</v>
      </c>
    </row>
    <row r="3200" spans="1:12">
      <c r="A3200" s="3">
        <f t="shared" si="99"/>
        <v>132007</v>
      </c>
      <c r="B3200" s="5" t="str">
        <f>VLOOKUP(H3200,city!$A$4:$C$352,2,FALSE)</f>
        <v>广西</v>
      </c>
      <c r="C3200" s="5" t="str">
        <f>VLOOKUP(H3200,city!$A$4:$C$352,3,FALSE)</f>
        <v>来宾</v>
      </c>
      <c r="D3200" s="3" t="s">
        <v>7790</v>
      </c>
      <c r="E3200" s="3" t="s">
        <v>7791</v>
      </c>
      <c r="F3200" s="22" t="s">
        <v>7792</v>
      </c>
      <c r="G3200" s="23" t="s">
        <v>7793</v>
      </c>
      <c r="H3200" s="3">
        <f t="shared" si="100"/>
        <v>320</v>
      </c>
      <c r="I3200" s="3">
        <f>IF(VLOOKUP(H3199,city!$J$4:$K$352,2,FALSE)&gt;I3199,I3199+1,1)</f>
        <v>7</v>
      </c>
      <c r="J3200" s="3">
        <v>1</v>
      </c>
      <c r="K3200" s="3" t="s">
        <v>684</v>
      </c>
      <c r="L3200" s="3">
        <v>6</v>
      </c>
    </row>
    <row r="3201" spans="1:12">
      <c r="A3201" s="3">
        <f t="shared" si="99"/>
        <v>132008</v>
      </c>
      <c r="B3201" s="5" t="str">
        <f>VLOOKUP(H3201,city!$A$4:$C$352,2,FALSE)</f>
        <v>广西</v>
      </c>
      <c r="C3201" s="5" t="str">
        <f>VLOOKUP(H3201,city!$A$4:$C$352,3,FALSE)</f>
        <v>来宾</v>
      </c>
      <c r="D3201" s="3" t="s">
        <v>7794</v>
      </c>
      <c r="E3201" s="3" t="s">
        <v>7795</v>
      </c>
      <c r="F3201" s="22" t="s">
        <v>7796</v>
      </c>
      <c r="G3201" s="23" t="s">
        <v>7797</v>
      </c>
      <c r="H3201" s="3">
        <f t="shared" si="100"/>
        <v>320</v>
      </c>
      <c r="I3201" s="3">
        <f>IF(VLOOKUP(H3200,city!$J$4:$K$352,2,FALSE)&gt;I3200,I3200+1,1)</f>
        <v>8</v>
      </c>
      <c r="J3201" s="3">
        <v>1</v>
      </c>
      <c r="K3201" s="3" t="s">
        <v>684</v>
      </c>
      <c r="L3201" s="3" t="e">
        <v>#N/A</v>
      </c>
    </row>
    <row r="3202" spans="1:12">
      <c r="A3202" s="3">
        <f t="shared" si="99"/>
        <v>132009</v>
      </c>
      <c r="B3202" s="5" t="str">
        <f>VLOOKUP(H3202,city!$A$4:$C$352,2,FALSE)</f>
        <v>广西</v>
      </c>
      <c r="C3202" s="5" t="str">
        <f>VLOOKUP(H3202,city!$A$4:$C$352,3,FALSE)</f>
        <v>来宾</v>
      </c>
      <c r="D3202" s="3" t="s">
        <v>7798</v>
      </c>
      <c r="E3202" s="3" t="s">
        <v>7799</v>
      </c>
      <c r="F3202" s="22" t="s">
        <v>7800</v>
      </c>
      <c r="G3202" s="23" t="s">
        <v>7801</v>
      </c>
      <c r="H3202" s="3">
        <f t="shared" si="100"/>
        <v>320</v>
      </c>
      <c r="I3202" s="3">
        <f>IF(VLOOKUP(H3201,city!$J$4:$K$352,2,FALSE)&gt;I3201,I3201+1,1)</f>
        <v>9</v>
      </c>
      <c r="J3202" s="3">
        <v>1</v>
      </c>
      <c r="K3202" s="3" t="s">
        <v>684</v>
      </c>
      <c r="L3202" s="3">
        <v>12</v>
      </c>
    </row>
    <row r="3203" spans="1:12">
      <c r="A3203" s="3">
        <f t="shared" si="99"/>
        <v>132010</v>
      </c>
      <c r="B3203" s="5" t="str">
        <f>VLOOKUP(H3203,city!$A$4:$C$352,2,FALSE)</f>
        <v>广西</v>
      </c>
      <c r="C3203" s="5" t="str">
        <f>VLOOKUP(H3203,city!$A$4:$C$352,3,FALSE)</f>
        <v>来宾</v>
      </c>
      <c r="D3203" s="3" t="s">
        <v>7802</v>
      </c>
      <c r="E3203" s="3" t="s">
        <v>7803</v>
      </c>
      <c r="F3203" s="22" t="s">
        <v>7804</v>
      </c>
      <c r="G3203" s="23" t="s">
        <v>7805</v>
      </c>
      <c r="H3203" s="3">
        <f t="shared" si="100"/>
        <v>320</v>
      </c>
      <c r="I3203" s="3">
        <f>IF(VLOOKUP(H3202,city!$J$4:$K$352,2,FALSE)&gt;I3202,I3202+1,1)</f>
        <v>10</v>
      </c>
      <c r="J3203" s="3">
        <v>1</v>
      </c>
      <c r="K3203" s="3" t="s">
        <v>684</v>
      </c>
      <c r="L3203" s="3">
        <v>8</v>
      </c>
    </row>
    <row r="3204" spans="1:12">
      <c r="A3204" s="3">
        <f t="shared" si="99"/>
        <v>132101</v>
      </c>
      <c r="B3204" s="5" t="str">
        <f>VLOOKUP(H3204,city!$A$4:$C$352,2,FALSE)</f>
        <v>广西</v>
      </c>
      <c r="C3204" s="5" t="str">
        <f>VLOOKUP(H3204,city!$A$4:$C$352,3,FALSE)</f>
        <v>崇左</v>
      </c>
      <c r="D3204" s="3" t="s">
        <v>7806</v>
      </c>
      <c r="E3204" s="3" t="s">
        <v>7807</v>
      </c>
      <c r="F3204" s="22" t="s">
        <v>7808</v>
      </c>
      <c r="G3204" s="23" t="s">
        <v>7809</v>
      </c>
      <c r="H3204" s="3">
        <f t="shared" si="100"/>
        <v>321</v>
      </c>
      <c r="I3204" s="3">
        <f>IF(VLOOKUP(H3203,city!$J$4:$K$352,2,FALSE)&gt;I3203,I3203+1,1)</f>
        <v>1</v>
      </c>
      <c r="J3204" s="3">
        <v>1</v>
      </c>
      <c r="K3204" s="3" t="s">
        <v>686</v>
      </c>
      <c r="L3204" s="3">
        <v>1</v>
      </c>
    </row>
    <row r="3205" spans="1:12">
      <c r="A3205" s="3">
        <f t="shared" ref="A3205:A3268" si="101">100000+H3205*100+I3205</f>
        <v>132102</v>
      </c>
      <c r="B3205" s="5" t="str">
        <f>VLOOKUP(H3205,city!$A$4:$C$352,2,FALSE)</f>
        <v>广西</v>
      </c>
      <c r="C3205" s="5" t="str">
        <f>VLOOKUP(H3205,city!$A$4:$C$352,3,FALSE)</f>
        <v>崇左</v>
      </c>
      <c r="D3205" s="3" t="s">
        <v>7810</v>
      </c>
      <c r="E3205" s="3" t="s">
        <v>7811</v>
      </c>
      <c r="F3205" s="22" t="s">
        <v>7812</v>
      </c>
      <c r="G3205" s="23" t="s">
        <v>7813</v>
      </c>
      <c r="H3205" s="3">
        <f t="shared" si="100"/>
        <v>321</v>
      </c>
      <c r="I3205" s="3">
        <f>IF(VLOOKUP(H3204,city!$J$4:$K$352,2,FALSE)&gt;I3204,I3204+1,1)</f>
        <v>2</v>
      </c>
      <c r="J3205" s="3">
        <v>1</v>
      </c>
      <c r="K3205" s="3" t="s">
        <v>686</v>
      </c>
      <c r="L3205" s="3">
        <v>12</v>
      </c>
    </row>
    <row r="3206" spans="1:12">
      <c r="A3206" s="3">
        <f t="shared" si="101"/>
        <v>132103</v>
      </c>
      <c r="B3206" s="5" t="str">
        <f>VLOOKUP(H3206,city!$A$4:$C$352,2,FALSE)</f>
        <v>广西</v>
      </c>
      <c r="C3206" s="5" t="str">
        <f>VLOOKUP(H3206,city!$A$4:$C$352,3,FALSE)</f>
        <v>崇左</v>
      </c>
      <c r="D3206" s="3" t="s">
        <v>7814</v>
      </c>
      <c r="E3206" s="3" t="s">
        <v>7815</v>
      </c>
      <c r="F3206" s="22" t="s">
        <v>7816</v>
      </c>
      <c r="G3206" s="23" t="s">
        <v>7817</v>
      </c>
      <c r="H3206" s="3">
        <f t="shared" si="100"/>
        <v>321</v>
      </c>
      <c r="I3206" s="3">
        <f>IF(VLOOKUP(H3205,city!$J$4:$K$352,2,FALSE)&gt;I3205,I3205+1,1)</f>
        <v>3</v>
      </c>
      <c r="J3206" s="3">
        <v>1</v>
      </c>
      <c r="K3206" s="3" t="s">
        <v>686</v>
      </c>
      <c r="L3206" s="3" t="e">
        <v>#N/A</v>
      </c>
    </row>
    <row r="3207" spans="1:12">
      <c r="A3207" s="3">
        <f t="shared" si="101"/>
        <v>132104</v>
      </c>
      <c r="B3207" s="5" t="str">
        <f>VLOOKUP(H3207,city!$A$4:$C$352,2,FALSE)</f>
        <v>广西</v>
      </c>
      <c r="C3207" s="5" t="str">
        <f>VLOOKUP(H3207,city!$A$4:$C$352,3,FALSE)</f>
        <v>崇左</v>
      </c>
      <c r="D3207" s="3" t="s">
        <v>7818</v>
      </c>
      <c r="E3207" s="3" t="s">
        <v>7819</v>
      </c>
      <c r="F3207" s="22" t="s">
        <v>7820</v>
      </c>
      <c r="G3207" s="23" t="s">
        <v>7821</v>
      </c>
      <c r="H3207" s="3">
        <f t="shared" si="100"/>
        <v>321</v>
      </c>
      <c r="I3207" s="3">
        <f>IF(VLOOKUP(H3206,city!$J$4:$K$352,2,FALSE)&gt;I3206,I3206+1,1)</f>
        <v>4</v>
      </c>
      <c r="J3207" s="3">
        <v>1</v>
      </c>
      <c r="K3207" s="3" t="s">
        <v>686</v>
      </c>
      <c r="L3207" s="3">
        <v>15</v>
      </c>
    </row>
    <row r="3208" spans="1:12">
      <c r="A3208" s="3">
        <f t="shared" si="101"/>
        <v>132105</v>
      </c>
      <c r="B3208" s="5" t="str">
        <f>VLOOKUP(H3208,city!$A$4:$C$352,2,FALSE)</f>
        <v>广西</v>
      </c>
      <c r="C3208" s="5" t="str">
        <f>VLOOKUP(H3208,city!$A$4:$C$352,3,FALSE)</f>
        <v>崇左</v>
      </c>
      <c r="D3208" s="3" t="s">
        <v>7822</v>
      </c>
      <c r="E3208" s="3" t="s">
        <v>7823</v>
      </c>
      <c r="F3208" s="22" t="s">
        <v>7824</v>
      </c>
      <c r="G3208" s="23" t="s">
        <v>7825</v>
      </c>
      <c r="H3208" s="3">
        <f t="shared" si="100"/>
        <v>321</v>
      </c>
      <c r="I3208" s="3">
        <f>IF(VLOOKUP(H3207,city!$J$4:$K$352,2,FALSE)&gt;I3207,I3207+1,1)</f>
        <v>5</v>
      </c>
      <c r="J3208" s="3">
        <v>1</v>
      </c>
      <c r="K3208" s="3" t="s">
        <v>686</v>
      </c>
      <c r="L3208" s="3" t="e">
        <v>#N/A</v>
      </c>
    </row>
    <row r="3209" spans="1:12">
      <c r="A3209" s="3">
        <f t="shared" si="101"/>
        <v>132106</v>
      </c>
      <c r="B3209" s="5" t="str">
        <f>VLOOKUP(H3209,city!$A$4:$C$352,2,FALSE)</f>
        <v>广西</v>
      </c>
      <c r="C3209" s="5" t="str">
        <f>VLOOKUP(H3209,city!$A$4:$C$352,3,FALSE)</f>
        <v>崇左</v>
      </c>
      <c r="D3209" s="3" t="s">
        <v>7826</v>
      </c>
      <c r="E3209" s="3" t="s">
        <v>7827</v>
      </c>
      <c r="F3209" s="22" t="s">
        <v>7828</v>
      </c>
      <c r="G3209" s="23" t="s">
        <v>7829</v>
      </c>
      <c r="H3209" s="3">
        <f t="shared" si="100"/>
        <v>321</v>
      </c>
      <c r="I3209" s="3">
        <f>IF(VLOOKUP(H3208,city!$J$4:$K$352,2,FALSE)&gt;I3208,I3208+1,1)</f>
        <v>6</v>
      </c>
      <c r="J3209" s="3">
        <v>1</v>
      </c>
      <c r="K3209" s="3" t="s">
        <v>686</v>
      </c>
      <c r="L3209" s="3">
        <v>12</v>
      </c>
    </row>
    <row r="3210" spans="1:12">
      <c r="A3210" s="3">
        <f t="shared" si="101"/>
        <v>132107</v>
      </c>
      <c r="B3210" s="5" t="str">
        <f>VLOOKUP(H3210,city!$A$4:$C$352,2,FALSE)</f>
        <v>广西</v>
      </c>
      <c r="C3210" s="5" t="str">
        <f>VLOOKUP(H3210,city!$A$4:$C$352,3,FALSE)</f>
        <v>崇左</v>
      </c>
      <c r="D3210" s="3" t="s">
        <v>7830</v>
      </c>
      <c r="E3210" s="3" t="s">
        <v>7831</v>
      </c>
      <c r="F3210" s="22" t="s">
        <v>7832</v>
      </c>
      <c r="G3210" s="23" t="s">
        <v>7833</v>
      </c>
      <c r="H3210" s="3">
        <f t="shared" si="100"/>
        <v>321</v>
      </c>
      <c r="I3210" s="3">
        <f>IF(VLOOKUP(H3209,city!$J$4:$K$352,2,FALSE)&gt;I3209,I3209+1,1)</f>
        <v>7</v>
      </c>
      <c r="J3210" s="3">
        <v>1</v>
      </c>
      <c r="K3210" s="3" t="s">
        <v>686</v>
      </c>
      <c r="L3210" s="3">
        <v>8</v>
      </c>
    </row>
    <row r="3211" spans="1:12">
      <c r="A3211" s="3">
        <f t="shared" si="101"/>
        <v>132108</v>
      </c>
      <c r="B3211" s="5" t="str">
        <f>VLOOKUP(H3211,city!$A$4:$C$352,2,FALSE)</f>
        <v>广西</v>
      </c>
      <c r="C3211" s="5" t="str">
        <f>VLOOKUP(H3211,city!$A$4:$C$352,3,FALSE)</f>
        <v>崇左</v>
      </c>
      <c r="D3211" s="3" t="s">
        <v>7834</v>
      </c>
      <c r="E3211" s="3" t="s">
        <v>7835</v>
      </c>
      <c r="F3211" s="22" t="s">
        <v>7836</v>
      </c>
      <c r="G3211" s="23" t="s">
        <v>7837</v>
      </c>
      <c r="H3211" s="3">
        <f t="shared" si="100"/>
        <v>321</v>
      </c>
      <c r="I3211" s="3">
        <f>IF(VLOOKUP(H3210,city!$J$4:$K$352,2,FALSE)&gt;I3210,I3210+1,1)</f>
        <v>8</v>
      </c>
      <c r="J3211" s="3">
        <v>1</v>
      </c>
      <c r="K3211" s="3" t="s">
        <v>686</v>
      </c>
      <c r="L3211" s="3">
        <v>2</v>
      </c>
    </row>
    <row r="3212" spans="1:12">
      <c r="A3212" s="3">
        <f t="shared" si="101"/>
        <v>132109</v>
      </c>
      <c r="B3212" s="5" t="str">
        <f>VLOOKUP(H3212,city!$A$4:$C$352,2,FALSE)</f>
        <v>广西</v>
      </c>
      <c r="C3212" s="5" t="str">
        <f>VLOOKUP(H3212,city!$A$4:$C$352,3,FALSE)</f>
        <v>崇左</v>
      </c>
      <c r="D3212" s="3" t="s">
        <v>7838</v>
      </c>
      <c r="E3212" s="3" t="s">
        <v>7839</v>
      </c>
      <c r="F3212" s="22" t="s">
        <v>7840</v>
      </c>
      <c r="G3212" s="23" t="s">
        <v>7841</v>
      </c>
      <c r="H3212" s="3">
        <f t="shared" si="100"/>
        <v>321</v>
      </c>
      <c r="I3212" s="3">
        <f>IF(VLOOKUP(H3211,city!$J$4:$K$352,2,FALSE)&gt;I3211,I3211+1,1)</f>
        <v>9</v>
      </c>
      <c r="J3212" s="3">
        <v>1</v>
      </c>
      <c r="K3212" s="3" t="s">
        <v>686</v>
      </c>
      <c r="L3212" s="3">
        <v>4</v>
      </c>
    </row>
    <row r="3213" spans="1:12">
      <c r="A3213" s="3">
        <f t="shared" si="101"/>
        <v>132110</v>
      </c>
      <c r="B3213" s="5" t="str">
        <f>VLOOKUP(H3213,city!$A$4:$C$352,2,FALSE)</f>
        <v>广西</v>
      </c>
      <c r="C3213" s="5" t="str">
        <f>VLOOKUP(H3213,city!$A$4:$C$352,3,FALSE)</f>
        <v>崇左</v>
      </c>
      <c r="D3213" s="3" t="s">
        <v>7842</v>
      </c>
      <c r="E3213" s="3" t="s">
        <v>7843</v>
      </c>
      <c r="F3213" s="22" t="s">
        <v>7844</v>
      </c>
      <c r="G3213" s="23" t="s">
        <v>7845</v>
      </c>
      <c r="H3213" s="3">
        <f t="shared" si="100"/>
        <v>321</v>
      </c>
      <c r="I3213" s="3">
        <f>IF(VLOOKUP(H3212,city!$J$4:$K$352,2,FALSE)&gt;I3212,I3212+1,1)</f>
        <v>10</v>
      </c>
      <c r="J3213" s="3">
        <v>1</v>
      </c>
      <c r="K3213" s="3" t="s">
        <v>686</v>
      </c>
      <c r="L3213" s="3">
        <v>8</v>
      </c>
    </row>
    <row r="3214" spans="1:12">
      <c r="A3214" s="3">
        <f t="shared" si="101"/>
        <v>132201</v>
      </c>
      <c r="B3214" s="5" t="str">
        <f>VLOOKUP(H3214,city!$A$4:$C$352,2,FALSE)</f>
        <v>宁夏</v>
      </c>
      <c r="C3214" s="5" t="str">
        <f>VLOOKUP(H3214,city!$A$4:$C$352,3,FALSE)</f>
        <v>银川</v>
      </c>
      <c r="D3214" s="3" t="s">
        <v>1195</v>
      </c>
      <c r="E3214" s="3" t="s">
        <v>1196</v>
      </c>
      <c r="F3214" s="24" t="s">
        <v>1197</v>
      </c>
      <c r="G3214" s="23" t="s">
        <v>7846</v>
      </c>
      <c r="H3214" s="3">
        <f t="shared" si="100"/>
        <v>322</v>
      </c>
      <c r="I3214" s="3">
        <f>IF(VLOOKUP(H3213,city!$J$4:$K$352,2,FALSE)&gt;I3213,I3213+1,1)</f>
        <v>1</v>
      </c>
      <c r="J3214" s="3">
        <v>0</v>
      </c>
      <c r="K3214" s="3" t="s">
        <v>689</v>
      </c>
      <c r="L3214" s="3" t="e">
        <v>#N/A</v>
      </c>
    </row>
    <row r="3215" spans="1:12">
      <c r="A3215" s="3">
        <f t="shared" si="101"/>
        <v>132202</v>
      </c>
      <c r="B3215" s="5" t="str">
        <f>VLOOKUP(H3215,city!$A$4:$C$352,2,FALSE)</f>
        <v>宁夏</v>
      </c>
      <c r="C3215" s="5" t="str">
        <f>VLOOKUP(H3215,city!$A$4:$C$352,3,FALSE)</f>
        <v>银川</v>
      </c>
      <c r="D3215" s="3" t="s">
        <v>1199</v>
      </c>
      <c r="E3215" s="3" t="s">
        <v>1200</v>
      </c>
      <c r="F3215" s="22" t="s">
        <v>1201</v>
      </c>
      <c r="G3215" s="23" t="s">
        <v>7847</v>
      </c>
      <c r="H3215" s="3">
        <f t="shared" si="100"/>
        <v>322</v>
      </c>
      <c r="I3215" s="3">
        <f>IF(VLOOKUP(H3214,city!$J$4:$K$352,2,FALSE)&gt;I3214,I3214+1,1)</f>
        <v>2</v>
      </c>
      <c r="J3215" s="3">
        <v>0</v>
      </c>
      <c r="K3215" s="3" t="s">
        <v>689</v>
      </c>
      <c r="L3215" s="3">
        <v>4</v>
      </c>
    </row>
    <row r="3216" spans="1:12">
      <c r="A3216" s="3">
        <f t="shared" si="101"/>
        <v>132203</v>
      </c>
      <c r="B3216" s="5" t="str">
        <f>VLOOKUP(H3216,city!$A$4:$C$352,2,FALSE)</f>
        <v>宁夏</v>
      </c>
      <c r="C3216" s="5" t="str">
        <f>VLOOKUP(H3216,city!$A$4:$C$352,3,FALSE)</f>
        <v>银川</v>
      </c>
      <c r="D3216" s="3" t="s">
        <v>1203</v>
      </c>
      <c r="E3216" s="3" t="s">
        <v>1204</v>
      </c>
      <c r="F3216" s="22" t="s">
        <v>1205</v>
      </c>
      <c r="G3216" s="23" t="s">
        <v>7848</v>
      </c>
      <c r="H3216" s="3">
        <f t="shared" si="100"/>
        <v>322</v>
      </c>
      <c r="I3216" s="3">
        <f>IF(VLOOKUP(H3215,city!$J$4:$K$352,2,FALSE)&gt;I3215,I3215+1,1)</f>
        <v>3</v>
      </c>
      <c r="J3216" s="3">
        <v>0</v>
      </c>
      <c r="K3216" s="3" t="s">
        <v>689</v>
      </c>
      <c r="L3216" s="3">
        <v>3</v>
      </c>
    </row>
    <row r="3217" spans="1:12">
      <c r="A3217" s="3">
        <f t="shared" si="101"/>
        <v>132204</v>
      </c>
      <c r="B3217" s="5" t="str">
        <f>VLOOKUP(H3217,city!$A$4:$C$352,2,FALSE)</f>
        <v>宁夏</v>
      </c>
      <c r="C3217" s="5" t="str">
        <f>VLOOKUP(H3217,city!$A$4:$C$352,3,FALSE)</f>
        <v>银川</v>
      </c>
      <c r="D3217" s="3" t="s">
        <v>1207</v>
      </c>
      <c r="E3217" s="3" t="s">
        <v>1208</v>
      </c>
      <c r="F3217" s="22" t="s">
        <v>1209</v>
      </c>
      <c r="G3217" s="23" t="s">
        <v>7849</v>
      </c>
      <c r="H3217" s="3">
        <f t="shared" si="100"/>
        <v>322</v>
      </c>
      <c r="I3217" s="3">
        <f>IF(VLOOKUP(H3216,city!$J$4:$K$352,2,FALSE)&gt;I3216,I3216+1,1)</f>
        <v>4</v>
      </c>
      <c r="J3217" s="3">
        <v>0</v>
      </c>
      <c r="K3217" s="3" t="s">
        <v>689</v>
      </c>
      <c r="L3217" s="3">
        <v>13</v>
      </c>
    </row>
    <row r="3218" spans="1:12">
      <c r="A3218" s="3">
        <f t="shared" si="101"/>
        <v>132205</v>
      </c>
      <c r="B3218" s="5" t="str">
        <f>VLOOKUP(H3218,city!$A$4:$C$352,2,FALSE)</f>
        <v>宁夏</v>
      </c>
      <c r="C3218" s="5" t="str">
        <f>VLOOKUP(H3218,city!$A$4:$C$352,3,FALSE)</f>
        <v>银川</v>
      </c>
      <c r="D3218" s="3" t="s">
        <v>1211</v>
      </c>
      <c r="E3218" s="3" t="s">
        <v>1212</v>
      </c>
      <c r="F3218" s="22" t="s">
        <v>1213</v>
      </c>
      <c r="G3218" s="23" t="s">
        <v>7850</v>
      </c>
      <c r="H3218" s="3">
        <f t="shared" si="100"/>
        <v>322</v>
      </c>
      <c r="I3218" s="3">
        <f>IF(VLOOKUP(H3217,city!$J$4:$K$352,2,FALSE)&gt;I3217,I3217+1,1)</f>
        <v>5</v>
      </c>
      <c r="J3218" s="3">
        <v>0</v>
      </c>
      <c r="K3218" s="3" t="s">
        <v>689</v>
      </c>
      <c r="L3218" s="3">
        <v>12</v>
      </c>
    </row>
    <row r="3219" spans="1:12">
      <c r="A3219" s="3">
        <f t="shared" si="101"/>
        <v>132206</v>
      </c>
      <c r="B3219" s="5" t="str">
        <f>VLOOKUP(H3219,city!$A$4:$C$352,2,FALSE)</f>
        <v>宁夏</v>
      </c>
      <c r="C3219" s="5" t="str">
        <f>VLOOKUP(H3219,city!$A$4:$C$352,3,FALSE)</f>
        <v>银川</v>
      </c>
      <c r="D3219" s="3" t="s">
        <v>1215</v>
      </c>
      <c r="E3219" s="3" t="s">
        <v>1216</v>
      </c>
      <c r="F3219" s="22" t="s">
        <v>1217</v>
      </c>
      <c r="G3219" s="23" t="s">
        <v>7851</v>
      </c>
      <c r="H3219" s="3">
        <f t="shared" si="100"/>
        <v>322</v>
      </c>
      <c r="I3219" s="3">
        <f>IF(VLOOKUP(H3218,city!$J$4:$K$352,2,FALSE)&gt;I3218,I3218+1,1)</f>
        <v>6</v>
      </c>
      <c r="J3219" s="3">
        <v>0</v>
      </c>
      <c r="K3219" s="3" t="s">
        <v>689</v>
      </c>
      <c r="L3219" s="3">
        <v>12</v>
      </c>
    </row>
    <row r="3220" spans="1:12">
      <c r="A3220" s="3">
        <f t="shared" si="101"/>
        <v>132207</v>
      </c>
      <c r="B3220" s="5" t="str">
        <f>VLOOKUP(H3220,city!$A$4:$C$352,2,FALSE)</f>
        <v>宁夏</v>
      </c>
      <c r="C3220" s="5" t="str">
        <f>VLOOKUP(H3220,city!$A$4:$C$352,3,FALSE)</f>
        <v>银川</v>
      </c>
      <c r="D3220" s="3" t="s">
        <v>1219</v>
      </c>
      <c r="E3220" s="3" t="s">
        <v>1220</v>
      </c>
      <c r="F3220" s="22" t="s">
        <v>1221</v>
      </c>
      <c r="G3220" s="23" t="s">
        <v>7852</v>
      </c>
      <c r="H3220" s="3">
        <f t="shared" si="100"/>
        <v>322</v>
      </c>
      <c r="I3220" s="3">
        <f>IF(VLOOKUP(H3219,city!$J$4:$K$352,2,FALSE)&gt;I3219,I3219+1,1)</f>
        <v>7</v>
      </c>
      <c r="J3220" s="3">
        <v>0</v>
      </c>
      <c r="K3220" s="3" t="s">
        <v>689</v>
      </c>
      <c r="L3220" s="3">
        <v>8</v>
      </c>
    </row>
    <row r="3221" spans="1:12">
      <c r="A3221" s="3">
        <f t="shared" si="101"/>
        <v>132208</v>
      </c>
      <c r="B3221" s="5" t="str">
        <f>VLOOKUP(H3221,city!$A$4:$C$352,2,FALSE)</f>
        <v>宁夏</v>
      </c>
      <c r="C3221" s="5" t="str">
        <f>VLOOKUP(H3221,city!$A$4:$C$352,3,FALSE)</f>
        <v>银川</v>
      </c>
      <c r="D3221" s="3" t="s">
        <v>1223</v>
      </c>
      <c r="E3221" s="3" t="s">
        <v>1224</v>
      </c>
      <c r="F3221" s="22" t="s">
        <v>1225</v>
      </c>
      <c r="G3221" s="23" t="s">
        <v>7853</v>
      </c>
      <c r="H3221" s="3">
        <f t="shared" si="100"/>
        <v>322</v>
      </c>
      <c r="I3221" s="3">
        <f>IF(VLOOKUP(H3220,city!$J$4:$K$352,2,FALSE)&gt;I3220,I3220+1,1)</f>
        <v>8</v>
      </c>
      <c r="J3221" s="3">
        <v>0</v>
      </c>
      <c r="K3221" s="3" t="s">
        <v>689</v>
      </c>
      <c r="L3221" s="3" t="e">
        <v>#N/A</v>
      </c>
    </row>
    <row r="3222" spans="1:12">
      <c r="A3222" s="3">
        <f t="shared" si="101"/>
        <v>132209</v>
      </c>
      <c r="B3222" s="5" t="str">
        <f>VLOOKUP(H3222,city!$A$4:$C$352,2,FALSE)</f>
        <v>宁夏</v>
      </c>
      <c r="C3222" s="5" t="str">
        <f>VLOOKUP(H3222,city!$A$4:$C$352,3,FALSE)</f>
        <v>银川</v>
      </c>
      <c r="D3222" s="3" t="s">
        <v>1227</v>
      </c>
      <c r="E3222" s="3" t="s">
        <v>1228</v>
      </c>
      <c r="F3222" s="22" t="s">
        <v>1229</v>
      </c>
      <c r="G3222" s="23" t="s">
        <v>7854</v>
      </c>
      <c r="H3222" s="3">
        <f t="shared" si="100"/>
        <v>322</v>
      </c>
      <c r="I3222" s="3">
        <f>IF(VLOOKUP(H3221,city!$J$4:$K$352,2,FALSE)&gt;I3221,I3221+1,1)</f>
        <v>9</v>
      </c>
      <c r="J3222" s="3">
        <v>0</v>
      </c>
      <c r="K3222" s="3" t="s">
        <v>689</v>
      </c>
      <c r="L3222" s="3">
        <v>8</v>
      </c>
    </row>
    <row r="3223" spans="1:12">
      <c r="A3223" s="3">
        <f t="shared" si="101"/>
        <v>132210</v>
      </c>
      <c r="B3223" s="5" t="str">
        <f>VLOOKUP(H3223,city!$A$4:$C$352,2,FALSE)</f>
        <v>宁夏</v>
      </c>
      <c r="C3223" s="5" t="str">
        <f>VLOOKUP(H3223,city!$A$4:$C$352,3,FALSE)</f>
        <v>银川</v>
      </c>
      <c r="D3223" s="3" t="s">
        <v>1231</v>
      </c>
      <c r="E3223" s="3" t="s">
        <v>1232</v>
      </c>
      <c r="F3223" s="22" t="s">
        <v>1233</v>
      </c>
      <c r="G3223" s="23" t="s">
        <v>7855</v>
      </c>
      <c r="H3223" s="3">
        <f t="shared" si="100"/>
        <v>322</v>
      </c>
      <c r="I3223" s="3">
        <f>IF(VLOOKUP(H3222,city!$J$4:$K$352,2,FALSE)&gt;I3222,I3222+1,1)</f>
        <v>10</v>
      </c>
      <c r="J3223" s="3">
        <v>0</v>
      </c>
      <c r="K3223" s="3" t="s">
        <v>689</v>
      </c>
      <c r="L3223" s="3">
        <v>5</v>
      </c>
    </row>
    <row r="3224" spans="1:12">
      <c r="A3224" s="3">
        <f t="shared" si="101"/>
        <v>132301</v>
      </c>
      <c r="B3224" s="5" t="str">
        <f>VLOOKUP(H3224,city!$A$4:$C$352,2,FALSE)</f>
        <v>宁夏</v>
      </c>
      <c r="C3224" s="5" t="str">
        <f>VLOOKUP(H3224,city!$A$4:$C$352,3,FALSE)</f>
        <v>石嘴山</v>
      </c>
      <c r="D3224" s="3" t="s">
        <v>1235</v>
      </c>
      <c r="E3224" s="3" t="s">
        <v>1236</v>
      </c>
      <c r="F3224" s="22" t="s">
        <v>1237</v>
      </c>
      <c r="G3224" s="23" t="s">
        <v>7856</v>
      </c>
      <c r="H3224" s="3">
        <f t="shared" si="100"/>
        <v>323</v>
      </c>
      <c r="I3224" s="3">
        <f>IF(VLOOKUP(H3223,city!$J$4:$K$352,2,FALSE)&gt;I3223,I3223+1,1)</f>
        <v>1</v>
      </c>
      <c r="J3224" s="3">
        <v>0</v>
      </c>
      <c r="K3224" s="3" t="s">
        <v>691</v>
      </c>
      <c r="L3224" s="3">
        <v>12</v>
      </c>
    </row>
    <row r="3225" spans="1:12">
      <c r="A3225" s="3">
        <f t="shared" si="101"/>
        <v>132302</v>
      </c>
      <c r="B3225" s="5" t="str">
        <f>VLOOKUP(H3225,city!$A$4:$C$352,2,FALSE)</f>
        <v>宁夏</v>
      </c>
      <c r="C3225" s="5" t="str">
        <f>VLOOKUP(H3225,city!$A$4:$C$352,3,FALSE)</f>
        <v>石嘴山</v>
      </c>
      <c r="D3225" s="3" t="s">
        <v>1239</v>
      </c>
      <c r="E3225" s="3" t="s">
        <v>1240</v>
      </c>
      <c r="F3225" s="22" t="s">
        <v>1241</v>
      </c>
      <c r="G3225" s="23" t="s">
        <v>7857</v>
      </c>
      <c r="H3225" s="3">
        <f t="shared" si="100"/>
        <v>323</v>
      </c>
      <c r="I3225" s="3">
        <f>IF(VLOOKUP(H3224,city!$J$4:$K$352,2,FALSE)&gt;I3224,I3224+1,1)</f>
        <v>2</v>
      </c>
      <c r="J3225" s="3">
        <v>0</v>
      </c>
      <c r="K3225" s="3" t="s">
        <v>691</v>
      </c>
      <c r="L3225" s="3">
        <v>1</v>
      </c>
    </row>
    <row r="3226" spans="1:12">
      <c r="A3226" s="3">
        <f t="shared" si="101"/>
        <v>132303</v>
      </c>
      <c r="B3226" s="5" t="str">
        <f>VLOOKUP(H3226,city!$A$4:$C$352,2,FALSE)</f>
        <v>宁夏</v>
      </c>
      <c r="C3226" s="5" t="str">
        <f>VLOOKUP(H3226,city!$A$4:$C$352,3,FALSE)</f>
        <v>石嘴山</v>
      </c>
      <c r="D3226" s="3" t="s">
        <v>1243</v>
      </c>
      <c r="E3226" s="3" t="s">
        <v>1244</v>
      </c>
      <c r="F3226" s="22" t="s">
        <v>1245</v>
      </c>
      <c r="G3226" s="23" t="s">
        <v>7858</v>
      </c>
      <c r="H3226" s="3">
        <f t="shared" si="100"/>
        <v>323</v>
      </c>
      <c r="I3226" s="3">
        <f>IF(VLOOKUP(H3225,city!$J$4:$K$352,2,FALSE)&gt;I3225,I3225+1,1)</f>
        <v>3</v>
      </c>
      <c r="J3226" s="3">
        <v>0</v>
      </c>
      <c r="K3226" s="3" t="s">
        <v>691</v>
      </c>
      <c r="L3226" s="3">
        <v>21</v>
      </c>
    </row>
    <row r="3227" spans="1:12">
      <c r="A3227" s="3">
        <f t="shared" si="101"/>
        <v>132304</v>
      </c>
      <c r="B3227" s="5" t="str">
        <f>VLOOKUP(H3227,city!$A$4:$C$352,2,FALSE)</f>
        <v>宁夏</v>
      </c>
      <c r="C3227" s="5" t="str">
        <f>VLOOKUP(H3227,city!$A$4:$C$352,3,FALSE)</f>
        <v>石嘴山</v>
      </c>
      <c r="D3227" s="3" t="s">
        <v>1247</v>
      </c>
      <c r="E3227" s="3" t="s">
        <v>1248</v>
      </c>
      <c r="F3227" s="22" t="s">
        <v>1249</v>
      </c>
      <c r="G3227" s="23" t="s">
        <v>7859</v>
      </c>
      <c r="H3227" s="3">
        <f t="shared" ref="H3227:H3290" si="102">IF(I3227&gt;I3226,H3226,H3226+1)</f>
        <v>323</v>
      </c>
      <c r="I3227" s="3">
        <f>IF(VLOOKUP(H3226,city!$J$4:$K$352,2,FALSE)&gt;I3226,I3226+1,1)</f>
        <v>4</v>
      </c>
      <c r="J3227" s="3">
        <v>0</v>
      </c>
      <c r="K3227" s="3" t="s">
        <v>691</v>
      </c>
      <c r="L3227" s="3" t="e">
        <v>#N/A</v>
      </c>
    </row>
    <row r="3228" spans="1:12">
      <c r="A3228" s="3">
        <f t="shared" si="101"/>
        <v>132305</v>
      </c>
      <c r="B3228" s="5" t="str">
        <f>VLOOKUP(H3228,city!$A$4:$C$352,2,FALSE)</f>
        <v>宁夏</v>
      </c>
      <c r="C3228" s="5" t="str">
        <f>VLOOKUP(H3228,city!$A$4:$C$352,3,FALSE)</f>
        <v>石嘴山</v>
      </c>
      <c r="D3228" s="3" t="s">
        <v>1251</v>
      </c>
      <c r="E3228" s="3" t="s">
        <v>1252</v>
      </c>
      <c r="F3228" s="22" t="s">
        <v>1253</v>
      </c>
      <c r="G3228" s="23" t="s">
        <v>7860</v>
      </c>
      <c r="H3228" s="3">
        <f t="shared" si="102"/>
        <v>323</v>
      </c>
      <c r="I3228" s="3">
        <f>IF(VLOOKUP(H3227,city!$J$4:$K$352,2,FALSE)&gt;I3227,I3227+1,1)</f>
        <v>5</v>
      </c>
      <c r="J3228" s="3">
        <v>0</v>
      </c>
      <c r="K3228" s="3" t="s">
        <v>691</v>
      </c>
      <c r="L3228" s="3">
        <v>10</v>
      </c>
    </row>
    <row r="3229" spans="1:12">
      <c r="A3229" s="3">
        <f t="shared" si="101"/>
        <v>132306</v>
      </c>
      <c r="B3229" s="5" t="str">
        <f>VLOOKUP(H3229,city!$A$4:$C$352,2,FALSE)</f>
        <v>宁夏</v>
      </c>
      <c r="C3229" s="5" t="str">
        <f>VLOOKUP(H3229,city!$A$4:$C$352,3,FALSE)</f>
        <v>石嘴山</v>
      </c>
      <c r="D3229" s="3" t="s">
        <v>1255</v>
      </c>
      <c r="E3229" s="3" t="s">
        <v>1256</v>
      </c>
      <c r="F3229" s="22" t="s">
        <v>1257</v>
      </c>
      <c r="G3229" s="23" t="s">
        <v>7861</v>
      </c>
      <c r="H3229" s="3">
        <f t="shared" si="102"/>
        <v>323</v>
      </c>
      <c r="I3229" s="3">
        <f>IF(VLOOKUP(H3228,city!$J$4:$K$352,2,FALSE)&gt;I3228,I3228+1,1)</f>
        <v>6</v>
      </c>
      <c r="J3229" s="3">
        <v>0</v>
      </c>
      <c r="K3229" s="3" t="s">
        <v>691</v>
      </c>
      <c r="L3229" s="3">
        <v>8</v>
      </c>
    </row>
    <row r="3230" spans="1:12">
      <c r="A3230" s="3">
        <f t="shared" si="101"/>
        <v>132307</v>
      </c>
      <c r="B3230" s="5" t="str">
        <f>VLOOKUP(H3230,city!$A$4:$C$352,2,FALSE)</f>
        <v>宁夏</v>
      </c>
      <c r="C3230" s="5" t="str">
        <f>VLOOKUP(H3230,city!$A$4:$C$352,3,FALSE)</f>
        <v>石嘴山</v>
      </c>
      <c r="D3230" s="3" t="s">
        <v>1259</v>
      </c>
      <c r="E3230" s="3" t="s">
        <v>1260</v>
      </c>
      <c r="F3230" s="22" t="s">
        <v>1261</v>
      </c>
      <c r="G3230" s="23" t="s">
        <v>7862</v>
      </c>
      <c r="H3230" s="3">
        <f t="shared" si="102"/>
        <v>323</v>
      </c>
      <c r="I3230" s="3">
        <f>IF(VLOOKUP(H3229,city!$J$4:$K$352,2,FALSE)&gt;I3229,I3229+1,1)</f>
        <v>7</v>
      </c>
      <c r="J3230" s="3">
        <v>0</v>
      </c>
      <c r="K3230" s="3" t="s">
        <v>691</v>
      </c>
      <c r="L3230" s="3">
        <v>16</v>
      </c>
    </row>
    <row r="3231" spans="1:12">
      <c r="A3231" s="3">
        <f t="shared" si="101"/>
        <v>132308</v>
      </c>
      <c r="B3231" s="5" t="str">
        <f>VLOOKUP(H3231,city!$A$4:$C$352,2,FALSE)</f>
        <v>宁夏</v>
      </c>
      <c r="C3231" s="5" t="str">
        <f>VLOOKUP(H3231,city!$A$4:$C$352,3,FALSE)</f>
        <v>石嘴山</v>
      </c>
      <c r="D3231" s="3" t="s">
        <v>1263</v>
      </c>
      <c r="E3231" s="3" t="s">
        <v>1264</v>
      </c>
      <c r="F3231" s="22" t="s">
        <v>1265</v>
      </c>
      <c r="G3231" s="23" t="s">
        <v>7863</v>
      </c>
      <c r="H3231" s="3">
        <f t="shared" si="102"/>
        <v>323</v>
      </c>
      <c r="I3231" s="3">
        <f>IF(VLOOKUP(H3230,city!$J$4:$K$352,2,FALSE)&gt;I3230,I3230+1,1)</f>
        <v>8</v>
      </c>
      <c r="J3231" s="3">
        <v>0</v>
      </c>
      <c r="K3231" s="3" t="s">
        <v>691</v>
      </c>
      <c r="L3231" s="3">
        <v>3</v>
      </c>
    </row>
    <row r="3232" spans="1:12">
      <c r="A3232" s="3">
        <f t="shared" si="101"/>
        <v>132309</v>
      </c>
      <c r="B3232" s="5" t="str">
        <f>VLOOKUP(H3232,city!$A$4:$C$352,2,FALSE)</f>
        <v>宁夏</v>
      </c>
      <c r="C3232" s="5" t="str">
        <f>VLOOKUP(H3232,city!$A$4:$C$352,3,FALSE)</f>
        <v>石嘴山</v>
      </c>
      <c r="D3232" s="3" t="s">
        <v>1267</v>
      </c>
      <c r="E3232" s="3" t="s">
        <v>1268</v>
      </c>
      <c r="F3232" s="22" t="s">
        <v>1269</v>
      </c>
      <c r="G3232" s="23" t="s">
        <v>7864</v>
      </c>
      <c r="H3232" s="3">
        <f t="shared" si="102"/>
        <v>323</v>
      </c>
      <c r="I3232" s="3">
        <f>IF(VLOOKUP(H3231,city!$J$4:$K$352,2,FALSE)&gt;I3231,I3231+1,1)</f>
        <v>9</v>
      </c>
      <c r="J3232" s="3">
        <v>0</v>
      </c>
      <c r="K3232" s="3" t="s">
        <v>691</v>
      </c>
      <c r="L3232" s="3">
        <v>5</v>
      </c>
    </row>
    <row r="3233" spans="1:12">
      <c r="A3233" s="3">
        <f t="shared" si="101"/>
        <v>132310</v>
      </c>
      <c r="B3233" s="5" t="str">
        <f>VLOOKUP(H3233,city!$A$4:$C$352,2,FALSE)</f>
        <v>宁夏</v>
      </c>
      <c r="C3233" s="5" t="str">
        <f>VLOOKUP(H3233,city!$A$4:$C$352,3,FALSE)</f>
        <v>石嘴山</v>
      </c>
      <c r="D3233" s="3" t="s">
        <v>1271</v>
      </c>
      <c r="E3233" s="3" t="s">
        <v>1272</v>
      </c>
      <c r="F3233" s="22" t="s">
        <v>1273</v>
      </c>
      <c r="G3233" s="23" t="s">
        <v>7865</v>
      </c>
      <c r="H3233" s="3">
        <f t="shared" si="102"/>
        <v>323</v>
      </c>
      <c r="I3233" s="3">
        <f>IF(VLOOKUP(H3232,city!$J$4:$K$352,2,FALSE)&gt;I3232,I3232+1,1)</f>
        <v>10</v>
      </c>
      <c r="J3233" s="3">
        <v>0</v>
      </c>
      <c r="K3233" s="3" t="s">
        <v>691</v>
      </c>
      <c r="L3233" s="3">
        <v>12</v>
      </c>
    </row>
    <row r="3234" spans="1:12">
      <c r="A3234" s="3">
        <f t="shared" si="101"/>
        <v>132401</v>
      </c>
      <c r="B3234" s="5" t="str">
        <f>VLOOKUP(H3234,city!$A$4:$C$352,2,FALSE)</f>
        <v>宁夏</v>
      </c>
      <c r="C3234" s="5" t="str">
        <f>VLOOKUP(H3234,city!$A$4:$C$352,3,FALSE)</f>
        <v>吴忠</v>
      </c>
      <c r="D3234" s="3" t="s">
        <v>1275</v>
      </c>
      <c r="E3234" s="3" t="s">
        <v>1276</v>
      </c>
      <c r="F3234" s="22" t="s">
        <v>1277</v>
      </c>
      <c r="G3234" s="23" t="s">
        <v>7866</v>
      </c>
      <c r="H3234" s="3">
        <f t="shared" si="102"/>
        <v>324</v>
      </c>
      <c r="I3234" s="3">
        <f>IF(VLOOKUP(H3233,city!$J$4:$K$352,2,FALSE)&gt;I3233,I3233+1,1)</f>
        <v>1</v>
      </c>
      <c r="J3234" s="3">
        <v>0</v>
      </c>
      <c r="K3234" s="3" t="s">
        <v>693</v>
      </c>
      <c r="L3234" s="3">
        <v>5</v>
      </c>
    </row>
    <row r="3235" spans="1:12">
      <c r="A3235" s="3">
        <f t="shared" si="101"/>
        <v>132402</v>
      </c>
      <c r="B3235" s="5" t="str">
        <f>VLOOKUP(H3235,city!$A$4:$C$352,2,FALSE)</f>
        <v>宁夏</v>
      </c>
      <c r="C3235" s="5" t="str">
        <f>VLOOKUP(H3235,city!$A$4:$C$352,3,FALSE)</f>
        <v>吴忠</v>
      </c>
      <c r="D3235" s="3" t="s">
        <v>1279</v>
      </c>
      <c r="E3235" s="3" t="s">
        <v>1280</v>
      </c>
      <c r="F3235" s="22" t="s">
        <v>1281</v>
      </c>
      <c r="G3235" s="23" t="s">
        <v>7867</v>
      </c>
      <c r="H3235" s="3">
        <f t="shared" si="102"/>
        <v>324</v>
      </c>
      <c r="I3235" s="3">
        <f>IF(VLOOKUP(H3234,city!$J$4:$K$352,2,FALSE)&gt;I3234,I3234+1,1)</f>
        <v>2</v>
      </c>
      <c r="J3235" s="3">
        <v>0</v>
      </c>
      <c r="K3235" s="3" t="s">
        <v>693</v>
      </c>
      <c r="L3235" s="3">
        <v>8</v>
      </c>
    </row>
    <row r="3236" spans="1:12">
      <c r="A3236" s="3">
        <f t="shared" si="101"/>
        <v>132403</v>
      </c>
      <c r="B3236" s="5" t="str">
        <f>VLOOKUP(H3236,city!$A$4:$C$352,2,FALSE)</f>
        <v>宁夏</v>
      </c>
      <c r="C3236" s="5" t="str">
        <f>VLOOKUP(H3236,city!$A$4:$C$352,3,FALSE)</f>
        <v>吴忠</v>
      </c>
      <c r="D3236" s="3" t="s">
        <v>1283</v>
      </c>
      <c r="E3236" s="3" t="s">
        <v>1284</v>
      </c>
      <c r="F3236" s="22" t="s">
        <v>1285</v>
      </c>
      <c r="G3236" s="23" t="s">
        <v>7868</v>
      </c>
      <c r="H3236" s="3">
        <f t="shared" si="102"/>
        <v>324</v>
      </c>
      <c r="I3236" s="3">
        <f>IF(VLOOKUP(H3235,city!$J$4:$K$352,2,FALSE)&gt;I3235,I3235+1,1)</f>
        <v>3</v>
      </c>
      <c r="J3236" s="3">
        <v>0</v>
      </c>
      <c r="K3236" s="3" t="s">
        <v>693</v>
      </c>
      <c r="L3236" s="3">
        <v>6</v>
      </c>
    </row>
    <row r="3237" spans="1:12">
      <c r="A3237" s="3">
        <f t="shared" si="101"/>
        <v>132404</v>
      </c>
      <c r="B3237" s="5" t="str">
        <f>VLOOKUP(H3237,city!$A$4:$C$352,2,FALSE)</f>
        <v>宁夏</v>
      </c>
      <c r="C3237" s="5" t="str">
        <f>VLOOKUP(H3237,city!$A$4:$C$352,3,FALSE)</f>
        <v>吴忠</v>
      </c>
      <c r="D3237" s="3" t="s">
        <v>1287</v>
      </c>
      <c r="E3237" s="3" t="s">
        <v>1288</v>
      </c>
      <c r="F3237" s="22" t="s">
        <v>1289</v>
      </c>
      <c r="G3237" s="23" t="s">
        <v>7869</v>
      </c>
      <c r="H3237" s="3">
        <f t="shared" si="102"/>
        <v>324</v>
      </c>
      <c r="I3237" s="3">
        <f>IF(VLOOKUP(H3236,city!$J$4:$K$352,2,FALSE)&gt;I3236,I3236+1,1)</f>
        <v>4</v>
      </c>
      <c r="J3237" s="3">
        <v>0</v>
      </c>
      <c r="K3237" s="3" t="s">
        <v>693</v>
      </c>
      <c r="L3237" s="3">
        <v>11</v>
      </c>
    </row>
    <row r="3238" spans="1:12">
      <c r="A3238" s="3">
        <f t="shared" si="101"/>
        <v>132405</v>
      </c>
      <c r="B3238" s="5" t="str">
        <f>VLOOKUP(H3238,city!$A$4:$C$352,2,FALSE)</f>
        <v>宁夏</v>
      </c>
      <c r="C3238" s="5" t="str">
        <f>VLOOKUP(H3238,city!$A$4:$C$352,3,FALSE)</f>
        <v>吴忠</v>
      </c>
      <c r="D3238" s="3" t="s">
        <v>1291</v>
      </c>
      <c r="E3238" s="3" t="s">
        <v>1292</v>
      </c>
      <c r="F3238" s="22" t="s">
        <v>1293</v>
      </c>
      <c r="G3238" s="23" t="s">
        <v>7870</v>
      </c>
      <c r="H3238" s="3">
        <f t="shared" si="102"/>
        <v>324</v>
      </c>
      <c r="I3238" s="3">
        <f>IF(VLOOKUP(H3237,city!$J$4:$K$352,2,FALSE)&gt;I3237,I3237+1,1)</f>
        <v>5</v>
      </c>
      <c r="J3238" s="3">
        <v>0</v>
      </c>
      <c r="K3238" s="3" t="s">
        <v>693</v>
      </c>
      <c r="L3238" s="3">
        <v>8</v>
      </c>
    </row>
    <row r="3239" spans="1:12">
      <c r="A3239" s="3">
        <f t="shared" si="101"/>
        <v>132406</v>
      </c>
      <c r="B3239" s="5" t="str">
        <f>VLOOKUP(H3239,city!$A$4:$C$352,2,FALSE)</f>
        <v>宁夏</v>
      </c>
      <c r="C3239" s="5" t="str">
        <f>VLOOKUP(H3239,city!$A$4:$C$352,3,FALSE)</f>
        <v>吴忠</v>
      </c>
      <c r="D3239" s="3" t="s">
        <v>1295</v>
      </c>
      <c r="E3239" s="3" t="s">
        <v>1296</v>
      </c>
      <c r="F3239" s="22" t="s">
        <v>1297</v>
      </c>
      <c r="G3239" s="23" t="s">
        <v>7871</v>
      </c>
      <c r="H3239" s="3">
        <f t="shared" si="102"/>
        <v>324</v>
      </c>
      <c r="I3239" s="3">
        <f>IF(VLOOKUP(H3238,city!$J$4:$K$352,2,FALSE)&gt;I3238,I3238+1,1)</f>
        <v>6</v>
      </c>
      <c r="J3239" s="3">
        <v>0</v>
      </c>
      <c r="K3239" s="3" t="s">
        <v>693</v>
      </c>
      <c r="L3239" s="3">
        <v>11</v>
      </c>
    </row>
    <row r="3240" spans="1:12">
      <c r="A3240" s="3">
        <f t="shared" si="101"/>
        <v>132407</v>
      </c>
      <c r="B3240" s="5" t="str">
        <f>VLOOKUP(H3240,city!$A$4:$C$352,2,FALSE)</f>
        <v>宁夏</v>
      </c>
      <c r="C3240" s="5" t="str">
        <f>VLOOKUP(H3240,city!$A$4:$C$352,3,FALSE)</f>
        <v>吴忠</v>
      </c>
      <c r="D3240" s="3" t="s">
        <v>1299</v>
      </c>
      <c r="E3240" s="3" t="s">
        <v>1300</v>
      </c>
      <c r="F3240" s="22" t="s">
        <v>1301</v>
      </c>
      <c r="G3240" s="23" t="s">
        <v>7872</v>
      </c>
      <c r="H3240" s="3">
        <f t="shared" si="102"/>
        <v>324</v>
      </c>
      <c r="I3240" s="3">
        <f>IF(VLOOKUP(H3239,city!$J$4:$K$352,2,FALSE)&gt;I3239,I3239+1,1)</f>
        <v>7</v>
      </c>
      <c r="J3240" s="3">
        <v>0</v>
      </c>
      <c r="K3240" s="3" t="s">
        <v>693</v>
      </c>
      <c r="L3240" s="3">
        <v>15</v>
      </c>
    </row>
    <row r="3241" spans="1:12">
      <c r="A3241" s="3">
        <f t="shared" si="101"/>
        <v>132408</v>
      </c>
      <c r="B3241" s="5" t="str">
        <f>VLOOKUP(H3241,city!$A$4:$C$352,2,FALSE)</f>
        <v>宁夏</v>
      </c>
      <c r="C3241" s="5" t="str">
        <f>VLOOKUP(H3241,city!$A$4:$C$352,3,FALSE)</f>
        <v>吴忠</v>
      </c>
      <c r="D3241" s="3" t="s">
        <v>1303</v>
      </c>
      <c r="E3241" s="3" t="s">
        <v>1304</v>
      </c>
      <c r="F3241" s="22" t="s">
        <v>1305</v>
      </c>
      <c r="G3241" s="23" t="s">
        <v>7873</v>
      </c>
      <c r="H3241" s="3">
        <f t="shared" si="102"/>
        <v>324</v>
      </c>
      <c r="I3241" s="3">
        <f>IF(VLOOKUP(H3240,city!$J$4:$K$352,2,FALSE)&gt;I3240,I3240+1,1)</f>
        <v>8</v>
      </c>
      <c r="J3241" s="3">
        <v>0</v>
      </c>
      <c r="K3241" s="3" t="s">
        <v>693</v>
      </c>
      <c r="L3241" s="3">
        <v>5</v>
      </c>
    </row>
    <row r="3242" spans="1:12">
      <c r="A3242" s="3">
        <f t="shared" si="101"/>
        <v>132409</v>
      </c>
      <c r="B3242" s="5" t="str">
        <f>VLOOKUP(H3242,city!$A$4:$C$352,2,FALSE)</f>
        <v>宁夏</v>
      </c>
      <c r="C3242" s="5" t="str">
        <f>VLOOKUP(H3242,city!$A$4:$C$352,3,FALSE)</f>
        <v>吴忠</v>
      </c>
      <c r="D3242" s="3" t="s">
        <v>1307</v>
      </c>
      <c r="E3242" s="3" t="s">
        <v>1308</v>
      </c>
      <c r="F3242" s="22" t="s">
        <v>1309</v>
      </c>
      <c r="G3242" s="23" t="s">
        <v>7874</v>
      </c>
      <c r="H3242" s="3">
        <f t="shared" si="102"/>
        <v>324</v>
      </c>
      <c r="I3242" s="3">
        <f>IF(VLOOKUP(H3241,city!$J$4:$K$352,2,FALSE)&gt;I3241,I3241+1,1)</f>
        <v>9</v>
      </c>
      <c r="J3242" s="3">
        <v>0</v>
      </c>
      <c r="K3242" s="3" t="s">
        <v>693</v>
      </c>
      <c r="L3242" s="3">
        <v>8</v>
      </c>
    </row>
    <row r="3243" spans="1:12">
      <c r="A3243" s="3">
        <f t="shared" si="101"/>
        <v>132410</v>
      </c>
      <c r="B3243" s="5" t="str">
        <f>VLOOKUP(H3243,city!$A$4:$C$352,2,FALSE)</f>
        <v>宁夏</v>
      </c>
      <c r="C3243" s="5" t="str">
        <f>VLOOKUP(H3243,city!$A$4:$C$352,3,FALSE)</f>
        <v>吴忠</v>
      </c>
      <c r="D3243" s="3" t="s">
        <v>1311</v>
      </c>
      <c r="E3243" s="3" t="s">
        <v>1312</v>
      </c>
      <c r="F3243" s="22" t="s">
        <v>1313</v>
      </c>
      <c r="G3243" s="23" t="s">
        <v>7875</v>
      </c>
      <c r="H3243" s="3">
        <f t="shared" si="102"/>
        <v>324</v>
      </c>
      <c r="I3243" s="3">
        <f>IF(VLOOKUP(H3242,city!$J$4:$K$352,2,FALSE)&gt;I3242,I3242+1,1)</f>
        <v>10</v>
      </c>
      <c r="J3243" s="3">
        <v>0</v>
      </c>
      <c r="K3243" s="3" t="s">
        <v>693</v>
      </c>
      <c r="L3243" s="3">
        <v>4</v>
      </c>
    </row>
    <row r="3244" spans="1:12">
      <c r="A3244" s="3">
        <f t="shared" si="101"/>
        <v>132501</v>
      </c>
      <c r="B3244" s="5" t="str">
        <f>VLOOKUP(H3244,city!$A$4:$C$352,2,FALSE)</f>
        <v>宁夏</v>
      </c>
      <c r="C3244" s="5" t="str">
        <f>VLOOKUP(H3244,city!$A$4:$C$352,3,FALSE)</f>
        <v>固原</v>
      </c>
      <c r="D3244" s="3" t="s">
        <v>918</v>
      </c>
      <c r="E3244" s="3" t="s">
        <v>919</v>
      </c>
      <c r="F3244" s="22" t="s">
        <v>920</v>
      </c>
      <c r="G3244" s="23" t="s">
        <v>7876</v>
      </c>
      <c r="H3244" s="3">
        <f t="shared" si="102"/>
        <v>325</v>
      </c>
      <c r="I3244" s="3">
        <f>IF(VLOOKUP(H3243,city!$J$4:$K$352,2,FALSE)&gt;I3243,I3243+1,1)</f>
        <v>1</v>
      </c>
      <c r="J3244" s="3">
        <v>0</v>
      </c>
      <c r="K3244" s="3" t="s">
        <v>695</v>
      </c>
      <c r="L3244" s="3" t="e">
        <v>#N/A</v>
      </c>
    </row>
    <row r="3245" spans="1:12">
      <c r="A3245" s="3">
        <f t="shared" si="101"/>
        <v>132502</v>
      </c>
      <c r="B3245" s="5" t="str">
        <f>VLOOKUP(H3245,city!$A$4:$C$352,2,FALSE)</f>
        <v>宁夏</v>
      </c>
      <c r="C3245" s="5" t="str">
        <f>VLOOKUP(H3245,city!$A$4:$C$352,3,FALSE)</f>
        <v>固原</v>
      </c>
      <c r="D3245" s="3" t="s">
        <v>922</v>
      </c>
      <c r="E3245" s="3" t="s">
        <v>923</v>
      </c>
      <c r="F3245" s="22" t="s">
        <v>924</v>
      </c>
      <c r="G3245" s="23" t="s">
        <v>7877</v>
      </c>
      <c r="H3245" s="3">
        <f t="shared" si="102"/>
        <v>325</v>
      </c>
      <c r="I3245" s="3">
        <f>IF(VLOOKUP(H3244,city!$J$4:$K$352,2,FALSE)&gt;I3244,I3244+1,1)</f>
        <v>2</v>
      </c>
      <c r="J3245" s="3">
        <v>0</v>
      </c>
      <c r="K3245" s="3" t="s">
        <v>695</v>
      </c>
      <c r="L3245" s="3" t="e">
        <v>#N/A</v>
      </c>
    </row>
    <row r="3246" spans="1:12">
      <c r="A3246" s="3">
        <f t="shared" si="101"/>
        <v>132503</v>
      </c>
      <c r="B3246" s="5" t="str">
        <f>VLOOKUP(H3246,city!$A$4:$C$352,2,FALSE)</f>
        <v>宁夏</v>
      </c>
      <c r="C3246" s="5" t="str">
        <f>VLOOKUP(H3246,city!$A$4:$C$352,3,FALSE)</f>
        <v>固原</v>
      </c>
      <c r="D3246" s="3" t="s">
        <v>926</v>
      </c>
      <c r="E3246" s="3" t="s">
        <v>927</v>
      </c>
      <c r="F3246" s="22" t="s">
        <v>928</v>
      </c>
      <c r="G3246" s="23" t="s">
        <v>7878</v>
      </c>
      <c r="H3246" s="3">
        <f t="shared" si="102"/>
        <v>325</v>
      </c>
      <c r="I3246" s="3">
        <f>IF(VLOOKUP(H3245,city!$J$4:$K$352,2,FALSE)&gt;I3245,I3245+1,1)</f>
        <v>3</v>
      </c>
      <c r="J3246" s="3">
        <v>0</v>
      </c>
      <c r="K3246" s="3" t="s">
        <v>695</v>
      </c>
      <c r="L3246" s="3">
        <v>12</v>
      </c>
    </row>
    <row r="3247" spans="1:12">
      <c r="A3247" s="3">
        <f t="shared" si="101"/>
        <v>132504</v>
      </c>
      <c r="B3247" s="5" t="str">
        <f>VLOOKUP(H3247,city!$A$4:$C$352,2,FALSE)</f>
        <v>宁夏</v>
      </c>
      <c r="C3247" s="5" t="str">
        <f>VLOOKUP(H3247,city!$A$4:$C$352,3,FALSE)</f>
        <v>固原</v>
      </c>
      <c r="D3247" s="3" t="s">
        <v>930</v>
      </c>
      <c r="E3247" s="3" t="s">
        <v>931</v>
      </c>
      <c r="F3247" s="22" t="s">
        <v>932</v>
      </c>
      <c r="G3247" s="23" t="s">
        <v>7879</v>
      </c>
      <c r="H3247" s="3">
        <f t="shared" si="102"/>
        <v>325</v>
      </c>
      <c r="I3247" s="3">
        <f>IF(VLOOKUP(H3246,city!$J$4:$K$352,2,FALSE)&gt;I3246,I3246+1,1)</f>
        <v>4</v>
      </c>
      <c r="J3247" s="3">
        <v>0</v>
      </c>
      <c r="K3247" s="3" t="s">
        <v>695</v>
      </c>
      <c r="L3247" s="3">
        <v>8</v>
      </c>
    </row>
    <row r="3248" spans="1:12">
      <c r="A3248" s="3">
        <f t="shared" si="101"/>
        <v>132505</v>
      </c>
      <c r="B3248" s="5" t="str">
        <f>VLOOKUP(H3248,city!$A$4:$C$352,2,FALSE)</f>
        <v>宁夏</v>
      </c>
      <c r="C3248" s="5" t="str">
        <f>VLOOKUP(H3248,city!$A$4:$C$352,3,FALSE)</f>
        <v>固原</v>
      </c>
      <c r="D3248" s="3" t="s">
        <v>934</v>
      </c>
      <c r="E3248" s="3" t="s">
        <v>935</v>
      </c>
      <c r="F3248" s="22" t="s">
        <v>936</v>
      </c>
      <c r="G3248" s="23" t="s">
        <v>7880</v>
      </c>
      <c r="H3248" s="3">
        <f t="shared" si="102"/>
        <v>325</v>
      </c>
      <c r="I3248" s="3">
        <f>IF(VLOOKUP(H3247,city!$J$4:$K$352,2,FALSE)&gt;I3247,I3247+1,1)</f>
        <v>5</v>
      </c>
      <c r="J3248" s="3">
        <v>0</v>
      </c>
      <c r="K3248" s="3" t="s">
        <v>695</v>
      </c>
      <c r="L3248" s="3" t="e">
        <v>#N/A</v>
      </c>
    </row>
    <row r="3249" spans="1:12">
      <c r="A3249" s="3">
        <f t="shared" si="101"/>
        <v>132506</v>
      </c>
      <c r="B3249" s="5" t="str">
        <f>VLOOKUP(H3249,city!$A$4:$C$352,2,FALSE)</f>
        <v>宁夏</v>
      </c>
      <c r="C3249" s="5" t="str">
        <f>VLOOKUP(H3249,city!$A$4:$C$352,3,FALSE)</f>
        <v>固原</v>
      </c>
      <c r="D3249" s="3" t="s">
        <v>938</v>
      </c>
      <c r="E3249" s="3" t="s">
        <v>939</v>
      </c>
      <c r="F3249" s="22" t="s">
        <v>940</v>
      </c>
      <c r="G3249" s="23" t="s">
        <v>7881</v>
      </c>
      <c r="H3249" s="3">
        <f t="shared" si="102"/>
        <v>325</v>
      </c>
      <c r="I3249" s="3">
        <f>IF(VLOOKUP(H3248,city!$J$4:$K$352,2,FALSE)&gt;I3248,I3248+1,1)</f>
        <v>6</v>
      </c>
      <c r="J3249" s="3">
        <v>0</v>
      </c>
      <c r="K3249" s="3" t="s">
        <v>695</v>
      </c>
      <c r="L3249" s="3">
        <v>8</v>
      </c>
    </row>
    <row r="3250" spans="1:12">
      <c r="A3250" s="3">
        <f t="shared" si="101"/>
        <v>132507</v>
      </c>
      <c r="B3250" s="5" t="str">
        <f>VLOOKUP(H3250,city!$A$4:$C$352,2,FALSE)</f>
        <v>宁夏</v>
      </c>
      <c r="C3250" s="5" t="str">
        <f>VLOOKUP(H3250,city!$A$4:$C$352,3,FALSE)</f>
        <v>固原</v>
      </c>
      <c r="D3250" s="3" t="s">
        <v>942</v>
      </c>
      <c r="E3250" s="3" t="s">
        <v>943</v>
      </c>
      <c r="F3250" s="22" t="s">
        <v>944</v>
      </c>
      <c r="G3250" s="23" t="s">
        <v>7882</v>
      </c>
      <c r="H3250" s="3">
        <f t="shared" si="102"/>
        <v>325</v>
      </c>
      <c r="I3250" s="3">
        <f>IF(VLOOKUP(H3249,city!$J$4:$K$352,2,FALSE)&gt;I3249,I3249+1,1)</f>
        <v>7</v>
      </c>
      <c r="J3250" s="3">
        <v>0</v>
      </c>
      <c r="K3250" s="3" t="s">
        <v>695</v>
      </c>
      <c r="L3250" s="3">
        <v>12</v>
      </c>
    </row>
    <row r="3251" spans="1:12">
      <c r="A3251" s="3">
        <f t="shared" si="101"/>
        <v>132508</v>
      </c>
      <c r="B3251" s="5" t="str">
        <f>VLOOKUP(H3251,city!$A$4:$C$352,2,FALSE)</f>
        <v>宁夏</v>
      </c>
      <c r="C3251" s="5" t="str">
        <f>VLOOKUP(H3251,city!$A$4:$C$352,3,FALSE)</f>
        <v>固原</v>
      </c>
      <c r="D3251" s="3" t="s">
        <v>942</v>
      </c>
      <c r="E3251" s="3" t="s">
        <v>943</v>
      </c>
      <c r="F3251" s="22"/>
      <c r="G3251" s="23" t="s">
        <v>7883</v>
      </c>
      <c r="H3251" s="3">
        <f t="shared" si="102"/>
        <v>325</v>
      </c>
      <c r="I3251" s="3">
        <f>IF(VLOOKUP(H3250,city!$J$4:$K$352,2,FALSE)&gt;I3250,I3250+1,1)</f>
        <v>8</v>
      </c>
      <c r="J3251" s="3">
        <v>0</v>
      </c>
      <c r="K3251" s="3" t="s">
        <v>695</v>
      </c>
      <c r="L3251" s="3">
        <v>12</v>
      </c>
    </row>
    <row r="3252" spans="1:12">
      <c r="A3252" s="3">
        <f t="shared" si="101"/>
        <v>132509</v>
      </c>
      <c r="B3252" s="5" t="str">
        <f>VLOOKUP(H3252,city!$A$4:$C$352,2,FALSE)</f>
        <v>宁夏</v>
      </c>
      <c r="C3252" s="5" t="str">
        <f>VLOOKUP(H3252,city!$A$4:$C$352,3,FALSE)</f>
        <v>固原</v>
      </c>
      <c r="D3252" s="3" t="s">
        <v>947</v>
      </c>
      <c r="E3252" s="3" t="s">
        <v>948</v>
      </c>
      <c r="F3252" s="22" t="s">
        <v>949</v>
      </c>
      <c r="G3252" s="23" t="s">
        <v>7884</v>
      </c>
      <c r="H3252" s="3">
        <f t="shared" si="102"/>
        <v>325</v>
      </c>
      <c r="I3252" s="3">
        <f>IF(VLOOKUP(H3251,city!$J$4:$K$352,2,FALSE)&gt;I3251,I3251+1,1)</f>
        <v>9</v>
      </c>
      <c r="J3252" s="3">
        <v>0</v>
      </c>
      <c r="K3252" s="3" t="s">
        <v>695</v>
      </c>
      <c r="L3252" s="3">
        <v>8</v>
      </c>
    </row>
    <row r="3253" spans="1:12">
      <c r="A3253" s="3">
        <f t="shared" si="101"/>
        <v>132510</v>
      </c>
      <c r="B3253" s="5" t="str">
        <f>VLOOKUP(H3253,city!$A$4:$C$352,2,FALSE)</f>
        <v>宁夏</v>
      </c>
      <c r="C3253" s="5" t="str">
        <f>VLOOKUP(H3253,city!$A$4:$C$352,3,FALSE)</f>
        <v>固原</v>
      </c>
      <c r="D3253" s="3" t="s">
        <v>951</v>
      </c>
      <c r="E3253" s="3" t="s">
        <v>952</v>
      </c>
      <c r="F3253" s="22" t="s">
        <v>953</v>
      </c>
      <c r="G3253" s="23" t="s">
        <v>7885</v>
      </c>
      <c r="H3253" s="3">
        <f t="shared" si="102"/>
        <v>325</v>
      </c>
      <c r="I3253" s="3">
        <f>IF(VLOOKUP(H3252,city!$J$4:$K$352,2,FALSE)&gt;I3252,I3252+1,1)</f>
        <v>10</v>
      </c>
      <c r="J3253" s="3">
        <v>0</v>
      </c>
      <c r="K3253" s="3" t="s">
        <v>695</v>
      </c>
      <c r="L3253" s="3">
        <v>8</v>
      </c>
    </row>
    <row r="3254" spans="1:12">
      <c r="A3254" s="3">
        <f t="shared" si="101"/>
        <v>132601</v>
      </c>
      <c r="B3254" s="5" t="str">
        <f>VLOOKUP(H3254,city!$A$4:$C$352,2,FALSE)</f>
        <v>宁夏</v>
      </c>
      <c r="C3254" s="5" t="str">
        <f>VLOOKUP(H3254,city!$A$4:$C$352,3,FALSE)</f>
        <v>中卫</v>
      </c>
      <c r="D3254" s="3" t="s">
        <v>955</v>
      </c>
      <c r="E3254" s="3" t="s">
        <v>956</v>
      </c>
      <c r="F3254" s="22" t="s">
        <v>957</v>
      </c>
      <c r="G3254" s="23" t="s">
        <v>7886</v>
      </c>
      <c r="H3254" s="3">
        <f t="shared" si="102"/>
        <v>326</v>
      </c>
      <c r="I3254" s="3">
        <f>IF(VLOOKUP(H3253,city!$J$4:$K$352,2,FALSE)&gt;I3253,I3253+1,1)</f>
        <v>1</v>
      </c>
      <c r="J3254" s="3">
        <v>0</v>
      </c>
      <c r="K3254" s="3" t="s">
        <v>697</v>
      </c>
      <c r="L3254" s="3">
        <v>12</v>
      </c>
    </row>
    <row r="3255" spans="1:12">
      <c r="A3255" s="3">
        <f t="shared" si="101"/>
        <v>132602</v>
      </c>
      <c r="B3255" s="5" t="str">
        <f>VLOOKUP(H3255,city!$A$4:$C$352,2,FALSE)</f>
        <v>宁夏</v>
      </c>
      <c r="C3255" s="5" t="str">
        <f>VLOOKUP(H3255,city!$A$4:$C$352,3,FALSE)</f>
        <v>中卫</v>
      </c>
      <c r="D3255" s="3" t="s">
        <v>959</v>
      </c>
      <c r="E3255" s="3" t="s">
        <v>960</v>
      </c>
      <c r="F3255" s="22" t="s">
        <v>961</v>
      </c>
      <c r="G3255" s="23" t="s">
        <v>7887</v>
      </c>
      <c r="H3255" s="3">
        <f t="shared" si="102"/>
        <v>326</v>
      </c>
      <c r="I3255" s="3">
        <f>IF(VLOOKUP(H3254,city!$J$4:$K$352,2,FALSE)&gt;I3254,I3254+1,1)</f>
        <v>2</v>
      </c>
      <c r="J3255" s="3">
        <v>0</v>
      </c>
      <c r="K3255" s="3" t="s">
        <v>697</v>
      </c>
      <c r="L3255" s="3">
        <v>3</v>
      </c>
    </row>
    <row r="3256" spans="1:12">
      <c r="A3256" s="3">
        <f t="shared" si="101"/>
        <v>132603</v>
      </c>
      <c r="B3256" s="5" t="str">
        <f>VLOOKUP(H3256,city!$A$4:$C$352,2,FALSE)</f>
        <v>宁夏</v>
      </c>
      <c r="C3256" s="5" t="str">
        <f>VLOOKUP(H3256,city!$A$4:$C$352,3,FALSE)</f>
        <v>中卫</v>
      </c>
      <c r="D3256" s="3" t="s">
        <v>963</v>
      </c>
      <c r="E3256" s="3" t="s">
        <v>964</v>
      </c>
      <c r="F3256" s="22" t="s">
        <v>965</v>
      </c>
      <c r="G3256" s="23" t="s">
        <v>7888</v>
      </c>
      <c r="H3256" s="3">
        <f t="shared" si="102"/>
        <v>326</v>
      </c>
      <c r="I3256" s="3">
        <f>IF(VLOOKUP(H3255,city!$J$4:$K$352,2,FALSE)&gt;I3255,I3255+1,1)</f>
        <v>3</v>
      </c>
      <c r="J3256" s="3">
        <v>0</v>
      </c>
      <c r="K3256" s="3" t="s">
        <v>697</v>
      </c>
      <c r="L3256" s="3" t="e">
        <v>#N/A</v>
      </c>
    </row>
    <row r="3257" spans="1:12">
      <c r="A3257" s="3">
        <f t="shared" si="101"/>
        <v>132604</v>
      </c>
      <c r="B3257" s="5" t="str">
        <f>VLOOKUP(H3257,city!$A$4:$C$352,2,FALSE)</f>
        <v>宁夏</v>
      </c>
      <c r="C3257" s="5" t="str">
        <f>VLOOKUP(H3257,city!$A$4:$C$352,3,FALSE)</f>
        <v>中卫</v>
      </c>
      <c r="D3257" s="3" t="s">
        <v>967</v>
      </c>
      <c r="E3257" s="3" t="s">
        <v>968</v>
      </c>
      <c r="F3257" s="22" t="s">
        <v>969</v>
      </c>
      <c r="G3257" s="23" t="s">
        <v>7889</v>
      </c>
      <c r="H3257" s="3">
        <f t="shared" si="102"/>
        <v>326</v>
      </c>
      <c r="I3257" s="3">
        <f>IF(VLOOKUP(H3256,city!$J$4:$K$352,2,FALSE)&gt;I3256,I3256+1,1)</f>
        <v>4</v>
      </c>
      <c r="J3257" s="3">
        <v>0</v>
      </c>
      <c r="K3257" s="3" t="s">
        <v>697</v>
      </c>
      <c r="L3257" s="3">
        <v>12</v>
      </c>
    </row>
    <row r="3258" spans="1:12">
      <c r="A3258" s="3">
        <f t="shared" si="101"/>
        <v>132605</v>
      </c>
      <c r="B3258" s="5" t="str">
        <f>VLOOKUP(H3258,city!$A$4:$C$352,2,FALSE)</f>
        <v>宁夏</v>
      </c>
      <c r="C3258" s="5" t="str">
        <f>VLOOKUP(H3258,city!$A$4:$C$352,3,FALSE)</f>
        <v>中卫</v>
      </c>
      <c r="D3258" s="3" t="s">
        <v>971</v>
      </c>
      <c r="E3258" s="3" t="s">
        <v>972</v>
      </c>
      <c r="F3258" s="22" t="s">
        <v>973</v>
      </c>
      <c r="G3258" s="23" t="s">
        <v>7890</v>
      </c>
      <c r="H3258" s="3">
        <f t="shared" si="102"/>
        <v>326</v>
      </c>
      <c r="I3258" s="3">
        <f>IF(VLOOKUP(H3257,city!$J$4:$K$352,2,FALSE)&gt;I3257,I3257+1,1)</f>
        <v>5</v>
      </c>
      <c r="J3258" s="3">
        <v>0</v>
      </c>
      <c r="K3258" s="3" t="s">
        <v>697</v>
      </c>
      <c r="L3258" s="3" t="e">
        <v>#N/A</v>
      </c>
    </row>
    <row r="3259" spans="1:12">
      <c r="A3259" s="3">
        <f t="shared" si="101"/>
        <v>132606</v>
      </c>
      <c r="B3259" s="5" t="str">
        <f>VLOOKUP(H3259,city!$A$4:$C$352,2,FALSE)</f>
        <v>宁夏</v>
      </c>
      <c r="C3259" s="5" t="str">
        <f>VLOOKUP(H3259,city!$A$4:$C$352,3,FALSE)</f>
        <v>中卫</v>
      </c>
      <c r="D3259" s="3" t="s">
        <v>975</v>
      </c>
      <c r="E3259" s="3" t="s">
        <v>976</v>
      </c>
      <c r="F3259" s="22" t="s">
        <v>977</v>
      </c>
      <c r="G3259" s="23" t="s">
        <v>7891</v>
      </c>
      <c r="H3259" s="3">
        <f t="shared" si="102"/>
        <v>326</v>
      </c>
      <c r="I3259" s="3">
        <f>IF(VLOOKUP(H3258,city!$J$4:$K$352,2,FALSE)&gt;I3258,I3258+1,1)</f>
        <v>6</v>
      </c>
      <c r="J3259" s="3">
        <v>0</v>
      </c>
      <c r="K3259" s="3" t="s">
        <v>697</v>
      </c>
      <c r="L3259" s="3">
        <v>12</v>
      </c>
    </row>
    <row r="3260" spans="1:12">
      <c r="A3260" s="3">
        <f t="shared" si="101"/>
        <v>132607</v>
      </c>
      <c r="B3260" s="5" t="str">
        <f>VLOOKUP(H3260,city!$A$4:$C$352,2,FALSE)</f>
        <v>宁夏</v>
      </c>
      <c r="C3260" s="5" t="str">
        <f>VLOOKUP(H3260,city!$A$4:$C$352,3,FALSE)</f>
        <v>中卫</v>
      </c>
      <c r="D3260" s="3" t="s">
        <v>979</v>
      </c>
      <c r="E3260" s="3" t="s">
        <v>980</v>
      </c>
      <c r="F3260" s="22" t="s">
        <v>981</v>
      </c>
      <c r="G3260" s="23" t="s">
        <v>7892</v>
      </c>
      <c r="H3260" s="3">
        <f t="shared" si="102"/>
        <v>326</v>
      </c>
      <c r="I3260" s="3">
        <f>IF(VLOOKUP(H3259,city!$J$4:$K$352,2,FALSE)&gt;I3259,I3259+1,1)</f>
        <v>7</v>
      </c>
      <c r="J3260" s="3">
        <v>0</v>
      </c>
      <c r="K3260" s="3" t="s">
        <v>697</v>
      </c>
      <c r="L3260" s="3" t="e">
        <v>#N/A</v>
      </c>
    </row>
    <row r="3261" spans="1:12">
      <c r="A3261" s="3">
        <f t="shared" si="101"/>
        <v>132608</v>
      </c>
      <c r="B3261" s="5" t="str">
        <f>VLOOKUP(H3261,city!$A$4:$C$352,2,FALSE)</f>
        <v>宁夏</v>
      </c>
      <c r="C3261" s="5" t="str">
        <f>VLOOKUP(H3261,city!$A$4:$C$352,3,FALSE)</f>
        <v>中卫</v>
      </c>
      <c r="D3261" s="3" t="s">
        <v>983</v>
      </c>
      <c r="E3261" s="3" t="s">
        <v>984</v>
      </c>
      <c r="F3261" s="22" t="s">
        <v>985</v>
      </c>
      <c r="G3261" s="23" t="s">
        <v>7893</v>
      </c>
      <c r="H3261" s="3">
        <f t="shared" si="102"/>
        <v>326</v>
      </c>
      <c r="I3261" s="3">
        <f>IF(VLOOKUP(H3260,city!$J$4:$K$352,2,FALSE)&gt;I3260,I3260+1,1)</f>
        <v>8</v>
      </c>
      <c r="J3261" s="3">
        <v>0</v>
      </c>
      <c r="K3261" s="3" t="s">
        <v>697</v>
      </c>
      <c r="L3261" s="3" t="e">
        <v>#N/A</v>
      </c>
    </row>
    <row r="3262" spans="1:12">
      <c r="A3262" s="3">
        <f t="shared" si="101"/>
        <v>132609</v>
      </c>
      <c r="B3262" s="5" t="str">
        <f>VLOOKUP(H3262,city!$A$4:$C$352,2,FALSE)</f>
        <v>宁夏</v>
      </c>
      <c r="C3262" s="5" t="str">
        <f>VLOOKUP(H3262,city!$A$4:$C$352,3,FALSE)</f>
        <v>中卫</v>
      </c>
      <c r="D3262" s="3" t="s">
        <v>987</v>
      </c>
      <c r="E3262" s="3" t="s">
        <v>988</v>
      </c>
      <c r="F3262" s="22" t="s">
        <v>989</v>
      </c>
      <c r="G3262" s="23" t="s">
        <v>7894</v>
      </c>
      <c r="H3262" s="3">
        <f t="shared" si="102"/>
        <v>326</v>
      </c>
      <c r="I3262" s="3">
        <f>IF(VLOOKUP(H3261,city!$J$4:$K$352,2,FALSE)&gt;I3261,I3261+1,1)</f>
        <v>9</v>
      </c>
      <c r="J3262" s="3">
        <v>0</v>
      </c>
      <c r="K3262" s="3" t="s">
        <v>697</v>
      </c>
      <c r="L3262" s="3">
        <v>5</v>
      </c>
    </row>
    <row r="3263" spans="1:12">
      <c r="A3263" s="3">
        <f t="shared" si="101"/>
        <v>132610</v>
      </c>
      <c r="B3263" s="5" t="str">
        <f>VLOOKUP(H3263,city!$A$4:$C$352,2,FALSE)</f>
        <v>宁夏</v>
      </c>
      <c r="C3263" s="5" t="str">
        <f>VLOOKUP(H3263,city!$A$4:$C$352,3,FALSE)</f>
        <v>中卫</v>
      </c>
      <c r="D3263" s="3" t="s">
        <v>991</v>
      </c>
      <c r="E3263" s="3" t="s">
        <v>992</v>
      </c>
      <c r="F3263" s="22" t="s">
        <v>993</v>
      </c>
      <c r="G3263" s="23" t="s">
        <v>7895</v>
      </c>
      <c r="H3263" s="3">
        <f t="shared" si="102"/>
        <v>326</v>
      </c>
      <c r="I3263" s="3">
        <f>IF(VLOOKUP(H3262,city!$J$4:$K$352,2,FALSE)&gt;I3262,I3262+1,1)</f>
        <v>10</v>
      </c>
      <c r="J3263" s="3">
        <v>0</v>
      </c>
      <c r="K3263" s="3" t="s">
        <v>697</v>
      </c>
      <c r="L3263" s="3">
        <v>8</v>
      </c>
    </row>
    <row r="3264" spans="1:12">
      <c r="A3264" s="3">
        <f t="shared" si="101"/>
        <v>132701</v>
      </c>
      <c r="B3264" s="5" t="str">
        <f>VLOOKUP(H3264,city!$A$4:$C$352,2,FALSE)</f>
        <v>新疆</v>
      </c>
      <c r="C3264" s="5" t="str">
        <f>VLOOKUP(H3264,city!$A$4:$C$352,3,FALSE)</f>
        <v>乌鲁木齐</v>
      </c>
      <c r="D3264" s="3" t="s">
        <v>995</v>
      </c>
      <c r="E3264" s="3" t="s">
        <v>996</v>
      </c>
      <c r="F3264" s="22" t="s">
        <v>997</v>
      </c>
      <c r="G3264" s="23" t="s">
        <v>7896</v>
      </c>
      <c r="H3264" s="3">
        <f t="shared" si="102"/>
        <v>327</v>
      </c>
      <c r="I3264" s="3">
        <f>IF(VLOOKUP(H3263,city!$J$4:$K$352,2,FALSE)&gt;I3263,I3263+1,1)</f>
        <v>1</v>
      </c>
      <c r="J3264" s="3">
        <v>0</v>
      </c>
      <c r="K3264" s="3" t="s">
        <v>700</v>
      </c>
      <c r="L3264" s="3">
        <v>12</v>
      </c>
    </row>
    <row r="3265" spans="1:12">
      <c r="A3265" s="3">
        <f t="shared" si="101"/>
        <v>132702</v>
      </c>
      <c r="B3265" s="5" t="str">
        <f>VLOOKUP(H3265,city!$A$4:$C$352,2,FALSE)</f>
        <v>新疆</v>
      </c>
      <c r="C3265" s="5" t="str">
        <f>VLOOKUP(H3265,city!$A$4:$C$352,3,FALSE)</f>
        <v>乌鲁木齐</v>
      </c>
      <c r="D3265" s="3" t="s">
        <v>999</v>
      </c>
      <c r="E3265" s="3" t="s">
        <v>1000</v>
      </c>
      <c r="F3265" s="22" t="s">
        <v>1001</v>
      </c>
      <c r="G3265" s="23" t="s">
        <v>7897</v>
      </c>
      <c r="H3265" s="3">
        <f t="shared" si="102"/>
        <v>327</v>
      </c>
      <c r="I3265" s="3">
        <f>IF(VLOOKUP(H3264,city!$J$4:$K$352,2,FALSE)&gt;I3264,I3264+1,1)</f>
        <v>2</v>
      </c>
      <c r="J3265" s="3">
        <v>0</v>
      </c>
      <c r="K3265" s="3" t="s">
        <v>700</v>
      </c>
      <c r="L3265" s="3" t="e">
        <v>#N/A</v>
      </c>
    </row>
    <row r="3266" spans="1:12">
      <c r="A3266" s="3">
        <f t="shared" si="101"/>
        <v>132703</v>
      </c>
      <c r="B3266" s="5" t="str">
        <f>VLOOKUP(H3266,city!$A$4:$C$352,2,FALSE)</f>
        <v>新疆</v>
      </c>
      <c r="C3266" s="5" t="str">
        <f>VLOOKUP(H3266,city!$A$4:$C$352,3,FALSE)</f>
        <v>乌鲁木齐</v>
      </c>
      <c r="D3266" s="3" t="s">
        <v>1003</v>
      </c>
      <c r="E3266" s="3" t="s">
        <v>1004</v>
      </c>
      <c r="F3266" s="22" t="s">
        <v>1005</v>
      </c>
      <c r="G3266" s="23" t="s">
        <v>7898</v>
      </c>
      <c r="H3266" s="3">
        <f t="shared" si="102"/>
        <v>327</v>
      </c>
      <c r="I3266" s="3">
        <f>IF(VLOOKUP(H3265,city!$J$4:$K$352,2,FALSE)&gt;I3265,I3265+1,1)</f>
        <v>3</v>
      </c>
      <c r="J3266" s="3">
        <v>0</v>
      </c>
      <c r="K3266" s="3" t="s">
        <v>700</v>
      </c>
      <c r="L3266" s="3" t="e">
        <v>#N/A</v>
      </c>
    </row>
    <row r="3267" spans="1:12">
      <c r="A3267" s="3">
        <f t="shared" si="101"/>
        <v>132704</v>
      </c>
      <c r="B3267" s="5" t="str">
        <f>VLOOKUP(H3267,city!$A$4:$C$352,2,FALSE)</f>
        <v>新疆</v>
      </c>
      <c r="C3267" s="5" t="str">
        <f>VLOOKUP(H3267,city!$A$4:$C$352,3,FALSE)</f>
        <v>乌鲁木齐</v>
      </c>
      <c r="D3267" s="3" t="s">
        <v>1007</v>
      </c>
      <c r="E3267" s="3" t="s">
        <v>1008</v>
      </c>
      <c r="F3267" s="22" t="s">
        <v>1009</v>
      </c>
      <c r="G3267" s="23" t="s">
        <v>7899</v>
      </c>
      <c r="H3267" s="3">
        <f t="shared" si="102"/>
        <v>327</v>
      </c>
      <c r="I3267" s="3">
        <f>IF(VLOOKUP(H3266,city!$J$4:$K$352,2,FALSE)&gt;I3266,I3266+1,1)</f>
        <v>4</v>
      </c>
      <c r="J3267" s="3">
        <v>0</v>
      </c>
      <c r="K3267" s="3" t="s">
        <v>700</v>
      </c>
      <c r="L3267" s="3">
        <v>13</v>
      </c>
    </row>
    <row r="3268" spans="1:12">
      <c r="A3268" s="3">
        <f t="shared" si="101"/>
        <v>132705</v>
      </c>
      <c r="B3268" s="5" t="str">
        <f>VLOOKUP(H3268,city!$A$4:$C$352,2,FALSE)</f>
        <v>新疆</v>
      </c>
      <c r="C3268" s="5" t="str">
        <f>VLOOKUP(H3268,city!$A$4:$C$352,3,FALSE)</f>
        <v>乌鲁木齐</v>
      </c>
      <c r="D3268" s="3" t="s">
        <v>1011</v>
      </c>
      <c r="E3268" s="3" t="s">
        <v>1012</v>
      </c>
      <c r="F3268" s="22" t="s">
        <v>1013</v>
      </c>
      <c r="G3268" s="23" t="s">
        <v>7900</v>
      </c>
      <c r="H3268" s="3">
        <f t="shared" si="102"/>
        <v>327</v>
      </c>
      <c r="I3268" s="3">
        <f>IF(VLOOKUP(H3267,city!$J$4:$K$352,2,FALSE)&gt;I3267,I3267+1,1)</f>
        <v>5</v>
      </c>
      <c r="J3268" s="3">
        <v>0</v>
      </c>
      <c r="K3268" s="3" t="s">
        <v>700</v>
      </c>
      <c r="L3268" s="3">
        <v>8</v>
      </c>
    </row>
    <row r="3269" spans="1:12">
      <c r="A3269" s="3">
        <f t="shared" ref="A3269:A3332" si="103">100000+H3269*100+I3269</f>
        <v>132706</v>
      </c>
      <c r="B3269" s="5" t="str">
        <f>VLOOKUP(H3269,city!$A$4:$C$352,2,FALSE)</f>
        <v>新疆</v>
      </c>
      <c r="C3269" s="5" t="str">
        <f>VLOOKUP(H3269,city!$A$4:$C$352,3,FALSE)</f>
        <v>乌鲁木齐</v>
      </c>
      <c r="D3269" s="3" t="s">
        <v>1015</v>
      </c>
      <c r="E3269" s="3" t="s">
        <v>1016</v>
      </c>
      <c r="F3269" s="22" t="s">
        <v>1017</v>
      </c>
      <c r="G3269" s="23" t="s">
        <v>7901</v>
      </c>
      <c r="H3269" s="3">
        <f t="shared" si="102"/>
        <v>327</v>
      </c>
      <c r="I3269" s="3">
        <f>IF(VLOOKUP(H3268,city!$J$4:$K$352,2,FALSE)&gt;I3268,I3268+1,1)</f>
        <v>6</v>
      </c>
      <c r="J3269" s="3">
        <v>0</v>
      </c>
      <c r="K3269" s="3" t="s">
        <v>700</v>
      </c>
      <c r="L3269" s="3">
        <v>5</v>
      </c>
    </row>
    <row r="3270" spans="1:12">
      <c r="A3270" s="3">
        <f t="shared" si="103"/>
        <v>132707</v>
      </c>
      <c r="B3270" s="5" t="str">
        <f>VLOOKUP(H3270,city!$A$4:$C$352,2,FALSE)</f>
        <v>新疆</v>
      </c>
      <c r="C3270" s="5" t="str">
        <f>VLOOKUP(H3270,city!$A$4:$C$352,3,FALSE)</f>
        <v>乌鲁木齐</v>
      </c>
      <c r="D3270" s="3" t="s">
        <v>1019</v>
      </c>
      <c r="E3270" s="3" t="s">
        <v>1020</v>
      </c>
      <c r="F3270" s="22" t="s">
        <v>1021</v>
      </c>
      <c r="G3270" s="23" t="s">
        <v>7902</v>
      </c>
      <c r="H3270" s="3">
        <f t="shared" si="102"/>
        <v>327</v>
      </c>
      <c r="I3270" s="3">
        <f>IF(VLOOKUP(H3269,city!$J$4:$K$352,2,FALSE)&gt;I3269,I3269+1,1)</f>
        <v>7</v>
      </c>
      <c r="J3270" s="3">
        <v>0</v>
      </c>
      <c r="K3270" s="3" t="s">
        <v>700</v>
      </c>
      <c r="L3270" s="3">
        <v>4</v>
      </c>
    </row>
    <row r="3271" spans="1:12">
      <c r="A3271" s="3">
        <f t="shared" si="103"/>
        <v>132708</v>
      </c>
      <c r="B3271" s="5" t="str">
        <f>VLOOKUP(H3271,city!$A$4:$C$352,2,FALSE)</f>
        <v>新疆</v>
      </c>
      <c r="C3271" s="5" t="str">
        <f>VLOOKUP(H3271,city!$A$4:$C$352,3,FALSE)</f>
        <v>乌鲁木齐</v>
      </c>
      <c r="D3271" s="3" t="s">
        <v>1023</v>
      </c>
      <c r="E3271" s="3" t="s">
        <v>1024</v>
      </c>
      <c r="F3271" s="22" t="s">
        <v>1025</v>
      </c>
      <c r="G3271" s="23" t="s">
        <v>7903</v>
      </c>
      <c r="H3271" s="3">
        <f t="shared" si="102"/>
        <v>327</v>
      </c>
      <c r="I3271" s="3">
        <f>IF(VLOOKUP(H3270,city!$J$4:$K$352,2,FALSE)&gt;I3270,I3270+1,1)</f>
        <v>8</v>
      </c>
      <c r="J3271" s="3">
        <v>0</v>
      </c>
      <c r="K3271" s="3" t="s">
        <v>700</v>
      </c>
      <c r="L3271" s="3">
        <v>5</v>
      </c>
    </row>
    <row r="3272" spans="1:12">
      <c r="A3272" s="3">
        <f t="shared" si="103"/>
        <v>132709</v>
      </c>
      <c r="B3272" s="5" t="str">
        <f>VLOOKUP(H3272,city!$A$4:$C$352,2,FALSE)</f>
        <v>新疆</v>
      </c>
      <c r="C3272" s="5" t="str">
        <f>VLOOKUP(H3272,city!$A$4:$C$352,3,FALSE)</f>
        <v>乌鲁木齐</v>
      </c>
      <c r="D3272" s="3" t="s">
        <v>1027</v>
      </c>
      <c r="E3272" s="3" t="s">
        <v>1028</v>
      </c>
      <c r="F3272" s="22" t="s">
        <v>1029</v>
      </c>
      <c r="G3272" s="23" t="s">
        <v>7904</v>
      </c>
      <c r="H3272" s="3">
        <f t="shared" si="102"/>
        <v>327</v>
      </c>
      <c r="I3272" s="3">
        <f>IF(VLOOKUP(H3271,city!$J$4:$K$352,2,FALSE)&gt;I3271,I3271+1,1)</f>
        <v>9</v>
      </c>
      <c r="J3272" s="3">
        <v>0</v>
      </c>
      <c r="K3272" s="3" t="s">
        <v>700</v>
      </c>
      <c r="L3272" s="3">
        <v>8</v>
      </c>
    </row>
    <row r="3273" spans="1:12">
      <c r="A3273" s="3">
        <f t="shared" si="103"/>
        <v>132710</v>
      </c>
      <c r="B3273" s="5" t="str">
        <f>VLOOKUP(H3273,city!$A$4:$C$352,2,FALSE)</f>
        <v>新疆</v>
      </c>
      <c r="C3273" s="5" t="str">
        <f>VLOOKUP(H3273,city!$A$4:$C$352,3,FALSE)</f>
        <v>乌鲁木齐</v>
      </c>
      <c r="D3273" s="3" t="s">
        <v>1031</v>
      </c>
      <c r="E3273" s="3" t="s">
        <v>1032</v>
      </c>
      <c r="F3273" s="22" t="s">
        <v>1033</v>
      </c>
      <c r="G3273" s="23" t="s">
        <v>7905</v>
      </c>
      <c r="H3273" s="3">
        <f t="shared" si="102"/>
        <v>327</v>
      </c>
      <c r="I3273" s="3">
        <f>IF(VLOOKUP(H3272,city!$J$4:$K$352,2,FALSE)&gt;I3272,I3272+1,1)</f>
        <v>10</v>
      </c>
      <c r="J3273" s="3">
        <v>0</v>
      </c>
      <c r="K3273" s="3" t="s">
        <v>700</v>
      </c>
      <c r="L3273" s="3">
        <v>3</v>
      </c>
    </row>
    <row r="3274" spans="1:12">
      <c r="A3274" s="3">
        <f t="shared" si="103"/>
        <v>132801</v>
      </c>
      <c r="B3274" s="5" t="str">
        <f>VLOOKUP(H3274,city!$A$4:$C$352,2,FALSE)</f>
        <v>新疆</v>
      </c>
      <c r="C3274" s="5" t="str">
        <f>VLOOKUP(H3274,city!$A$4:$C$352,3,FALSE)</f>
        <v>克拉玛依</v>
      </c>
      <c r="D3274" s="3" t="s">
        <v>1035</v>
      </c>
      <c r="E3274" s="3" t="s">
        <v>1036</v>
      </c>
      <c r="F3274" s="22" t="s">
        <v>1037</v>
      </c>
      <c r="G3274" s="23" t="s">
        <v>7906</v>
      </c>
      <c r="H3274" s="3">
        <f t="shared" si="102"/>
        <v>328</v>
      </c>
      <c r="I3274" s="3">
        <f>IF(VLOOKUP(H3273,city!$J$4:$K$352,2,FALSE)&gt;I3273,I3273+1,1)</f>
        <v>1</v>
      </c>
      <c r="J3274" s="3">
        <v>0</v>
      </c>
      <c r="K3274" s="3" t="s">
        <v>702</v>
      </c>
      <c r="L3274" s="3">
        <v>12</v>
      </c>
    </row>
    <row r="3275" spans="1:12">
      <c r="A3275" s="3">
        <f t="shared" si="103"/>
        <v>132802</v>
      </c>
      <c r="B3275" s="5" t="str">
        <f>VLOOKUP(H3275,city!$A$4:$C$352,2,FALSE)</f>
        <v>新疆</v>
      </c>
      <c r="C3275" s="5" t="str">
        <f>VLOOKUP(H3275,city!$A$4:$C$352,3,FALSE)</f>
        <v>克拉玛依</v>
      </c>
      <c r="D3275" s="3" t="s">
        <v>1039</v>
      </c>
      <c r="E3275" s="3" t="s">
        <v>1040</v>
      </c>
      <c r="F3275" s="22" t="s">
        <v>1041</v>
      </c>
      <c r="G3275" s="23" t="s">
        <v>7907</v>
      </c>
      <c r="H3275" s="3">
        <f t="shared" si="102"/>
        <v>328</v>
      </c>
      <c r="I3275" s="3">
        <f>IF(VLOOKUP(H3274,city!$J$4:$K$352,2,FALSE)&gt;I3274,I3274+1,1)</f>
        <v>2</v>
      </c>
      <c r="J3275" s="3">
        <v>0</v>
      </c>
      <c r="K3275" s="3" t="s">
        <v>702</v>
      </c>
      <c r="L3275" s="3">
        <v>5</v>
      </c>
    </row>
    <row r="3276" spans="1:12">
      <c r="A3276" s="3">
        <f t="shared" si="103"/>
        <v>132803</v>
      </c>
      <c r="B3276" s="5" t="str">
        <f>VLOOKUP(H3276,city!$A$4:$C$352,2,FALSE)</f>
        <v>新疆</v>
      </c>
      <c r="C3276" s="5" t="str">
        <f>VLOOKUP(H3276,city!$A$4:$C$352,3,FALSE)</f>
        <v>克拉玛依</v>
      </c>
      <c r="D3276" s="3" t="s">
        <v>1043</v>
      </c>
      <c r="E3276" s="3" t="s">
        <v>1044</v>
      </c>
      <c r="F3276" s="22" t="s">
        <v>1045</v>
      </c>
      <c r="G3276" s="23" t="s">
        <v>7908</v>
      </c>
      <c r="H3276" s="3">
        <f t="shared" si="102"/>
        <v>328</v>
      </c>
      <c r="I3276" s="3">
        <f>IF(VLOOKUP(H3275,city!$J$4:$K$352,2,FALSE)&gt;I3275,I3275+1,1)</f>
        <v>3</v>
      </c>
      <c r="J3276" s="3">
        <v>0</v>
      </c>
      <c r="K3276" s="3" t="s">
        <v>702</v>
      </c>
      <c r="L3276" s="3">
        <v>8</v>
      </c>
    </row>
    <row r="3277" spans="1:12">
      <c r="A3277" s="3">
        <f t="shared" si="103"/>
        <v>132804</v>
      </c>
      <c r="B3277" s="5" t="str">
        <f>VLOOKUP(H3277,city!$A$4:$C$352,2,FALSE)</f>
        <v>新疆</v>
      </c>
      <c r="C3277" s="5" t="str">
        <f>VLOOKUP(H3277,city!$A$4:$C$352,3,FALSE)</f>
        <v>克拉玛依</v>
      </c>
      <c r="D3277" s="3" t="s">
        <v>1047</v>
      </c>
      <c r="E3277" s="3" t="s">
        <v>1048</v>
      </c>
      <c r="F3277" s="22" t="s">
        <v>1049</v>
      </c>
      <c r="G3277" s="23" t="s">
        <v>7909</v>
      </c>
      <c r="H3277" s="3">
        <f t="shared" si="102"/>
        <v>328</v>
      </c>
      <c r="I3277" s="3">
        <f>IF(VLOOKUP(H3276,city!$J$4:$K$352,2,FALSE)&gt;I3276,I3276+1,1)</f>
        <v>4</v>
      </c>
      <c r="J3277" s="3">
        <v>0</v>
      </c>
      <c r="K3277" s="3" t="s">
        <v>702</v>
      </c>
      <c r="L3277" s="3">
        <v>12</v>
      </c>
    </row>
    <row r="3278" spans="1:12">
      <c r="A3278" s="3">
        <f t="shared" si="103"/>
        <v>132805</v>
      </c>
      <c r="B3278" s="5" t="str">
        <f>VLOOKUP(H3278,city!$A$4:$C$352,2,FALSE)</f>
        <v>新疆</v>
      </c>
      <c r="C3278" s="5" t="str">
        <f>VLOOKUP(H3278,city!$A$4:$C$352,3,FALSE)</f>
        <v>克拉玛依</v>
      </c>
      <c r="D3278" s="3" t="s">
        <v>1051</v>
      </c>
      <c r="E3278" s="3" t="s">
        <v>1052</v>
      </c>
      <c r="F3278" s="22" t="s">
        <v>1053</v>
      </c>
      <c r="G3278" s="23" t="s">
        <v>7910</v>
      </c>
      <c r="H3278" s="3">
        <f t="shared" si="102"/>
        <v>328</v>
      </c>
      <c r="I3278" s="3">
        <f>IF(VLOOKUP(H3277,city!$J$4:$K$352,2,FALSE)&gt;I3277,I3277+1,1)</f>
        <v>5</v>
      </c>
      <c r="J3278" s="3">
        <v>0</v>
      </c>
      <c r="K3278" s="3" t="s">
        <v>702</v>
      </c>
      <c r="L3278" s="3">
        <v>12</v>
      </c>
    </row>
    <row r="3279" spans="1:12">
      <c r="A3279" s="3">
        <f t="shared" si="103"/>
        <v>132806</v>
      </c>
      <c r="B3279" s="5" t="str">
        <f>VLOOKUP(H3279,city!$A$4:$C$352,2,FALSE)</f>
        <v>新疆</v>
      </c>
      <c r="C3279" s="5" t="str">
        <f>VLOOKUP(H3279,city!$A$4:$C$352,3,FALSE)</f>
        <v>克拉玛依</v>
      </c>
      <c r="D3279" s="3" t="s">
        <v>1055</v>
      </c>
      <c r="E3279" s="3" t="s">
        <v>1056</v>
      </c>
      <c r="F3279" s="22" t="s">
        <v>1057</v>
      </c>
      <c r="G3279" s="23" t="s">
        <v>7911</v>
      </c>
      <c r="H3279" s="3">
        <f t="shared" si="102"/>
        <v>328</v>
      </c>
      <c r="I3279" s="3">
        <f>IF(VLOOKUP(H3278,city!$J$4:$K$352,2,FALSE)&gt;I3278,I3278+1,1)</f>
        <v>6</v>
      </c>
      <c r="J3279" s="3">
        <v>0</v>
      </c>
      <c r="K3279" s="3" t="s">
        <v>702</v>
      </c>
      <c r="L3279" s="3">
        <v>5</v>
      </c>
    </row>
    <row r="3280" spans="1:12">
      <c r="A3280" s="3">
        <f t="shared" si="103"/>
        <v>132807</v>
      </c>
      <c r="B3280" s="5" t="str">
        <f>VLOOKUP(H3280,city!$A$4:$C$352,2,FALSE)</f>
        <v>新疆</v>
      </c>
      <c r="C3280" s="5" t="str">
        <f>VLOOKUP(H3280,city!$A$4:$C$352,3,FALSE)</f>
        <v>克拉玛依</v>
      </c>
      <c r="D3280" s="3" t="s">
        <v>1059</v>
      </c>
      <c r="E3280" s="3" t="s">
        <v>1060</v>
      </c>
      <c r="F3280" s="22" t="s">
        <v>1061</v>
      </c>
      <c r="G3280" s="23" t="s">
        <v>7912</v>
      </c>
      <c r="H3280" s="3">
        <f t="shared" si="102"/>
        <v>328</v>
      </c>
      <c r="I3280" s="3">
        <f>IF(VLOOKUP(H3279,city!$J$4:$K$352,2,FALSE)&gt;I3279,I3279+1,1)</f>
        <v>7</v>
      </c>
      <c r="J3280" s="3">
        <v>0</v>
      </c>
      <c r="K3280" s="3" t="s">
        <v>702</v>
      </c>
      <c r="L3280" s="3">
        <v>5</v>
      </c>
    </row>
    <row r="3281" spans="1:12">
      <c r="A3281" s="3">
        <f t="shared" si="103"/>
        <v>132808</v>
      </c>
      <c r="B3281" s="5" t="str">
        <f>VLOOKUP(H3281,city!$A$4:$C$352,2,FALSE)</f>
        <v>新疆</v>
      </c>
      <c r="C3281" s="5" t="str">
        <f>VLOOKUP(H3281,city!$A$4:$C$352,3,FALSE)</f>
        <v>克拉玛依</v>
      </c>
      <c r="D3281" s="3" t="s">
        <v>1063</v>
      </c>
      <c r="E3281" s="3" t="s">
        <v>1064</v>
      </c>
      <c r="F3281" s="22" t="s">
        <v>1065</v>
      </c>
      <c r="G3281" s="23" t="s">
        <v>7913</v>
      </c>
      <c r="H3281" s="3">
        <f t="shared" si="102"/>
        <v>328</v>
      </c>
      <c r="I3281" s="3">
        <f>IF(VLOOKUP(H3280,city!$J$4:$K$352,2,FALSE)&gt;I3280,I3280+1,1)</f>
        <v>8</v>
      </c>
      <c r="J3281" s="3">
        <v>0</v>
      </c>
      <c r="K3281" s="3" t="s">
        <v>702</v>
      </c>
      <c r="L3281" s="3">
        <v>8</v>
      </c>
    </row>
    <row r="3282" spans="1:12">
      <c r="A3282" s="3">
        <f t="shared" si="103"/>
        <v>132809</v>
      </c>
      <c r="B3282" s="5" t="str">
        <f>VLOOKUP(H3282,city!$A$4:$C$352,2,FALSE)</f>
        <v>新疆</v>
      </c>
      <c r="C3282" s="5" t="str">
        <f>VLOOKUP(H3282,city!$A$4:$C$352,3,FALSE)</f>
        <v>克拉玛依</v>
      </c>
      <c r="D3282" s="3" t="s">
        <v>1067</v>
      </c>
      <c r="E3282" s="3" t="s">
        <v>1068</v>
      </c>
      <c r="F3282" s="22" t="s">
        <v>1069</v>
      </c>
      <c r="G3282" s="23" t="s">
        <v>7914</v>
      </c>
      <c r="H3282" s="3">
        <f t="shared" si="102"/>
        <v>328</v>
      </c>
      <c r="I3282" s="3">
        <f>IF(VLOOKUP(H3281,city!$J$4:$K$352,2,FALSE)&gt;I3281,I3281+1,1)</f>
        <v>9</v>
      </c>
      <c r="J3282" s="3">
        <v>0</v>
      </c>
      <c r="K3282" s="3" t="s">
        <v>702</v>
      </c>
      <c r="L3282" s="3">
        <v>13</v>
      </c>
    </row>
    <row r="3283" spans="1:12">
      <c r="A3283" s="3">
        <f t="shared" si="103"/>
        <v>132810</v>
      </c>
      <c r="B3283" s="5" t="str">
        <f>VLOOKUP(H3283,city!$A$4:$C$352,2,FALSE)</f>
        <v>新疆</v>
      </c>
      <c r="C3283" s="5" t="str">
        <f>VLOOKUP(H3283,city!$A$4:$C$352,3,FALSE)</f>
        <v>克拉玛依</v>
      </c>
      <c r="D3283" s="3" t="s">
        <v>1071</v>
      </c>
      <c r="E3283" s="3" t="s">
        <v>1072</v>
      </c>
      <c r="F3283" s="22" t="s">
        <v>1073</v>
      </c>
      <c r="G3283" s="23" t="s">
        <v>7915</v>
      </c>
      <c r="H3283" s="3">
        <f t="shared" si="102"/>
        <v>328</v>
      </c>
      <c r="I3283" s="3">
        <f>IF(VLOOKUP(H3282,city!$J$4:$K$352,2,FALSE)&gt;I3282,I3282+1,1)</f>
        <v>10</v>
      </c>
      <c r="J3283" s="3">
        <v>0</v>
      </c>
      <c r="K3283" s="3" t="s">
        <v>702</v>
      </c>
      <c r="L3283" s="3">
        <v>15</v>
      </c>
    </row>
    <row r="3284" spans="1:12">
      <c r="A3284" s="3">
        <f t="shared" si="103"/>
        <v>132901</v>
      </c>
      <c r="B3284" s="5" t="str">
        <f>VLOOKUP(H3284,city!$A$4:$C$352,2,FALSE)</f>
        <v>新疆</v>
      </c>
      <c r="C3284" s="5" t="str">
        <f>VLOOKUP(H3284,city!$A$4:$C$352,3,FALSE)</f>
        <v>吐鲁番</v>
      </c>
      <c r="D3284" s="3" t="s">
        <v>1075</v>
      </c>
      <c r="E3284" s="3" t="s">
        <v>1076</v>
      </c>
      <c r="F3284" s="22" t="s">
        <v>1077</v>
      </c>
      <c r="G3284" s="23" t="s">
        <v>7916</v>
      </c>
      <c r="H3284" s="3">
        <f t="shared" si="102"/>
        <v>329</v>
      </c>
      <c r="I3284" s="3">
        <f>IF(VLOOKUP(H3283,city!$J$4:$K$352,2,FALSE)&gt;I3283,I3283+1,1)</f>
        <v>1</v>
      </c>
      <c r="J3284" s="3">
        <v>0</v>
      </c>
      <c r="K3284" s="3" t="s">
        <v>704</v>
      </c>
      <c r="L3284" s="3" t="e">
        <v>#N/A</v>
      </c>
    </row>
    <row r="3285" spans="1:12">
      <c r="A3285" s="3">
        <f t="shared" si="103"/>
        <v>132902</v>
      </c>
      <c r="B3285" s="5" t="str">
        <f>VLOOKUP(H3285,city!$A$4:$C$352,2,FALSE)</f>
        <v>新疆</v>
      </c>
      <c r="C3285" s="5" t="str">
        <f>VLOOKUP(H3285,city!$A$4:$C$352,3,FALSE)</f>
        <v>吐鲁番</v>
      </c>
      <c r="D3285" s="3" t="s">
        <v>1079</v>
      </c>
      <c r="E3285" s="3" t="s">
        <v>1080</v>
      </c>
      <c r="F3285" s="22" t="s">
        <v>1081</v>
      </c>
      <c r="G3285" s="23" t="s">
        <v>7917</v>
      </c>
      <c r="H3285" s="3">
        <f t="shared" si="102"/>
        <v>329</v>
      </c>
      <c r="I3285" s="3">
        <f>IF(VLOOKUP(H3284,city!$J$4:$K$352,2,FALSE)&gt;I3284,I3284+1,1)</f>
        <v>2</v>
      </c>
      <c r="J3285" s="3">
        <v>0</v>
      </c>
      <c r="K3285" s="3" t="s">
        <v>704</v>
      </c>
      <c r="L3285" s="3">
        <v>15</v>
      </c>
    </row>
    <row r="3286" spans="1:12">
      <c r="A3286" s="3">
        <f t="shared" si="103"/>
        <v>132903</v>
      </c>
      <c r="B3286" s="5" t="str">
        <f>VLOOKUP(H3286,city!$A$4:$C$352,2,FALSE)</f>
        <v>新疆</v>
      </c>
      <c r="C3286" s="5" t="str">
        <f>VLOOKUP(H3286,city!$A$4:$C$352,3,FALSE)</f>
        <v>吐鲁番</v>
      </c>
      <c r="D3286" s="3" t="s">
        <v>1083</v>
      </c>
      <c r="E3286" s="3" t="s">
        <v>1084</v>
      </c>
      <c r="F3286" s="22" t="s">
        <v>1085</v>
      </c>
      <c r="G3286" s="23" t="s">
        <v>7918</v>
      </c>
      <c r="H3286" s="3">
        <f t="shared" si="102"/>
        <v>329</v>
      </c>
      <c r="I3286" s="3">
        <f>IF(VLOOKUP(H3285,city!$J$4:$K$352,2,FALSE)&gt;I3285,I3285+1,1)</f>
        <v>3</v>
      </c>
      <c r="J3286" s="3">
        <v>0</v>
      </c>
      <c r="K3286" s="3" t="s">
        <v>704</v>
      </c>
      <c r="L3286" s="3">
        <v>15</v>
      </c>
    </row>
    <row r="3287" spans="1:12">
      <c r="A3287" s="3">
        <f t="shared" si="103"/>
        <v>132904</v>
      </c>
      <c r="B3287" s="5" t="str">
        <f>VLOOKUP(H3287,city!$A$4:$C$352,2,FALSE)</f>
        <v>新疆</v>
      </c>
      <c r="C3287" s="5" t="str">
        <f>VLOOKUP(H3287,city!$A$4:$C$352,3,FALSE)</f>
        <v>吐鲁番</v>
      </c>
      <c r="D3287" s="3" t="s">
        <v>1087</v>
      </c>
      <c r="E3287" s="3" t="s">
        <v>1088</v>
      </c>
      <c r="F3287" s="22" t="s">
        <v>1089</v>
      </c>
      <c r="G3287" s="23" t="s">
        <v>7919</v>
      </c>
      <c r="H3287" s="3">
        <f t="shared" si="102"/>
        <v>329</v>
      </c>
      <c r="I3287" s="3">
        <f>IF(VLOOKUP(H3286,city!$J$4:$K$352,2,FALSE)&gt;I3286,I3286+1,1)</f>
        <v>4</v>
      </c>
      <c r="J3287" s="3">
        <v>0</v>
      </c>
      <c r="K3287" s="3" t="s">
        <v>704</v>
      </c>
      <c r="L3287" s="3">
        <v>8</v>
      </c>
    </row>
    <row r="3288" spans="1:12">
      <c r="A3288" s="3">
        <f t="shared" si="103"/>
        <v>132905</v>
      </c>
      <c r="B3288" s="5" t="str">
        <f>VLOOKUP(H3288,city!$A$4:$C$352,2,FALSE)</f>
        <v>新疆</v>
      </c>
      <c r="C3288" s="5" t="str">
        <f>VLOOKUP(H3288,city!$A$4:$C$352,3,FALSE)</f>
        <v>吐鲁番</v>
      </c>
      <c r="D3288" s="3" t="s">
        <v>1091</v>
      </c>
      <c r="E3288" s="3" t="s">
        <v>1092</v>
      </c>
      <c r="F3288" s="22" t="s">
        <v>1093</v>
      </c>
      <c r="G3288" s="23" t="s">
        <v>7920</v>
      </c>
      <c r="H3288" s="3">
        <f t="shared" si="102"/>
        <v>329</v>
      </c>
      <c r="I3288" s="3">
        <f>IF(VLOOKUP(H3287,city!$J$4:$K$352,2,FALSE)&gt;I3287,I3287+1,1)</f>
        <v>5</v>
      </c>
      <c r="J3288" s="3">
        <v>0</v>
      </c>
      <c r="K3288" s="3" t="s">
        <v>704</v>
      </c>
      <c r="L3288" s="3" t="e">
        <v>#N/A</v>
      </c>
    </row>
    <row r="3289" spans="1:12">
      <c r="A3289" s="3">
        <f t="shared" si="103"/>
        <v>132906</v>
      </c>
      <c r="B3289" s="5" t="str">
        <f>VLOOKUP(H3289,city!$A$4:$C$352,2,FALSE)</f>
        <v>新疆</v>
      </c>
      <c r="C3289" s="5" t="str">
        <f>VLOOKUP(H3289,city!$A$4:$C$352,3,FALSE)</f>
        <v>吐鲁番</v>
      </c>
      <c r="D3289" s="3" t="s">
        <v>1095</v>
      </c>
      <c r="E3289" s="3" t="s">
        <v>1096</v>
      </c>
      <c r="F3289" s="22" t="s">
        <v>1097</v>
      </c>
      <c r="G3289" s="23" t="s">
        <v>7921</v>
      </c>
      <c r="H3289" s="3">
        <f t="shared" si="102"/>
        <v>329</v>
      </c>
      <c r="I3289" s="3">
        <f>IF(VLOOKUP(H3288,city!$J$4:$K$352,2,FALSE)&gt;I3288,I3288+1,1)</f>
        <v>6</v>
      </c>
      <c r="J3289" s="3">
        <v>0</v>
      </c>
      <c r="K3289" s="3" t="s">
        <v>704</v>
      </c>
      <c r="L3289" s="3" t="e">
        <v>#N/A</v>
      </c>
    </row>
    <row r="3290" spans="1:12">
      <c r="A3290" s="3">
        <f t="shared" si="103"/>
        <v>132907</v>
      </c>
      <c r="B3290" s="5" t="str">
        <f>VLOOKUP(H3290,city!$A$4:$C$352,2,FALSE)</f>
        <v>新疆</v>
      </c>
      <c r="C3290" s="5" t="str">
        <f>VLOOKUP(H3290,city!$A$4:$C$352,3,FALSE)</f>
        <v>吐鲁番</v>
      </c>
      <c r="D3290" s="3" t="s">
        <v>1099</v>
      </c>
      <c r="E3290" s="3" t="s">
        <v>1100</v>
      </c>
      <c r="F3290" s="22" t="s">
        <v>1101</v>
      </c>
      <c r="G3290" s="23" t="s">
        <v>7922</v>
      </c>
      <c r="H3290" s="3">
        <f t="shared" si="102"/>
        <v>329</v>
      </c>
      <c r="I3290" s="3">
        <f>IF(VLOOKUP(H3289,city!$J$4:$K$352,2,FALSE)&gt;I3289,I3289+1,1)</f>
        <v>7</v>
      </c>
      <c r="J3290" s="3">
        <v>0</v>
      </c>
      <c r="K3290" s="3" t="s">
        <v>704</v>
      </c>
      <c r="L3290" s="3" t="e">
        <v>#N/A</v>
      </c>
    </row>
    <row r="3291" spans="1:12">
      <c r="A3291" s="3">
        <f t="shared" si="103"/>
        <v>132908</v>
      </c>
      <c r="B3291" s="5" t="str">
        <f>VLOOKUP(H3291,city!$A$4:$C$352,2,FALSE)</f>
        <v>新疆</v>
      </c>
      <c r="C3291" s="5" t="str">
        <f>VLOOKUP(H3291,city!$A$4:$C$352,3,FALSE)</f>
        <v>吐鲁番</v>
      </c>
      <c r="D3291" s="3" t="s">
        <v>1103</v>
      </c>
      <c r="E3291" s="3" t="s">
        <v>1104</v>
      </c>
      <c r="F3291" s="22" t="s">
        <v>1105</v>
      </c>
      <c r="G3291" s="23" t="s">
        <v>7923</v>
      </c>
      <c r="H3291" s="3">
        <f t="shared" ref="H3291:H3354" si="104">IF(I3291&gt;I3290,H3290,H3290+1)</f>
        <v>329</v>
      </c>
      <c r="I3291" s="3">
        <f>IF(VLOOKUP(H3290,city!$J$4:$K$352,2,FALSE)&gt;I3290,I3290+1,1)</f>
        <v>8</v>
      </c>
      <c r="J3291" s="3">
        <v>0</v>
      </c>
      <c r="K3291" s="3" t="s">
        <v>704</v>
      </c>
      <c r="L3291" s="3">
        <v>12</v>
      </c>
    </row>
    <row r="3292" spans="1:12">
      <c r="A3292" s="3">
        <f t="shared" si="103"/>
        <v>132909</v>
      </c>
      <c r="B3292" s="5" t="str">
        <f>VLOOKUP(H3292,city!$A$4:$C$352,2,FALSE)</f>
        <v>新疆</v>
      </c>
      <c r="C3292" s="5" t="str">
        <f>VLOOKUP(H3292,city!$A$4:$C$352,3,FALSE)</f>
        <v>吐鲁番</v>
      </c>
      <c r="D3292" s="3" t="s">
        <v>1107</v>
      </c>
      <c r="E3292" s="3" t="s">
        <v>1108</v>
      </c>
      <c r="F3292" s="22" t="s">
        <v>1109</v>
      </c>
      <c r="G3292" s="23" t="s">
        <v>7924</v>
      </c>
      <c r="H3292" s="3">
        <f t="shared" si="104"/>
        <v>329</v>
      </c>
      <c r="I3292" s="3">
        <f>IF(VLOOKUP(H3291,city!$J$4:$K$352,2,FALSE)&gt;I3291,I3291+1,1)</f>
        <v>9</v>
      </c>
      <c r="J3292" s="3">
        <v>0</v>
      </c>
      <c r="K3292" s="3" t="s">
        <v>704</v>
      </c>
      <c r="L3292" s="3">
        <v>12</v>
      </c>
    </row>
    <row r="3293" spans="1:12">
      <c r="A3293" s="3">
        <f t="shared" si="103"/>
        <v>132910</v>
      </c>
      <c r="B3293" s="5" t="str">
        <f>VLOOKUP(H3293,city!$A$4:$C$352,2,FALSE)</f>
        <v>新疆</v>
      </c>
      <c r="C3293" s="5" t="str">
        <f>VLOOKUP(H3293,city!$A$4:$C$352,3,FALSE)</f>
        <v>吐鲁番</v>
      </c>
      <c r="D3293" s="3" t="s">
        <v>1111</v>
      </c>
      <c r="E3293" s="3" t="s">
        <v>1112</v>
      </c>
      <c r="F3293" s="22" t="s">
        <v>1113</v>
      </c>
      <c r="G3293" s="23" t="s">
        <v>7925</v>
      </c>
      <c r="H3293" s="3">
        <f t="shared" si="104"/>
        <v>329</v>
      </c>
      <c r="I3293" s="3">
        <f>IF(VLOOKUP(H3292,city!$J$4:$K$352,2,FALSE)&gt;I3292,I3292+1,1)</f>
        <v>10</v>
      </c>
      <c r="J3293" s="3">
        <v>0</v>
      </c>
      <c r="K3293" s="3" t="s">
        <v>704</v>
      </c>
      <c r="L3293" s="3">
        <v>8</v>
      </c>
    </row>
    <row r="3294" spans="1:12">
      <c r="A3294" s="3">
        <f t="shared" si="103"/>
        <v>133001</v>
      </c>
      <c r="B3294" s="5" t="str">
        <f>VLOOKUP(H3294,city!$A$4:$C$352,2,FALSE)</f>
        <v>新疆</v>
      </c>
      <c r="C3294" s="5" t="str">
        <f>VLOOKUP(H3294,city!$A$4:$C$352,3,FALSE)</f>
        <v>哈密</v>
      </c>
      <c r="D3294" s="3" t="s">
        <v>1115</v>
      </c>
      <c r="E3294" s="3" t="s">
        <v>1116</v>
      </c>
      <c r="F3294" s="22" t="s">
        <v>1117</v>
      </c>
      <c r="G3294" s="23" t="s">
        <v>7926</v>
      </c>
      <c r="H3294" s="3">
        <f t="shared" si="104"/>
        <v>330</v>
      </c>
      <c r="I3294" s="3">
        <f>IF(VLOOKUP(H3293,city!$J$4:$K$352,2,FALSE)&gt;I3293,I3293+1,1)</f>
        <v>1</v>
      </c>
      <c r="J3294" s="3">
        <v>0</v>
      </c>
      <c r="K3294" s="3" t="s">
        <v>706</v>
      </c>
      <c r="L3294" s="3" t="e">
        <v>#N/A</v>
      </c>
    </row>
    <row r="3295" spans="1:12">
      <c r="A3295" s="3">
        <f t="shared" si="103"/>
        <v>133002</v>
      </c>
      <c r="B3295" s="5" t="str">
        <f>VLOOKUP(H3295,city!$A$4:$C$352,2,FALSE)</f>
        <v>新疆</v>
      </c>
      <c r="C3295" s="5" t="str">
        <f>VLOOKUP(H3295,city!$A$4:$C$352,3,FALSE)</f>
        <v>哈密</v>
      </c>
      <c r="D3295" s="3" t="s">
        <v>1119</v>
      </c>
      <c r="E3295" s="3" t="s">
        <v>1120</v>
      </c>
      <c r="F3295" s="22" t="s">
        <v>1121</v>
      </c>
      <c r="G3295" s="23" t="s">
        <v>7927</v>
      </c>
      <c r="H3295" s="3">
        <f t="shared" si="104"/>
        <v>330</v>
      </c>
      <c r="I3295" s="3">
        <f>IF(VLOOKUP(H3294,city!$J$4:$K$352,2,FALSE)&gt;I3294,I3294+1,1)</f>
        <v>2</v>
      </c>
      <c r="J3295" s="3">
        <v>0</v>
      </c>
      <c r="K3295" s="3" t="s">
        <v>706</v>
      </c>
      <c r="L3295" s="3">
        <v>8</v>
      </c>
    </row>
    <row r="3296" spans="1:12">
      <c r="A3296" s="3">
        <f t="shared" si="103"/>
        <v>133003</v>
      </c>
      <c r="B3296" s="5" t="str">
        <f>VLOOKUP(H3296,city!$A$4:$C$352,2,FALSE)</f>
        <v>新疆</v>
      </c>
      <c r="C3296" s="5" t="str">
        <f>VLOOKUP(H3296,city!$A$4:$C$352,3,FALSE)</f>
        <v>哈密</v>
      </c>
      <c r="D3296" s="3" t="s">
        <v>1123</v>
      </c>
      <c r="E3296" s="3" t="s">
        <v>1124</v>
      </c>
      <c r="F3296" s="22" t="s">
        <v>1125</v>
      </c>
      <c r="G3296" s="23" t="s">
        <v>7928</v>
      </c>
      <c r="H3296" s="3">
        <f t="shared" si="104"/>
        <v>330</v>
      </c>
      <c r="I3296" s="3">
        <f>IF(VLOOKUP(H3295,city!$J$4:$K$352,2,FALSE)&gt;I3295,I3295+1,1)</f>
        <v>3</v>
      </c>
      <c r="J3296" s="3">
        <v>0</v>
      </c>
      <c r="K3296" s="3" t="s">
        <v>706</v>
      </c>
      <c r="L3296" s="3">
        <v>12</v>
      </c>
    </row>
    <row r="3297" spans="1:12">
      <c r="A3297" s="3">
        <f t="shared" si="103"/>
        <v>133004</v>
      </c>
      <c r="B3297" s="5" t="str">
        <f>VLOOKUP(H3297,city!$A$4:$C$352,2,FALSE)</f>
        <v>新疆</v>
      </c>
      <c r="C3297" s="5" t="str">
        <f>VLOOKUP(H3297,city!$A$4:$C$352,3,FALSE)</f>
        <v>哈密</v>
      </c>
      <c r="D3297" s="3" t="s">
        <v>1127</v>
      </c>
      <c r="E3297" s="3" t="s">
        <v>1128</v>
      </c>
      <c r="F3297" s="22" t="s">
        <v>1129</v>
      </c>
      <c r="G3297" s="23" t="s">
        <v>7929</v>
      </c>
      <c r="H3297" s="3">
        <f t="shared" si="104"/>
        <v>330</v>
      </c>
      <c r="I3297" s="3">
        <f>IF(VLOOKUP(H3296,city!$J$4:$K$352,2,FALSE)&gt;I3296,I3296+1,1)</f>
        <v>4</v>
      </c>
      <c r="J3297" s="3">
        <v>0</v>
      </c>
      <c r="K3297" s="3" t="s">
        <v>706</v>
      </c>
      <c r="L3297" s="3">
        <v>12</v>
      </c>
    </row>
    <row r="3298" spans="1:12">
      <c r="A3298" s="3">
        <f t="shared" si="103"/>
        <v>133005</v>
      </c>
      <c r="B3298" s="5" t="str">
        <f>VLOOKUP(H3298,city!$A$4:$C$352,2,FALSE)</f>
        <v>新疆</v>
      </c>
      <c r="C3298" s="5" t="str">
        <f>VLOOKUP(H3298,city!$A$4:$C$352,3,FALSE)</f>
        <v>哈密</v>
      </c>
      <c r="D3298" s="3" t="s">
        <v>1131</v>
      </c>
      <c r="E3298" s="3" t="s">
        <v>1132</v>
      </c>
      <c r="F3298" s="22" t="s">
        <v>1133</v>
      </c>
      <c r="G3298" s="23" t="s">
        <v>7930</v>
      </c>
      <c r="H3298" s="3">
        <f t="shared" si="104"/>
        <v>330</v>
      </c>
      <c r="I3298" s="3">
        <f>IF(VLOOKUP(H3297,city!$J$4:$K$352,2,FALSE)&gt;I3297,I3297+1,1)</f>
        <v>5</v>
      </c>
      <c r="J3298" s="3">
        <v>0</v>
      </c>
      <c r="K3298" s="3" t="s">
        <v>706</v>
      </c>
      <c r="L3298" s="3" t="e">
        <v>#N/A</v>
      </c>
    </row>
    <row r="3299" spans="1:12">
      <c r="A3299" s="3">
        <f t="shared" si="103"/>
        <v>133006</v>
      </c>
      <c r="B3299" s="5" t="str">
        <f>VLOOKUP(H3299,city!$A$4:$C$352,2,FALSE)</f>
        <v>新疆</v>
      </c>
      <c r="C3299" s="5" t="str">
        <f>VLOOKUP(H3299,city!$A$4:$C$352,3,FALSE)</f>
        <v>哈密</v>
      </c>
      <c r="D3299" s="3" t="s">
        <v>1135</v>
      </c>
      <c r="E3299" s="3" t="s">
        <v>1136</v>
      </c>
      <c r="F3299" s="22" t="s">
        <v>1137</v>
      </c>
      <c r="G3299" s="23" t="s">
        <v>7931</v>
      </c>
      <c r="H3299" s="3">
        <f t="shared" si="104"/>
        <v>330</v>
      </c>
      <c r="I3299" s="3">
        <f>IF(VLOOKUP(H3298,city!$J$4:$K$352,2,FALSE)&gt;I3298,I3298+1,1)</f>
        <v>6</v>
      </c>
      <c r="J3299" s="3">
        <v>0</v>
      </c>
      <c r="K3299" s="3" t="s">
        <v>706</v>
      </c>
      <c r="L3299" s="3" t="e">
        <v>#N/A</v>
      </c>
    </row>
    <row r="3300" spans="1:12">
      <c r="A3300" s="3">
        <f t="shared" si="103"/>
        <v>133007</v>
      </c>
      <c r="B3300" s="5" t="str">
        <f>VLOOKUP(H3300,city!$A$4:$C$352,2,FALSE)</f>
        <v>新疆</v>
      </c>
      <c r="C3300" s="5" t="str">
        <f>VLOOKUP(H3300,city!$A$4:$C$352,3,FALSE)</f>
        <v>哈密</v>
      </c>
      <c r="D3300" s="3" t="s">
        <v>1139</v>
      </c>
      <c r="E3300" s="3" t="s">
        <v>1140</v>
      </c>
      <c r="F3300" s="22" t="s">
        <v>1141</v>
      </c>
      <c r="G3300" s="23" t="s">
        <v>7932</v>
      </c>
      <c r="H3300" s="3">
        <f t="shared" si="104"/>
        <v>330</v>
      </c>
      <c r="I3300" s="3">
        <f>IF(VLOOKUP(H3299,city!$J$4:$K$352,2,FALSE)&gt;I3299,I3299+1,1)</f>
        <v>7</v>
      </c>
      <c r="J3300" s="3">
        <v>0</v>
      </c>
      <c r="K3300" s="3" t="s">
        <v>706</v>
      </c>
      <c r="L3300" s="3">
        <v>8</v>
      </c>
    </row>
    <row r="3301" spans="1:12">
      <c r="A3301" s="3">
        <f t="shared" si="103"/>
        <v>133008</v>
      </c>
      <c r="B3301" s="5" t="str">
        <f>VLOOKUP(H3301,city!$A$4:$C$352,2,FALSE)</f>
        <v>新疆</v>
      </c>
      <c r="C3301" s="5" t="str">
        <f>VLOOKUP(H3301,city!$A$4:$C$352,3,FALSE)</f>
        <v>哈密</v>
      </c>
      <c r="D3301" s="3" t="s">
        <v>1143</v>
      </c>
      <c r="E3301" s="3" t="s">
        <v>1144</v>
      </c>
      <c r="F3301" s="22" t="s">
        <v>1145</v>
      </c>
      <c r="G3301" s="23" t="s">
        <v>7933</v>
      </c>
      <c r="H3301" s="3">
        <f t="shared" si="104"/>
        <v>330</v>
      </c>
      <c r="I3301" s="3">
        <f>IF(VLOOKUP(H3300,city!$J$4:$K$352,2,FALSE)&gt;I3300,I3300+1,1)</f>
        <v>8</v>
      </c>
      <c r="J3301" s="3">
        <v>0</v>
      </c>
      <c r="K3301" s="3" t="s">
        <v>706</v>
      </c>
      <c r="L3301" s="3" t="e">
        <v>#N/A</v>
      </c>
    </row>
    <row r="3302" spans="1:12">
      <c r="A3302" s="3">
        <f t="shared" si="103"/>
        <v>133009</v>
      </c>
      <c r="B3302" s="5" t="str">
        <f>VLOOKUP(H3302,city!$A$4:$C$352,2,FALSE)</f>
        <v>新疆</v>
      </c>
      <c r="C3302" s="5" t="str">
        <f>VLOOKUP(H3302,city!$A$4:$C$352,3,FALSE)</f>
        <v>哈密</v>
      </c>
      <c r="D3302" s="3" t="s">
        <v>1147</v>
      </c>
      <c r="E3302" s="3" t="s">
        <v>1148</v>
      </c>
      <c r="F3302" s="22" t="s">
        <v>1149</v>
      </c>
      <c r="G3302" s="23" t="s">
        <v>7934</v>
      </c>
      <c r="H3302" s="3">
        <f t="shared" si="104"/>
        <v>330</v>
      </c>
      <c r="I3302" s="3">
        <f>IF(VLOOKUP(H3301,city!$J$4:$K$352,2,FALSE)&gt;I3301,I3301+1,1)</f>
        <v>9</v>
      </c>
      <c r="J3302" s="3">
        <v>0</v>
      </c>
      <c r="K3302" s="3" t="s">
        <v>706</v>
      </c>
      <c r="L3302" s="3">
        <v>8</v>
      </c>
    </row>
    <row r="3303" spans="1:12">
      <c r="A3303" s="3">
        <f t="shared" si="103"/>
        <v>133010</v>
      </c>
      <c r="B3303" s="5" t="str">
        <f>VLOOKUP(H3303,city!$A$4:$C$352,2,FALSE)</f>
        <v>新疆</v>
      </c>
      <c r="C3303" s="5" t="str">
        <f>VLOOKUP(H3303,city!$A$4:$C$352,3,FALSE)</f>
        <v>哈密</v>
      </c>
      <c r="D3303" s="3" t="s">
        <v>1151</v>
      </c>
      <c r="E3303" s="3" t="s">
        <v>1152</v>
      </c>
      <c r="F3303" s="22" t="s">
        <v>1153</v>
      </c>
      <c r="G3303" s="23" t="s">
        <v>7935</v>
      </c>
      <c r="H3303" s="3">
        <f t="shared" si="104"/>
        <v>330</v>
      </c>
      <c r="I3303" s="3">
        <f>IF(VLOOKUP(H3302,city!$J$4:$K$352,2,FALSE)&gt;I3302,I3302+1,1)</f>
        <v>10</v>
      </c>
      <c r="J3303" s="3">
        <v>0</v>
      </c>
      <c r="K3303" s="3" t="s">
        <v>706</v>
      </c>
      <c r="L3303" s="3">
        <v>8</v>
      </c>
    </row>
    <row r="3304" spans="1:12">
      <c r="A3304" s="3">
        <f t="shared" si="103"/>
        <v>133101</v>
      </c>
      <c r="B3304" s="5" t="str">
        <f>VLOOKUP(H3304,city!$A$4:$C$352,2,FALSE)</f>
        <v>新疆</v>
      </c>
      <c r="C3304" s="5" t="str">
        <f>VLOOKUP(H3304,city!$A$4:$C$352,3,FALSE)</f>
        <v>阿克苏</v>
      </c>
      <c r="D3304" s="3" t="s">
        <v>1155</v>
      </c>
      <c r="E3304" s="3" t="s">
        <v>1156</v>
      </c>
      <c r="F3304" s="22" t="s">
        <v>1157</v>
      </c>
      <c r="G3304" s="23" t="s">
        <v>7936</v>
      </c>
      <c r="H3304" s="3">
        <f t="shared" si="104"/>
        <v>331</v>
      </c>
      <c r="I3304" s="3">
        <f>IF(VLOOKUP(H3303,city!$J$4:$K$352,2,FALSE)&gt;I3303,I3303+1,1)</f>
        <v>1</v>
      </c>
      <c r="J3304" s="3">
        <v>0</v>
      </c>
      <c r="K3304" s="3" t="s">
        <v>708</v>
      </c>
      <c r="L3304" s="3" t="e">
        <v>#N/A</v>
      </c>
    </row>
    <row r="3305" spans="1:12">
      <c r="A3305" s="3">
        <f t="shared" si="103"/>
        <v>133102</v>
      </c>
      <c r="B3305" s="5" t="str">
        <f>VLOOKUP(H3305,city!$A$4:$C$352,2,FALSE)</f>
        <v>新疆</v>
      </c>
      <c r="C3305" s="5" t="str">
        <f>VLOOKUP(H3305,city!$A$4:$C$352,3,FALSE)</f>
        <v>阿克苏</v>
      </c>
      <c r="D3305" s="3" t="s">
        <v>1159</v>
      </c>
      <c r="E3305" s="3" t="s">
        <v>1160</v>
      </c>
      <c r="F3305" s="22" t="s">
        <v>1161</v>
      </c>
      <c r="G3305" s="23" t="s">
        <v>7937</v>
      </c>
      <c r="H3305" s="3">
        <f t="shared" si="104"/>
        <v>331</v>
      </c>
      <c r="I3305" s="3">
        <f>IF(VLOOKUP(H3304,city!$J$4:$K$352,2,FALSE)&gt;I3304,I3304+1,1)</f>
        <v>2</v>
      </c>
      <c r="J3305" s="3">
        <v>0</v>
      </c>
      <c r="K3305" s="3" t="s">
        <v>708</v>
      </c>
      <c r="L3305" s="3">
        <v>3</v>
      </c>
    </row>
    <row r="3306" spans="1:12">
      <c r="A3306" s="3">
        <f t="shared" si="103"/>
        <v>133103</v>
      </c>
      <c r="B3306" s="5" t="str">
        <f>VLOOKUP(H3306,city!$A$4:$C$352,2,FALSE)</f>
        <v>新疆</v>
      </c>
      <c r="C3306" s="5" t="str">
        <f>VLOOKUP(H3306,city!$A$4:$C$352,3,FALSE)</f>
        <v>阿克苏</v>
      </c>
      <c r="D3306" s="3" t="s">
        <v>1163</v>
      </c>
      <c r="E3306" s="3" t="s">
        <v>1164</v>
      </c>
      <c r="F3306" s="22" t="s">
        <v>1165</v>
      </c>
      <c r="G3306" s="23" t="s">
        <v>7938</v>
      </c>
      <c r="H3306" s="3">
        <f t="shared" si="104"/>
        <v>331</v>
      </c>
      <c r="I3306" s="3">
        <f>IF(VLOOKUP(H3305,city!$J$4:$K$352,2,FALSE)&gt;I3305,I3305+1,1)</f>
        <v>3</v>
      </c>
      <c r="J3306" s="3">
        <v>0</v>
      </c>
      <c r="K3306" s="3" t="s">
        <v>708</v>
      </c>
      <c r="L3306" s="3">
        <v>7</v>
      </c>
    </row>
    <row r="3307" spans="1:12">
      <c r="A3307" s="3">
        <f t="shared" si="103"/>
        <v>133104</v>
      </c>
      <c r="B3307" s="5" t="str">
        <f>VLOOKUP(H3307,city!$A$4:$C$352,2,FALSE)</f>
        <v>新疆</v>
      </c>
      <c r="C3307" s="5" t="str">
        <f>VLOOKUP(H3307,city!$A$4:$C$352,3,FALSE)</f>
        <v>阿克苏</v>
      </c>
      <c r="D3307" s="3" t="s">
        <v>1167</v>
      </c>
      <c r="E3307" s="3" t="s">
        <v>1168</v>
      </c>
      <c r="F3307" s="22" t="s">
        <v>1169</v>
      </c>
      <c r="G3307" s="23" t="s">
        <v>7939</v>
      </c>
      <c r="H3307" s="3">
        <f t="shared" si="104"/>
        <v>331</v>
      </c>
      <c r="I3307" s="3">
        <f>IF(VLOOKUP(H3306,city!$J$4:$K$352,2,FALSE)&gt;I3306,I3306+1,1)</f>
        <v>4</v>
      </c>
      <c r="J3307" s="3">
        <v>0</v>
      </c>
      <c r="K3307" s="3" t="s">
        <v>708</v>
      </c>
      <c r="L3307" s="3">
        <v>16</v>
      </c>
    </row>
    <row r="3308" spans="1:12">
      <c r="A3308" s="3">
        <f t="shared" si="103"/>
        <v>133105</v>
      </c>
      <c r="B3308" s="5" t="str">
        <f>VLOOKUP(H3308,city!$A$4:$C$352,2,FALSE)</f>
        <v>新疆</v>
      </c>
      <c r="C3308" s="5" t="str">
        <f>VLOOKUP(H3308,city!$A$4:$C$352,3,FALSE)</f>
        <v>阿克苏</v>
      </c>
      <c r="D3308" s="3" t="s">
        <v>1171</v>
      </c>
      <c r="E3308" s="3" t="s">
        <v>1172</v>
      </c>
      <c r="F3308" s="22" t="s">
        <v>1173</v>
      </c>
      <c r="G3308" s="23" t="s">
        <v>7940</v>
      </c>
      <c r="H3308" s="3">
        <f t="shared" si="104"/>
        <v>331</v>
      </c>
      <c r="I3308" s="3">
        <f>IF(VLOOKUP(H3307,city!$J$4:$K$352,2,FALSE)&gt;I3307,I3307+1,1)</f>
        <v>5</v>
      </c>
      <c r="J3308" s="3">
        <v>0</v>
      </c>
      <c r="K3308" s="3" t="s">
        <v>708</v>
      </c>
      <c r="L3308" s="3">
        <v>2</v>
      </c>
    </row>
    <row r="3309" spans="1:12">
      <c r="A3309" s="3">
        <f t="shared" si="103"/>
        <v>133106</v>
      </c>
      <c r="B3309" s="5" t="str">
        <f>VLOOKUP(H3309,city!$A$4:$C$352,2,FALSE)</f>
        <v>新疆</v>
      </c>
      <c r="C3309" s="5" t="str">
        <f>VLOOKUP(H3309,city!$A$4:$C$352,3,FALSE)</f>
        <v>阿克苏</v>
      </c>
      <c r="D3309" s="3" t="s">
        <v>1175</v>
      </c>
      <c r="E3309" s="3" t="s">
        <v>1176</v>
      </c>
      <c r="F3309" s="22" t="s">
        <v>1177</v>
      </c>
      <c r="G3309" s="23" t="s">
        <v>7941</v>
      </c>
      <c r="H3309" s="3">
        <f t="shared" si="104"/>
        <v>331</v>
      </c>
      <c r="I3309" s="3">
        <f>IF(VLOOKUP(H3308,city!$J$4:$K$352,2,FALSE)&gt;I3308,I3308+1,1)</f>
        <v>6</v>
      </c>
      <c r="J3309" s="3">
        <v>0</v>
      </c>
      <c r="K3309" s="3" t="s">
        <v>708</v>
      </c>
      <c r="L3309" s="3" t="e">
        <v>#N/A</v>
      </c>
    </row>
    <row r="3310" spans="1:12">
      <c r="A3310" s="3">
        <f t="shared" si="103"/>
        <v>133107</v>
      </c>
      <c r="B3310" s="5" t="str">
        <f>VLOOKUP(H3310,city!$A$4:$C$352,2,FALSE)</f>
        <v>新疆</v>
      </c>
      <c r="C3310" s="5" t="str">
        <f>VLOOKUP(H3310,city!$A$4:$C$352,3,FALSE)</f>
        <v>阿克苏</v>
      </c>
      <c r="D3310" s="3" t="s">
        <v>1179</v>
      </c>
      <c r="E3310" s="3" t="s">
        <v>1180</v>
      </c>
      <c r="F3310" s="22" t="s">
        <v>1181</v>
      </c>
      <c r="G3310" s="23" t="s">
        <v>7942</v>
      </c>
      <c r="H3310" s="3">
        <f t="shared" si="104"/>
        <v>331</v>
      </c>
      <c r="I3310" s="3">
        <f>IF(VLOOKUP(H3309,city!$J$4:$K$352,2,FALSE)&gt;I3309,I3309+1,1)</f>
        <v>7</v>
      </c>
      <c r="J3310" s="3">
        <v>0</v>
      </c>
      <c r="K3310" s="3" t="s">
        <v>708</v>
      </c>
      <c r="L3310" s="3">
        <v>8</v>
      </c>
    </row>
    <row r="3311" spans="1:12">
      <c r="A3311" s="3">
        <f t="shared" si="103"/>
        <v>133108</v>
      </c>
      <c r="B3311" s="5" t="str">
        <f>VLOOKUP(H3311,city!$A$4:$C$352,2,FALSE)</f>
        <v>新疆</v>
      </c>
      <c r="C3311" s="5" t="str">
        <f>VLOOKUP(H3311,city!$A$4:$C$352,3,FALSE)</f>
        <v>阿克苏</v>
      </c>
      <c r="D3311" s="3" t="s">
        <v>1183</v>
      </c>
      <c r="E3311" s="3" t="s">
        <v>1184</v>
      </c>
      <c r="F3311" s="22" t="s">
        <v>1185</v>
      </c>
      <c r="G3311" s="23" t="s">
        <v>7943</v>
      </c>
      <c r="H3311" s="3">
        <f t="shared" si="104"/>
        <v>331</v>
      </c>
      <c r="I3311" s="3">
        <f>IF(VLOOKUP(H3310,city!$J$4:$K$352,2,FALSE)&gt;I3310,I3310+1,1)</f>
        <v>8</v>
      </c>
      <c r="J3311" s="3">
        <v>0</v>
      </c>
      <c r="K3311" s="3" t="s">
        <v>708</v>
      </c>
      <c r="L3311" s="3" t="e">
        <v>#N/A</v>
      </c>
    </row>
    <row r="3312" spans="1:12">
      <c r="A3312" s="3">
        <f t="shared" si="103"/>
        <v>133109</v>
      </c>
      <c r="B3312" s="5" t="str">
        <f>VLOOKUP(H3312,city!$A$4:$C$352,2,FALSE)</f>
        <v>新疆</v>
      </c>
      <c r="C3312" s="5" t="str">
        <f>VLOOKUP(H3312,city!$A$4:$C$352,3,FALSE)</f>
        <v>阿克苏</v>
      </c>
      <c r="D3312" s="3" t="s">
        <v>1187</v>
      </c>
      <c r="E3312" s="3" t="s">
        <v>1188</v>
      </c>
      <c r="F3312" s="22" t="s">
        <v>1189</v>
      </c>
      <c r="G3312" s="23" t="s">
        <v>7944</v>
      </c>
      <c r="H3312" s="3">
        <f t="shared" si="104"/>
        <v>331</v>
      </c>
      <c r="I3312" s="3">
        <f>IF(VLOOKUP(H3311,city!$J$4:$K$352,2,FALSE)&gt;I3311,I3311+1,1)</f>
        <v>9</v>
      </c>
      <c r="J3312" s="3">
        <v>0</v>
      </c>
      <c r="K3312" s="3" t="s">
        <v>708</v>
      </c>
      <c r="L3312" s="3">
        <v>2</v>
      </c>
    </row>
    <row r="3313" spans="1:12">
      <c r="A3313" s="3">
        <f t="shared" si="103"/>
        <v>133110</v>
      </c>
      <c r="B3313" s="5" t="str">
        <f>VLOOKUP(H3313,city!$A$4:$C$352,2,FALSE)</f>
        <v>新疆</v>
      </c>
      <c r="C3313" s="5" t="str">
        <f>VLOOKUP(H3313,city!$A$4:$C$352,3,FALSE)</f>
        <v>阿克苏</v>
      </c>
      <c r="D3313" s="3" t="s">
        <v>1191</v>
      </c>
      <c r="E3313" s="3" t="s">
        <v>1192</v>
      </c>
      <c r="F3313" s="22" t="s">
        <v>1193</v>
      </c>
      <c r="G3313" s="23" t="s">
        <v>7945</v>
      </c>
      <c r="H3313" s="3">
        <f t="shared" si="104"/>
        <v>331</v>
      </c>
      <c r="I3313" s="3">
        <f>IF(VLOOKUP(H3312,city!$J$4:$K$352,2,FALSE)&gt;I3312,I3312+1,1)</f>
        <v>10</v>
      </c>
      <c r="J3313" s="3">
        <v>0</v>
      </c>
      <c r="K3313" s="3" t="s">
        <v>708</v>
      </c>
      <c r="L3313" s="3" t="e">
        <v>#N/A</v>
      </c>
    </row>
    <row r="3314" spans="1:12">
      <c r="A3314" s="3">
        <f t="shared" si="103"/>
        <v>133201</v>
      </c>
      <c r="B3314" s="5" t="str">
        <f>VLOOKUP(H3314,city!$A$4:$C$352,2,FALSE)</f>
        <v>新疆</v>
      </c>
      <c r="C3314" s="5" t="str">
        <f>VLOOKUP(H3314,city!$A$4:$C$352,3,FALSE)</f>
        <v>喀什</v>
      </c>
      <c r="D3314" s="3" t="s">
        <v>1195</v>
      </c>
      <c r="E3314" s="3" t="s">
        <v>1196</v>
      </c>
      <c r="F3314" s="24" t="s">
        <v>1197</v>
      </c>
      <c r="G3314" s="23" t="s">
        <v>7946</v>
      </c>
      <c r="H3314" s="3">
        <f t="shared" si="104"/>
        <v>332</v>
      </c>
      <c r="I3314" s="3">
        <f>IF(VLOOKUP(H3313,city!$J$4:$K$352,2,FALSE)&gt;I3313,I3313+1,1)</f>
        <v>1</v>
      </c>
      <c r="J3314" s="3">
        <v>0</v>
      </c>
      <c r="K3314" s="3" t="s">
        <v>710</v>
      </c>
      <c r="L3314" s="3" t="e">
        <v>#N/A</v>
      </c>
    </row>
    <row r="3315" spans="1:12">
      <c r="A3315" s="3">
        <f t="shared" si="103"/>
        <v>133202</v>
      </c>
      <c r="B3315" s="5" t="str">
        <f>VLOOKUP(H3315,city!$A$4:$C$352,2,FALSE)</f>
        <v>新疆</v>
      </c>
      <c r="C3315" s="5" t="str">
        <f>VLOOKUP(H3315,city!$A$4:$C$352,3,FALSE)</f>
        <v>喀什</v>
      </c>
      <c r="D3315" s="3" t="s">
        <v>1199</v>
      </c>
      <c r="E3315" s="3" t="s">
        <v>1200</v>
      </c>
      <c r="F3315" s="22" t="s">
        <v>1201</v>
      </c>
      <c r="G3315" s="23" t="s">
        <v>7947</v>
      </c>
      <c r="H3315" s="3">
        <f t="shared" si="104"/>
        <v>332</v>
      </c>
      <c r="I3315" s="3">
        <f>IF(VLOOKUP(H3314,city!$J$4:$K$352,2,FALSE)&gt;I3314,I3314+1,1)</f>
        <v>2</v>
      </c>
      <c r="J3315" s="3">
        <v>0</v>
      </c>
      <c r="K3315" s="3" t="s">
        <v>710</v>
      </c>
      <c r="L3315" s="3">
        <v>4</v>
      </c>
    </row>
    <row r="3316" spans="1:12">
      <c r="A3316" s="3">
        <f t="shared" si="103"/>
        <v>133203</v>
      </c>
      <c r="B3316" s="5" t="str">
        <f>VLOOKUP(H3316,city!$A$4:$C$352,2,FALSE)</f>
        <v>新疆</v>
      </c>
      <c r="C3316" s="5" t="str">
        <f>VLOOKUP(H3316,city!$A$4:$C$352,3,FALSE)</f>
        <v>喀什</v>
      </c>
      <c r="D3316" s="3" t="s">
        <v>1203</v>
      </c>
      <c r="E3316" s="3" t="s">
        <v>1204</v>
      </c>
      <c r="F3316" s="22" t="s">
        <v>1205</v>
      </c>
      <c r="G3316" s="23" t="s">
        <v>7948</v>
      </c>
      <c r="H3316" s="3">
        <f t="shared" si="104"/>
        <v>332</v>
      </c>
      <c r="I3316" s="3">
        <f>IF(VLOOKUP(H3315,city!$J$4:$K$352,2,FALSE)&gt;I3315,I3315+1,1)</f>
        <v>3</v>
      </c>
      <c r="J3316" s="3">
        <v>0</v>
      </c>
      <c r="K3316" s="3" t="s">
        <v>710</v>
      </c>
      <c r="L3316" s="3">
        <v>3</v>
      </c>
    </row>
    <row r="3317" spans="1:12">
      <c r="A3317" s="3">
        <f t="shared" si="103"/>
        <v>133204</v>
      </c>
      <c r="B3317" s="5" t="str">
        <f>VLOOKUP(H3317,city!$A$4:$C$352,2,FALSE)</f>
        <v>新疆</v>
      </c>
      <c r="C3317" s="5" t="str">
        <f>VLOOKUP(H3317,city!$A$4:$C$352,3,FALSE)</f>
        <v>喀什</v>
      </c>
      <c r="D3317" s="3" t="s">
        <v>1207</v>
      </c>
      <c r="E3317" s="3" t="s">
        <v>1208</v>
      </c>
      <c r="F3317" s="22" t="s">
        <v>1209</v>
      </c>
      <c r="G3317" s="23" t="s">
        <v>7949</v>
      </c>
      <c r="H3317" s="3">
        <f t="shared" si="104"/>
        <v>332</v>
      </c>
      <c r="I3317" s="3">
        <f>IF(VLOOKUP(H3316,city!$J$4:$K$352,2,FALSE)&gt;I3316,I3316+1,1)</f>
        <v>4</v>
      </c>
      <c r="J3317" s="3">
        <v>0</v>
      </c>
      <c r="K3317" s="3" t="s">
        <v>710</v>
      </c>
      <c r="L3317" s="3">
        <v>13</v>
      </c>
    </row>
    <row r="3318" spans="1:12">
      <c r="A3318" s="3">
        <f t="shared" si="103"/>
        <v>133205</v>
      </c>
      <c r="B3318" s="5" t="str">
        <f>VLOOKUP(H3318,city!$A$4:$C$352,2,FALSE)</f>
        <v>新疆</v>
      </c>
      <c r="C3318" s="5" t="str">
        <f>VLOOKUP(H3318,city!$A$4:$C$352,3,FALSE)</f>
        <v>喀什</v>
      </c>
      <c r="D3318" s="3" t="s">
        <v>1211</v>
      </c>
      <c r="E3318" s="3" t="s">
        <v>1212</v>
      </c>
      <c r="F3318" s="22" t="s">
        <v>1213</v>
      </c>
      <c r="G3318" s="23" t="s">
        <v>7950</v>
      </c>
      <c r="H3318" s="3">
        <f t="shared" si="104"/>
        <v>332</v>
      </c>
      <c r="I3318" s="3">
        <f>IF(VLOOKUP(H3317,city!$J$4:$K$352,2,FALSE)&gt;I3317,I3317+1,1)</f>
        <v>5</v>
      </c>
      <c r="J3318" s="3">
        <v>0</v>
      </c>
      <c r="K3318" s="3" t="s">
        <v>710</v>
      </c>
      <c r="L3318" s="3">
        <v>12</v>
      </c>
    </row>
    <row r="3319" spans="1:12">
      <c r="A3319" s="3">
        <f t="shared" si="103"/>
        <v>133206</v>
      </c>
      <c r="B3319" s="5" t="str">
        <f>VLOOKUP(H3319,city!$A$4:$C$352,2,FALSE)</f>
        <v>新疆</v>
      </c>
      <c r="C3319" s="5" t="str">
        <f>VLOOKUP(H3319,city!$A$4:$C$352,3,FALSE)</f>
        <v>喀什</v>
      </c>
      <c r="D3319" s="3" t="s">
        <v>1215</v>
      </c>
      <c r="E3319" s="3" t="s">
        <v>1216</v>
      </c>
      <c r="F3319" s="22" t="s">
        <v>1217</v>
      </c>
      <c r="G3319" s="23" t="s">
        <v>7951</v>
      </c>
      <c r="H3319" s="3">
        <f t="shared" si="104"/>
        <v>332</v>
      </c>
      <c r="I3319" s="3">
        <f>IF(VLOOKUP(H3318,city!$J$4:$K$352,2,FALSE)&gt;I3318,I3318+1,1)</f>
        <v>6</v>
      </c>
      <c r="J3319" s="3">
        <v>0</v>
      </c>
      <c r="K3319" s="3" t="s">
        <v>710</v>
      </c>
      <c r="L3319" s="3">
        <v>12</v>
      </c>
    </row>
    <row r="3320" spans="1:12">
      <c r="A3320" s="3">
        <f t="shared" si="103"/>
        <v>133207</v>
      </c>
      <c r="B3320" s="5" t="str">
        <f>VLOOKUP(H3320,city!$A$4:$C$352,2,FALSE)</f>
        <v>新疆</v>
      </c>
      <c r="C3320" s="5" t="str">
        <f>VLOOKUP(H3320,city!$A$4:$C$352,3,FALSE)</f>
        <v>喀什</v>
      </c>
      <c r="D3320" s="3" t="s">
        <v>1219</v>
      </c>
      <c r="E3320" s="3" t="s">
        <v>1220</v>
      </c>
      <c r="F3320" s="22" t="s">
        <v>1221</v>
      </c>
      <c r="G3320" s="23" t="s">
        <v>7952</v>
      </c>
      <c r="H3320" s="3">
        <f t="shared" si="104"/>
        <v>332</v>
      </c>
      <c r="I3320" s="3">
        <f>IF(VLOOKUP(H3319,city!$J$4:$K$352,2,FALSE)&gt;I3319,I3319+1,1)</f>
        <v>7</v>
      </c>
      <c r="J3320" s="3">
        <v>0</v>
      </c>
      <c r="K3320" s="3" t="s">
        <v>710</v>
      </c>
      <c r="L3320" s="3">
        <v>8</v>
      </c>
    </row>
    <row r="3321" spans="1:12">
      <c r="A3321" s="3">
        <f t="shared" si="103"/>
        <v>133208</v>
      </c>
      <c r="B3321" s="5" t="str">
        <f>VLOOKUP(H3321,city!$A$4:$C$352,2,FALSE)</f>
        <v>新疆</v>
      </c>
      <c r="C3321" s="5" t="str">
        <f>VLOOKUP(H3321,city!$A$4:$C$352,3,FALSE)</f>
        <v>喀什</v>
      </c>
      <c r="D3321" s="3" t="s">
        <v>1223</v>
      </c>
      <c r="E3321" s="3" t="s">
        <v>1224</v>
      </c>
      <c r="F3321" s="22" t="s">
        <v>1225</v>
      </c>
      <c r="G3321" s="23" t="s">
        <v>7953</v>
      </c>
      <c r="H3321" s="3">
        <f t="shared" si="104"/>
        <v>332</v>
      </c>
      <c r="I3321" s="3">
        <f>IF(VLOOKUP(H3320,city!$J$4:$K$352,2,FALSE)&gt;I3320,I3320+1,1)</f>
        <v>8</v>
      </c>
      <c r="J3321" s="3">
        <v>0</v>
      </c>
      <c r="K3321" s="3" t="s">
        <v>710</v>
      </c>
      <c r="L3321" s="3" t="e">
        <v>#N/A</v>
      </c>
    </row>
    <row r="3322" spans="1:12">
      <c r="A3322" s="3">
        <f t="shared" si="103"/>
        <v>133209</v>
      </c>
      <c r="B3322" s="5" t="str">
        <f>VLOOKUP(H3322,city!$A$4:$C$352,2,FALSE)</f>
        <v>新疆</v>
      </c>
      <c r="C3322" s="5" t="str">
        <f>VLOOKUP(H3322,city!$A$4:$C$352,3,FALSE)</f>
        <v>喀什</v>
      </c>
      <c r="D3322" s="3" t="s">
        <v>1227</v>
      </c>
      <c r="E3322" s="3" t="s">
        <v>1228</v>
      </c>
      <c r="F3322" s="22" t="s">
        <v>1229</v>
      </c>
      <c r="G3322" s="23" t="s">
        <v>7954</v>
      </c>
      <c r="H3322" s="3">
        <f t="shared" si="104"/>
        <v>332</v>
      </c>
      <c r="I3322" s="3">
        <f>IF(VLOOKUP(H3321,city!$J$4:$K$352,2,FALSE)&gt;I3321,I3321+1,1)</f>
        <v>9</v>
      </c>
      <c r="J3322" s="3">
        <v>0</v>
      </c>
      <c r="K3322" s="3" t="s">
        <v>710</v>
      </c>
      <c r="L3322" s="3">
        <v>8</v>
      </c>
    </row>
    <row r="3323" spans="1:12">
      <c r="A3323" s="3">
        <f t="shared" si="103"/>
        <v>133210</v>
      </c>
      <c r="B3323" s="5" t="str">
        <f>VLOOKUP(H3323,city!$A$4:$C$352,2,FALSE)</f>
        <v>新疆</v>
      </c>
      <c r="C3323" s="5" t="str">
        <f>VLOOKUP(H3323,city!$A$4:$C$352,3,FALSE)</f>
        <v>喀什</v>
      </c>
      <c r="D3323" s="3" t="s">
        <v>1231</v>
      </c>
      <c r="E3323" s="3" t="s">
        <v>1232</v>
      </c>
      <c r="F3323" s="22" t="s">
        <v>1233</v>
      </c>
      <c r="G3323" s="23" t="s">
        <v>7955</v>
      </c>
      <c r="H3323" s="3">
        <f t="shared" si="104"/>
        <v>332</v>
      </c>
      <c r="I3323" s="3">
        <f>IF(VLOOKUP(H3322,city!$J$4:$K$352,2,FALSE)&gt;I3322,I3322+1,1)</f>
        <v>10</v>
      </c>
      <c r="J3323" s="3">
        <v>0</v>
      </c>
      <c r="K3323" s="3" t="s">
        <v>710</v>
      </c>
      <c r="L3323" s="3">
        <v>5</v>
      </c>
    </row>
    <row r="3324" spans="1:12">
      <c r="A3324" s="3">
        <f t="shared" si="103"/>
        <v>133301</v>
      </c>
      <c r="B3324" s="5" t="str">
        <f>VLOOKUP(H3324,city!$A$4:$C$352,2,FALSE)</f>
        <v>新疆</v>
      </c>
      <c r="C3324" s="5" t="str">
        <f>VLOOKUP(H3324,city!$A$4:$C$352,3,FALSE)</f>
        <v>和田</v>
      </c>
      <c r="D3324" s="3" t="s">
        <v>1235</v>
      </c>
      <c r="E3324" s="3" t="s">
        <v>1236</v>
      </c>
      <c r="F3324" s="22" t="s">
        <v>1237</v>
      </c>
      <c r="G3324" s="23" t="s">
        <v>7956</v>
      </c>
      <c r="H3324" s="3">
        <f t="shared" si="104"/>
        <v>333</v>
      </c>
      <c r="I3324" s="3">
        <f>IF(VLOOKUP(H3323,city!$J$4:$K$352,2,FALSE)&gt;I3323,I3323+1,1)</f>
        <v>1</v>
      </c>
      <c r="J3324" s="3">
        <v>0</v>
      </c>
      <c r="K3324" s="3" t="s">
        <v>712</v>
      </c>
      <c r="L3324" s="3">
        <v>12</v>
      </c>
    </row>
    <row r="3325" spans="1:12">
      <c r="A3325" s="3">
        <f t="shared" si="103"/>
        <v>133302</v>
      </c>
      <c r="B3325" s="5" t="str">
        <f>VLOOKUP(H3325,city!$A$4:$C$352,2,FALSE)</f>
        <v>新疆</v>
      </c>
      <c r="C3325" s="5" t="str">
        <f>VLOOKUP(H3325,city!$A$4:$C$352,3,FALSE)</f>
        <v>和田</v>
      </c>
      <c r="D3325" s="3" t="s">
        <v>1239</v>
      </c>
      <c r="E3325" s="3" t="s">
        <v>1240</v>
      </c>
      <c r="F3325" s="22" t="s">
        <v>1241</v>
      </c>
      <c r="G3325" s="23" t="s">
        <v>7957</v>
      </c>
      <c r="H3325" s="3">
        <f t="shared" si="104"/>
        <v>333</v>
      </c>
      <c r="I3325" s="3">
        <f>IF(VLOOKUP(H3324,city!$J$4:$K$352,2,FALSE)&gt;I3324,I3324+1,1)</f>
        <v>2</v>
      </c>
      <c r="J3325" s="3">
        <v>0</v>
      </c>
      <c r="K3325" s="3" t="s">
        <v>712</v>
      </c>
      <c r="L3325" s="3">
        <v>1</v>
      </c>
    </row>
    <row r="3326" spans="1:12">
      <c r="A3326" s="3">
        <f t="shared" si="103"/>
        <v>133303</v>
      </c>
      <c r="B3326" s="5" t="str">
        <f>VLOOKUP(H3326,city!$A$4:$C$352,2,FALSE)</f>
        <v>新疆</v>
      </c>
      <c r="C3326" s="5" t="str">
        <f>VLOOKUP(H3326,city!$A$4:$C$352,3,FALSE)</f>
        <v>和田</v>
      </c>
      <c r="D3326" s="3" t="s">
        <v>1243</v>
      </c>
      <c r="E3326" s="3" t="s">
        <v>1244</v>
      </c>
      <c r="F3326" s="22" t="s">
        <v>1245</v>
      </c>
      <c r="G3326" s="23" t="s">
        <v>7958</v>
      </c>
      <c r="H3326" s="3">
        <f t="shared" si="104"/>
        <v>333</v>
      </c>
      <c r="I3326" s="3">
        <f>IF(VLOOKUP(H3325,city!$J$4:$K$352,2,FALSE)&gt;I3325,I3325+1,1)</f>
        <v>3</v>
      </c>
      <c r="J3326" s="3">
        <v>0</v>
      </c>
      <c r="K3326" s="3" t="s">
        <v>712</v>
      </c>
      <c r="L3326" s="3">
        <v>21</v>
      </c>
    </row>
    <row r="3327" spans="1:12">
      <c r="A3327" s="3">
        <f t="shared" si="103"/>
        <v>133304</v>
      </c>
      <c r="B3327" s="5" t="str">
        <f>VLOOKUP(H3327,city!$A$4:$C$352,2,FALSE)</f>
        <v>新疆</v>
      </c>
      <c r="C3327" s="5" t="str">
        <f>VLOOKUP(H3327,city!$A$4:$C$352,3,FALSE)</f>
        <v>和田</v>
      </c>
      <c r="D3327" s="3" t="s">
        <v>1247</v>
      </c>
      <c r="E3327" s="3" t="s">
        <v>1248</v>
      </c>
      <c r="F3327" s="22" t="s">
        <v>1249</v>
      </c>
      <c r="G3327" s="23" t="s">
        <v>7959</v>
      </c>
      <c r="H3327" s="3">
        <f t="shared" si="104"/>
        <v>333</v>
      </c>
      <c r="I3327" s="3">
        <f>IF(VLOOKUP(H3326,city!$J$4:$K$352,2,FALSE)&gt;I3326,I3326+1,1)</f>
        <v>4</v>
      </c>
      <c r="J3327" s="3">
        <v>0</v>
      </c>
      <c r="K3327" s="3" t="s">
        <v>712</v>
      </c>
      <c r="L3327" s="3" t="e">
        <v>#N/A</v>
      </c>
    </row>
    <row r="3328" spans="1:12">
      <c r="A3328" s="3">
        <f t="shared" si="103"/>
        <v>133305</v>
      </c>
      <c r="B3328" s="5" t="str">
        <f>VLOOKUP(H3328,city!$A$4:$C$352,2,FALSE)</f>
        <v>新疆</v>
      </c>
      <c r="C3328" s="5" t="str">
        <f>VLOOKUP(H3328,city!$A$4:$C$352,3,FALSE)</f>
        <v>和田</v>
      </c>
      <c r="D3328" s="3" t="s">
        <v>1251</v>
      </c>
      <c r="E3328" s="3" t="s">
        <v>1252</v>
      </c>
      <c r="F3328" s="22" t="s">
        <v>1253</v>
      </c>
      <c r="G3328" s="23" t="s">
        <v>7960</v>
      </c>
      <c r="H3328" s="3">
        <f t="shared" si="104"/>
        <v>333</v>
      </c>
      <c r="I3328" s="3">
        <f>IF(VLOOKUP(H3327,city!$J$4:$K$352,2,FALSE)&gt;I3327,I3327+1,1)</f>
        <v>5</v>
      </c>
      <c r="J3328" s="3">
        <v>0</v>
      </c>
      <c r="K3328" s="3" t="s">
        <v>712</v>
      </c>
      <c r="L3328" s="3">
        <v>10</v>
      </c>
    </row>
    <row r="3329" spans="1:12">
      <c r="A3329" s="3">
        <f t="shared" si="103"/>
        <v>133306</v>
      </c>
      <c r="B3329" s="5" t="str">
        <f>VLOOKUP(H3329,city!$A$4:$C$352,2,FALSE)</f>
        <v>新疆</v>
      </c>
      <c r="C3329" s="5" t="str">
        <f>VLOOKUP(H3329,city!$A$4:$C$352,3,FALSE)</f>
        <v>和田</v>
      </c>
      <c r="D3329" s="3" t="s">
        <v>1255</v>
      </c>
      <c r="E3329" s="3" t="s">
        <v>1256</v>
      </c>
      <c r="F3329" s="22" t="s">
        <v>1257</v>
      </c>
      <c r="G3329" s="23" t="s">
        <v>7961</v>
      </c>
      <c r="H3329" s="3">
        <f t="shared" si="104"/>
        <v>333</v>
      </c>
      <c r="I3329" s="3">
        <f>IF(VLOOKUP(H3328,city!$J$4:$K$352,2,FALSE)&gt;I3328,I3328+1,1)</f>
        <v>6</v>
      </c>
      <c r="J3329" s="3">
        <v>0</v>
      </c>
      <c r="K3329" s="3" t="s">
        <v>712</v>
      </c>
      <c r="L3329" s="3">
        <v>8</v>
      </c>
    </row>
    <row r="3330" spans="1:12">
      <c r="A3330" s="3">
        <f t="shared" si="103"/>
        <v>133307</v>
      </c>
      <c r="B3330" s="5" t="str">
        <f>VLOOKUP(H3330,city!$A$4:$C$352,2,FALSE)</f>
        <v>新疆</v>
      </c>
      <c r="C3330" s="5" t="str">
        <f>VLOOKUP(H3330,city!$A$4:$C$352,3,FALSE)</f>
        <v>和田</v>
      </c>
      <c r="D3330" s="3" t="s">
        <v>1259</v>
      </c>
      <c r="E3330" s="3" t="s">
        <v>1260</v>
      </c>
      <c r="F3330" s="22" t="s">
        <v>1261</v>
      </c>
      <c r="G3330" s="23" t="s">
        <v>7962</v>
      </c>
      <c r="H3330" s="3">
        <f t="shared" si="104"/>
        <v>333</v>
      </c>
      <c r="I3330" s="3">
        <f>IF(VLOOKUP(H3329,city!$J$4:$K$352,2,FALSE)&gt;I3329,I3329+1,1)</f>
        <v>7</v>
      </c>
      <c r="J3330" s="3">
        <v>0</v>
      </c>
      <c r="K3330" s="3" t="s">
        <v>712</v>
      </c>
      <c r="L3330" s="3">
        <v>16</v>
      </c>
    </row>
    <row r="3331" spans="1:12">
      <c r="A3331" s="3">
        <f t="shared" si="103"/>
        <v>133308</v>
      </c>
      <c r="B3331" s="5" t="str">
        <f>VLOOKUP(H3331,city!$A$4:$C$352,2,FALSE)</f>
        <v>新疆</v>
      </c>
      <c r="C3331" s="5" t="str">
        <f>VLOOKUP(H3331,city!$A$4:$C$352,3,FALSE)</f>
        <v>和田</v>
      </c>
      <c r="D3331" s="3" t="s">
        <v>1263</v>
      </c>
      <c r="E3331" s="3" t="s">
        <v>1264</v>
      </c>
      <c r="F3331" s="22" t="s">
        <v>1265</v>
      </c>
      <c r="G3331" s="23" t="s">
        <v>7963</v>
      </c>
      <c r="H3331" s="3">
        <f t="shared" si="104"/>
        <v>333</v>
      </c>
      <c r="I3331" s="3">
        <f>IF(VLOOKUP(H3330,city!$J$4:$K$352,2,FALSE)&gt;I3330,I3330+1,1)</f>
        <v>8</v>
      </c>
      <c r="J3331" s="3">
        <v>0</v>
      </c>
      <c r="K3331" s="3" t="s">
        <v>712</v>
      </c>
      <c r="L3331" s="3">
        <v>3</v>
      </c>
    </row>
    <row r="3332" spans="1:12">
      <c r="A3332" s="3">
        <f t="shared" si="103"/>
        <v>133309</v>
      </c>
      <c r="B3332" s="5" t="str">
        <f>VLOOKUP(H3332,city!$A$4:$C$352,2,FALSE)</f>
        <v>新疆</v>
      </c>
      <c r="C3332" s="5" t="str">
        <f>VLOOKUP(H3332,city!$A$4:$C$352,3,FALSE)</f>
        <v>和田</v>
      </c>
      <c r="D3332" s="3" t="s">
        <v>1267</v>
      </c>
      <c r="E3332" s="3" t="s">
        <v>1268</v>
      </c>
      <c r="F3332" s="22" t="s">
        <v>1269</v>
      </c>
      <c r="G3332" s="23" t="s">
        <v>7964</v>
      </c>
      <c r="H3332" s="3">
        <f t="shared" si="104"/>
        <v>333</v>
      </c>
      <c r="I3332" s="3">
        <f>IF(VLOOKUP(H3331,city!$J$4:$K$352,2,FALSE)&gt;I3331,I3331+1,1)</f>
        <v>9</v>
      </c>
      <c r="J3332" s="3">
        <v>0</v>
      </c>
      <c r="K3332" s="3" t="s">
        <v>712</v>
      </c>
      <c r="L3332" s="3">
        <v>5</v>
      </c>
    </row>
    <row r="3333" spans="1:12">
      <c r="A3333" s="3">
        <f t="shared" ref="A3333:A3384" si="105">100000+H3333*100+I3333</f>
        <v>133310</v>
      </c>
      <c r="B3333" s="5" t="str">
        <f>VLOOKUP(H3333,city!$A$4:$C$352,2,FALSE)</f>
        <v>新疆</v>
      </c>
      <c r="C3333" s="5" t="str">
        <f>VLOOKUP(H3333,city!$A$4:$C$352,3,FALSE)</f>
        <v>和田</v>
      </c>
      <c r="D3333" s="3" t="s">
        <v>1271</v>
      </c>
      <c r="E3333" s="3" t="s">
        <v>1272</v>
      </c>
      <c r="F3333" s="22" t="s">
        <v>1273</v>
      </c>
      <c r="G3333" s="23" t="s">
        <v>7965</v>
      </c>
      <c r="H3333" s="3">
        <f t="shared" si="104"/>
        <v>333</v>
      </c>
      <c r="I3333" s="3">
        <f>IF(VLOOKUP(H3332,city!$J$4:$K$352,2,FALSE)&gt;I3332,I3332+1,1)</f>
        <v>10</v>
      </c>
      <c r="J3333" s="3">
        <v>0</v>
      </c>
      <c r="K3333" s="3" t="s">
        <v>712</v>
      </c>
      <c r="L3333" s="3">
        <v>12</v>
      </c>
    </row>
    <row r="3334" spans="1:12">
      <c r="A3334" s="3">
        <f t="shared" si="105"/>
        <v>133401</v>
      </c>
      <c r="B3334" s="5" t="str">
        <f>VLOOKUP(H3334,city!$A$4:$C$352,2,FALSE)</f>
        <v>新疆</v>
      </c>
      <c r="C3334" s="5" t="str">
        <f>VLOOKUP(H3334,city!$A$4:$C$352,3,FALSE)</f>
        <v>昌吉</v>
      </c>
      <c r="D3334" s="3" t="s">
        <v>1275</v>
      </c>
      <c r="E3334" s="3" t="s">
        <v>1276</v>
      </c>
      <c r="F3334" s="22" t="s">
        <v>1277</v>
      </c>
      <c r="G3334" s="23" t="s">
        <v>7966</v>
      </c>
      <c r="H3334" s="3">
        <f t="shared" si="104"/>
        <v>334</v>
      </c>
      <c r="I3334" s="3">
        <f>IF(VLOOKUP(H3333,city!$J$4:$K$352,2,FALSE)&gt;I3333,I3333+1,1)</f>
        <v>1</v>
      </c>
      <c r="J3334" s="3">
        <v>0</v>
      </c>
      <c r="K3334" s="3" t="s">
        <v>714</v>
      </c>
      <c r="L3334" s="3">
        <v>5</v>
      </c>
    </row>
    <row r="3335" spans="1:12">
      <c r="A3335" s="3">
        <f t="shared" si="105"/>
        <v>133402</v>
      </c>
      <c r="B3335" s="5" t="str">
        <f>VLOOKUP(H3335,city!$A$4:$C$352,2,FALSE)</f>
        <v>新疆</v>
      </c>
      <c r="C3335" s="5" t="str">
        <f>VLOOKUP(H3335,city!$A$4:$C$352,3,FALSE)</f>
        <v>昌吉</v>
      </c>
      <c r="D3335" s="3" t="s">
        <v>1279</v>
      </c>
      <c r="E3335" s="3" t="s">
        <v>1280</v>
      </c>
      <c r="F3335" s="22" t="s">
        <v>1281</v>
      </c>
      <c r="G3335" s="23" t="s">
        <v>7967</v>
      </c>
      <c r="H3335" s="3">
        <f t="shared" si="104"/>
        <v>334</v>
      </c>
      <c r="I3335" s="3">
        <f>IF(VLOOKUP(H3334,city!$J$4:$K$352,2,FALSE)&gt;I3334,I3334+1,1)</f>
        <v>2</v>
      </c>
      <c r="J3335" s="3">
        <v>0</v>
      </c>
      <c r="K3335" s="3" t="s">
        <v>714</v>
      </c>
      <c r="L3335" s="3">
        <v>8</v>
      </c>
    </row>
    <row r="3336" spans="1:12">
      <c r="A3336" s="3">
        <f t="shared" si="105"/>
        <v>133403</v>
      </c>
      <c r="B3336" s="5" t="str">
        <f>VLOOKUP(H3336,city!$A$4:$C$352,2,FALSE)</f>
        <v>新疆</v>
      </c>
      <c r="C3336" s="5" t="str">
        <f>VLOOKUP(H3336,city!$A$4:$C$352,3,FALSE)</f>
        <v>昌吉</v>
      </c>
      <c r="D3336" s="3" t="s">
        <v>1283</v>
      </c>
      <c r="E3336" s="3" t="s">
        <v>1284</v>
      </c>
      <c r="F3336" s="22" t="s">
        <v>1285</v>
      </c>
      <c r="G3336" s="23" t="s">
        <v>7968</v>
      </c>
      <c r="H3336" s="3">
        <f t="shared" si="104"/>
        <v>334</v>
      </c>
      <c r="I3336" s="3">
        <f>IF(VLOOKUP(H3335,city!$J$4:$K$352,2,FALSE)&gt;I3335,I3335+1,1)</f>
        <v>3</v>
      </c>
      <c r="J3336" s="3">
        <v>0</v>
      </c>
      <c r="K3336" s="3" t="s">
        <v>714</v>
      </c>
      <c r="L3336" s="3">
        <v>6</v>
      </c>
    </row>
    <row r="3337" spans="1:12">
      <c r="A3337" s="3">
        <f t="shared" si="105"/>
        <v>133404</v>
      </c>
      <c r="B3337" s="5" t="str">
        <f>VLOOKUP(H3337,city!$A$4:$C$352,2,FALSE)</f>
        <v>新疆</v>
      </c>
      <c r="C3337" s="5" t="str">
        <f>VLOOKUP(H3337,city!$A$4:$C$352,3,FALSE)</f>
        <v>昌吉</v>
      </c>
      <c r="D3337" s="3" t="s">
        <v>1287</v>
      </c>
      <c r="E3337" s="3" t="s">
        <v>1288</v>
      </c>
      <c r="F3337" s="22" t="s">
        <v>1289</v>
      </c>
      <c r="G3337" s="23" t="s">
        <v>7969</v>
      </c>
      <c r="H3337" s="3">
        <f t="shared" si="104"/>
        <v>334</v>
      </c>
      <c r="I3337" s="3">
        <f>IF(VLOOKUP(H3336,city!$J$4:$K$352,2,FALSE)&gt;I3336,I3336+1,1)</f>
        <v>4</v>
      </c>
      <c r="J3337" s="3">
        <v>0</v>
      </c>
      <c r="K3337" s="3" t="s">
        <v>714</v>
      </c>
      <c r="L3337" s="3">
        <v>11</v>
      </c>
    </row>
    <row r="3338" spans="1:12">
      <c r="A3338" s="3">
        <f t="shared" si="105"/>
        <v>133405</v>
      </c>
      <c r="B3338" s="5" t="str">
        <f>VLOOKUP(H3338,city!$A$4:$C$352,2,FALSE)</f>
        <v>新疆</v>
      </c>
      <c r="C3338" s="5" t="str">
        <f>VLOOKUP(H3338,city!$A$4:$C$352,3,FALSE)</f>
        <v>昌吉</v>
      </c>
      <c r="D3338" s="3" t="s">
        <v>1291</v>
      </c>
      <c r="E3338" s="3" t="s">
        <v>1292</v>
      </c>
      <c r="F3338" s="22" t="s">
        <v>1293</v>
      </c>
      <c r="G3338" s="23" t="s">
        <v>7970</v>
      </c>
      <c r="H3338" s="3">
        <f t="shared" si="104"/>
        <v>334</v>
      </c>
      <c r="I3338" s="3">
        <f>IF(VLOOKUP(H3337,city!$J$4:$K$352,2,FALSE)&gt;I3337,I3337+1,1)</f>
        <v>5</v>
      </c>
      <c r="J3338" s="3">
        <v>0</v>
      </c>
      <c r="K3338" s="3" t="s">
        <v>714</v>
      </c>
      <c r="L3338" s="3">
        <v>8</v>
      </c>
    </row>
    <row r="3339" spans="1:12">
      <c r="A3339" s="3">
        <f t="shared" si="105"/>
        <v>133406</v>
      </c>
      <c r="B3339" s="5" t="str">
        <f>VLOOKUP(H3339,city!$A$4:$C$352,2,FALSE)</f>
        <v>新疆</v>
      </c>
      <c r="C3339" s="5" t="str">
        <f>VLOOKUP(H3339,city!$A$4:$C$352,3,FALSE)</f>
        <v>昌吉</v>
      </c>
      <c r="D3339" s="3" t="s">
        <v>1295</v>
      </c>
      <c r="E3339" s="3" t="s">
        <v>1296</v>
      </c>
      <c r="F3339" s="22" t="s">
        <v>1297</v>
      </c>
      <c r="G3339" s="23" t="s">
        <v>7971</v>
      </c>
      <c r="H3339" s="3">
        <f t="shared" si="104"/>
        <v>334</v>
      </c>
      <c r="I3339" s="3">
        <f>IF(VLOOKUP(H3338,city!$J$4:$K$352,2,FALSE)&gt;I3338,I3338+1,1)</f>
        <v>6</v>
      </c>
      <c r="J3339" s="3">
        <v>0</v>
      </c>
      <c r="K3339" s="3" t="s">
        <v>714</v>
      </c>
      <c r="L3339" s="3">
        <v>11</v>
      </c>
    </row>
    <row r="3340" spans="1:12">
      <c r="A3340" s="3">
        <f t="shared" si="105"/>
        <v>133407</v>
      </c>
      <c r="B3340" s="5" t="str">
        <f>VLOOKUP(H3340,city!$A$4:$C$352,2,FALSE)</f>
        <v>新疆</v>
      </c>
      <c r="C3340" s="5" t="str">
        <f>VLOOKUP(H3340,city!$A$4:$C$352,3,FALSE)</f>
        <v>昌吉</v>
      </c>
      <c r="D3340" s="3" t="s">
        <v>1299</v>
      </c>
      <c r="E3340" s="3" t="s">
        <v>1300</v>
      </c>
      <c r="F3340" s="22" t="s">
        <v>1301</v>
      </c>
      <c r="G3340" s="23" t="s">
        <v>7972</v>
      </c>
      <c r="H3340" s="3">
        <f t="shared" si="104"/>
        <v>334</v>
      </c>
      <c r="I3340" s="3">
        <f>IF(VLOOKUP(H3339,city!$J$4:$K$352,2,FALSE)&gt;I3339,I3339+1,1)</f>
        <v>7</v>
      </c>
      <c r="J3340" s="3">
        <v>0</v>
      </c>
      <c r="K3340" s="3" t="s">
        <v>714</v>
      </c>
      <c r="L3340" s="3">
        <v>15</v>
      </c>
    </row>
    <row r="3341" spans="1:12">
      <c r="A3341" s="3">
        <f t="shared" si="105"/>
        <v>133408</v>
      </c>
      <c r="B3341" s="5" t="str">
        <f>VLOOKUP(H3341,city!$A$4:$C$352,2,FALSE)</f>
        <v>新疆</v>
      </c>
      <c r="C3341" s="5" t="str">
        <f>VLOOKUP(H3341,city!$A$4:$C$352,3,FALSE)</f>
        <v>昌吉</v>
      </c>
      <c r="D3341" s="3" t="s">
        <v>1303</v>
      </c>
      <c r="E3341" s="3" t="s">
        <v>1304</v>
      </c>
      <c r="F3341" s="22" t="s">
        <v>1305</v>
      </c>
      <c r="G3341" s="23" t="s">
        <v>7973</v>
      </c>
      <c r="H3341" s="3">
        <f t="shared" si="104"/>
        <v>334</v>
      </c>
      <c r="I3341" s="3">
        <f>IF(VLOOKUP(H3340,city!$J$4:$K$352,2,FALSE)&gt;I3340,I3340+1,1)</f>
        <v>8</v>
      </c>
      <c r="J3341" s="3">
        <v>0</v>
      </c>
      <c r="K3341" s="3" t="s">
        <v>714</v>
      </c>
      <c r="L3341" s="3">
        <v>5</v>
      </c>
    </row>
    <row r="3342" spans="1:12">
      <c r="A3342" s="3">
        <f t="shared" si="105"/>
        <v>133409</v>
      </c>
      <c r="B3342" s="5" t="str">
        <f>VLOOKUP(H3342,city!$A$4:$C$352,2,FALSE)</f>
        <v>新疆</v>
      </c>
      <c r="C3342" s="5" t="str">
        <f>VLOOKUP(H3342,city!$A$4:$C$352,3,FALSE)</f>
        <v>昌吉</v>
      </c>
      <c r="D3342" s="3" t="s">
        <v>1307</v>
      </c>
      <c r="E3342" s="3" t="s">
        <v>1308</v>
      </c>
      <c r="F3342" s="22" t="s">
        <v>1309</v>
      </c>
      <c r="G3342" s="23" t="s">
        <v>7974</v>
      </c>
      <c r="H3342" s="3">
        <f t="shared" si="104"/>
        <v>334</v>
      </c>
      <c r="I3342" s="3">
        <f>IF(VLOOKUP(H3341,city!$J$4:$K$352,2,FALSE)&gt;I3341,I3341+1,1)</f>
        <v>9</v>
      </c>
      <c r="J3342" s="3">
        <v>0</v>
      </c>
      <c r="K3342" s="3" t="s">
        <v>714</v>
      </c>
      <c r="L3342" s="3">
        <v>8</v>
      </c>
    </row>
    <row r="3343" spans="1:12">
      <c r="A3343" s="3">
        <f t="shared" si="105"/>
        <v>133410</v>
      </c>
      <c r="B3343" s="5" t="str">
        <f>VLOOKUP(H3343,city!$A$4:$C$352,2,FALSE)</f>
        <v>新疆</v>
      </c>
      <c r="C3343" s="5" t="str">
        <f>VLOOKUP(H3343,city!$A$4:$C$352,3,FALSE)</f>
        <v>昌吉</v>
      </c>
      <c r="D3343" s="3" t="s">
        <v>1311</v>
      </c>
      <c r="E3343" s="3" t="s">
        <v>1312</v>
      </c>
      <c r="F3343" s="22" t="s">
        <v>1313</v>
      </c>
      <c r="G3343" s="23" t="s">
        <v>7975</v>
      </c>
      <c r="H3343" s="3">
        <f t="shared" si="104"/>
        <v>334</v>
      </c>
      <c r="I3343" s="3">
        <f>IF(VLOOKUP(H3342,city!$J$4:$K$352,2,FALSE)&gt;I3342,I3342+1,1)</f>
        <v>10</v>
      </c>
      <c r="J3343" s="3">
        <v>0</v>
      </c>
      <c r="K3343" s="3" t="s">
        <v>714</v>
      </c>
      <c r="L3343" s="3">
        <v>4</v>
      </c>
    </row>
    <row r="3344" spans="1:12">
      <c r="A3344" s="3">
        <f t="shared" si="105"/>
        <v>133501</v>
      </c>
      <c r="B3344" s="5" t="str">
        <f>VLOOKUP(H3344,city!$A$4:$C$352,2,FALSE)</f>
        <v>新疆</v>
      </c>
      <c r="C3344" s="5" t="str">
        <f>VLOOKUP(H3344,city!$A$4:$C$352,3,FALSE)</f>
        <v>博尔塔拉</v>
      </c>
      <c r="D3344" s="3" t="s">
        <v>918</v>
      </c>
      <c r="E3344" s="3" t="s">
        <v>919</v>
      </c>
      <c r="F3344" s="22" t="s">
        <v>920</v>
      </c>
      <c r="G3344" s="23" t="s">
        <v>7976</v>
      </c>
      <c r="H3344" s="3">
        <f t="shared" si="104"/>
        <v>335</v>
      </c>
      <c r="I3344" s="3">
        <f>IF(VLOOKUP(H3343,city!$J$4:$K$352,2,FALSE)&gt;I3343,I3343+1,1)</f>
        <v>1</v>
      </c>
      <c r="J3344" s="3">
        <v>0</v>
      </c>
      <c r="K3344" s="3" t="s">
        <v>716</v>
      </c>
      <c r="L3344" s="3" t="e">
        <v>#N/A</v>
      </c>
    </row>
    <row r="3345" spans="1:12">
      <c r="A3345" s="3">
        <f t="shared" si="105"/>
        <v>133502</v>
      </c>
      <c r="B3345" s="5" t="str">
        <f>VLOOKUP(H3345,city!$A$4:$C$352,2,FALSE)</f>
        <v>新疆</v>
      </c>
      <c r="C3345" s="5" t="str">
        <f>VLOOKUP(H3345,city!$A$4:$C$352,3,FALSE)</f>
        <v>博尔塔拉</v>
      </c>
      <c r="D3345" s="3" t="s">
        <v>922</v>
      </c>
      <c r="E3345" s="3" t="s">
        <v>923</v>
      </c>
      <c r="F3345" s="22" t="s">
        <v>924</v>
      </c>
      <c r="G3345" s="23" t="s">
        <v>7977</v>
      </c>
      <c r="H3345" s="3">
        <f t="shared" si="104"/>
        <v>335</v>
      </c>
      <c r="I3345" s="3">
        <f>IF(VLOOKUP(H3344,city!$J$4:$K$352,2,FALSE)&gt;I3344,I3344+1,1)</f>
        <v>2</v>
      </c>
      <c r="J3345" s="3">
        <v>0</v>
      </c>
      <c r="K3345" s="3" t="s">
        <v>716</v>
      </c>
      <c r="L3345" s="3" t="e">
        <v>#N/A</v>
      </c>
    </row>
    <row r="3346" spans="1:12">
      <c r="A3346" s="3">
        <f t="shared" si="105"/>
        <v>133503</v>
      </c>
      <c r="B3346" s="5" t="str">
        <f>VLOOKUP(H3346,city!$A$4:$C$352,2,FALSE)</f>
        <v>新疆</v>
      </c>
      <c r="C3346" s="5" t="str">
        <f>VLOOKUP(H3346,city!$A$4:$C$352,3,FALSE)</f>
        <v>博尔塔拉</v>
      </c>
      <c r="D3346" s="3" t="s">
        <v>926</v>
      </c>
      <c r="E3346" s="3" t="s">
        <v>927</v>
      </c>
      <c r="F3346" s="22" t="s">
        <v>928</v>
      </c>
      <c r="G3346" s="23" t="s">
        <v>7978</v>
      </c>
      <c r="H3346" s="3">
        <f t="shared" si="104"/>
        <v>335</v>
      </c>
      <c r="I3346" s="3">
        <f>IF(VLOOKUP(H3345,city!$J$4:$K$352,2,FALSE)&gt;I3345,I3345+1,1)</f>
        <v>3</v>
      </c>
      <c r="J3346" s="3">
        <v>0</v>
      </c>
      <c r="K3346" s="3" t="s">
        <v>716</v>
      </c>
      <c r="L3346" s="3">
        <v>12</v>
      </c>
    </row>
    <row r="3347" spans="1:12">
      <c r="A3347" s="3">
        <f t="shared" si="105"/>
        <v>133504</v>
      </c>
      <c r="B3347" s="5" t="str">
        <f>VLOOKUP(H3347,city!$A$4:$C$352,2,FALSE)</f>
        <v>新疆</v>
      </c>
      <c r="C3347" s="5" t="str">
        <f>VLOOKUP(H3347,city!$A$4:$C$352,3,FALSE)</f>
        <v>博尔塔拉</v>
      </c>
      <c r="D3347" s="3" t="s">
        <v>930</v>
      </c>
      <c r="E3347" s="3" t="s">
        <v>931</v>
      </c>
      <c r="F3347" s="22" t="s">
        <v>932</v>
      </c>
      <c r="G3347" s="23" t="s">
        <v>7979</v>
      </c>
      <c r="H3347" s="3">
        <f t="shared" si="104"/>
        <v>335</v>
      </c>
      <c r="I3347" s="3">
        <f>IF(VLOOKUP(H3346,city!$J$4:$K$352,2,FALSE)&gt;I3346,I3346+1,1)</f>
        <v>4</v>
      </c>
      <c r="J3347" s="3">
        <v>0</v>
      </c>
      <c r="K3347" s="3" t="s">
        <v>716</v>
      </c>
      <c r="L3347" s="3">
        <v>8</v>
      </c>
    </row>
    <row r="3348" spans="1:12">
      <c r="A3348" s="3">
        <f t="shared" si="105"/>
        <v>133505</v>
      </c>
      <c r="B3348" s="5" t="str">
        <f>VLOOKUP(H3348,city!$A$4:$C$352,2,FALSE)</f>
        <v>新疆</v>
      </c>
      <c r="C3348" s="5" t="str">
        <f>VLOOKUP(H3348,city!$A$4:$C$352,3,FALSE)</f>
        <v>博尔塔拉</v>
      </c>
      <c r="D3348" s="3" t="s">
        <v>934</v>
      </c>
      <c r="E3348" s="3" t="s">
        <v>935</v>
      </c>
      <c r="F3348" s="22" t="s">
        <v>936</v>
      </c>
      <c r="G3348" s="23" t="s">
        <v>7980</v>
      </c>
      <c r="H3348" s="3">
        <f t="shared" si="104"/>
        <v>335</v>
      </c>
      <c r="I3348" s="3">
        <f>IF(VLOOKUP(H3347,city!$J$4:$K$352,2,FALSE)&gt;I3347,I3347+1,1)</f>
        <v>5</v>
      </c>
      <c r="J3348" s="3">
        <v>0</v>
      </c>
      <c r="K3348" s="3" t="s">
        <v>716</v>
      </c>
      <c r="L3348" s="3" t="e">
        <v>#N/A</v>
      </c>
    </row>
    <row r="3349" spans="1:12">
      <c r="A3349" s="3">
        <f t="shared" si="105"/>
        <v>133506</v>
      </c>
      <c r="B3349" s="5" t="str">
        <f>VLOOKUP(H3349,city!$A$4:$C$352,2,FALSE)</f>
        <v>新疆</v>
      </c>
      <c r="C3349" s="5" t="str">
        <f>VLOOKUP(H3349,city!$A$4:$C$352,3,FALSE)</f>
        <v>博尔塔拉</v>
      </c>
      <c r="D3349" s="3" t="s">
        <v>938</v>
      </c>
      <c r="E3349" s="3" t="s">
        <v>939</v>
      </c>
      <c r="F3349" s="22" t="s">
        <v>940</v>
      </c>
      <c r="G3349" s="23" t="s">
        <v>7981</v>
      </c>
      <c r="H3349" s="3">
        <f t="shared" si="104"/>
        <v>335</v>
      </c>
      <c r="I3349" s="3">
        <f>IF(VLOOKUP(H3348,city!$J$4:$K$352,2,FALSE)&gt;I3348,I3348+1,1)</f>
        <v>6</v>
      </c>
      <c r="J3349" s="3">
        <v>0</v>
      </c>
      <c r="K3349" s="3" t="s">
        <v>716</v>
      </c>
      <c r="L3349" s="3">
        <v>8</v>
      </c>
    </row>
    <row r="3350" spans="1:12">
      <c r="A3350" s="3">
        <f t="shared" si="105"/>
        <v>133507</v>
      </c>
      <c r="B3350" s="5" t="str">
        <f>VLOOKUP(H3350,city!$A$4:$C$352,2,FALSE)</f>
        <v>新疆</v>
      </c>
      <c r="C3350" s="5" t="str">
        <f>VLOOKUP(H3350,city!$A$4:$C$352,3,FALSE)</f>
        <v>博尔塔拉</v>
      </c>
      <c r="D3350" s="3" t="s">
        <v>942</v>
      </c>
      <c r="E3350" s="3" t="s">
        <v>943</v>
      </c>
      <c r="F3350" s="22" t="s">
        <v>944</v>
      </c>
      <c r="G3350" s="23" t="s">
        <v>7982</v>
      </c>
      <c r="H3350" s="3">
        <f t="shared" si="104"/>
        <v>335</v>
      </c>
      <c r="I3350" s="3">
        <f>IF(VLOOKUP(H3349,city!$J$4:$K$352,2,FALSE)&gt;I3349,I3349+1,1)</f>
        <v>7</v>
      </c>
      <c r="J3350" s="3">
        <v>0</v>
      </c>
      <c r="K3350" s="3" t="s">
        <v>716</v>
      </c>
      <c r="L3350" s="3">
        <v>12</v>
      </c>
    </row>
    <row r="3351" spans="1:12">
      <c r="A3351" s="3">
        <f t="shared" si="105"/>
        <v>133508</v>
      </c>
      <c r="B3351" s="5" t="str">
        <f>VLOOKUP(H3351,city!$A$4:$C$352,2,FALSE)</f>
        <v>新疆</v>
      </c>
      <c r="C3351" s="5" t="str">
        <f>VLOOKUP(H3351,city!$A$4:$C$352,3,FALSE)</f>
        <v>博尔塔拉</v>
      </c>
      <c r="D3351" s="3" t="s">
        <v>942</v>
      </c>
      <c r="E3351" s="3" t="s">
        <v>943</v>
      </c>
      <c r="F3351" s="22"/>
      <c r="G3351" s="23" t="s">
        <v>7983</v>
      </c>
      <c r="H3351" s="3">
        <f t="shared" si="104"/>
        <v>335</v>
      </c>
      <c r="I3351" s="3">
        <f>IF(VLOOKUP(H3350,city!$J$4:$K$352,2,FALSE)&gt;I3350,I3350+1,1)</f>
        <v>8</v>
      </c>
      <c r="J3351" s="3">
        <v>0</v>
      </c>
      <c r="K3351" s="3" t="s">
        <v>716</v>
      </c>
      <c r="L3351" s="3">
        <v>12</v>
      </c>
    </row>
    <row r="3352" spans="1:12">
      <c r="A3352" s="3">
        <f t="shared" si="105"/>
        <v>133509</v>
      </c>
      <c r="B3352" s="5" t="str">
        <f>VLOOKUP(H3352,city!$A$4:$C$352,2,FALSE)</f>
        <v>新疆</v>
      </c>
      <c r="C3352" s="5" t="str">
        <f>VLOOKUP(H3352,city!$A$4:$C$352,3,FALSE)</f>
        <v>博尔塔拉</v>
      </c>
      <c r="D3352" s="3" t="s">
        <v>947</v>
      </c>
      <c r="E3352" s="3" t="s">
        <v>948</v>
      </c>
      <c r="F3352" s="22" t="s">
        <v>949</v>
      </c>
      <c r="G3352" s="23" t="s">
        <v>7984</v>
      </c>
      <c r="H3352" s="3">
        <f t="shared" si="104"/>
        <v>335</v>
      </c>
      <c r="I3352" s="3">
        <f>IF(VLOOKUP(H3351,city!$J$4:$K$352,2,FALSE)&gt;I3351,I3351+1,1)</f>
        <v>9</v>
      </c>
      <c r="J3352" s="3">
        <v>0</v>
      </c>
      <c r="K3352" s="3" t="s">
        <v>716</v>
      </c>
      <c r="L3352" s="3">
        <v>8</v>
      </c>
    </row>
    <row r="3353" spans="1:12">
      <c r="A3353" s="3">
        <f t="shared" si="105"/>
        <v>133510</v>
      </c>
      <c r="B3353" s="5" t="str">
        <f>VLOOKUP(H3353,city!$A$4:$C$352,2,FALSE)</f>
        <v>新疆</v>
      </c>
      <c r="C3353" s="5" t="str">
        <f>VLOOKUP(H3353,city!$A$4:$C$352,3,FALSE)</f>
        <v>博尔塔拉</v>
      </c>
      <c r="D3353" s="3" t="s">
        <v>951</v>
      </c>
      <c r="E3353" s="3" t="s">
        <v>952</v>
      </c>
      <c r="F3353" s="22" t="s">
        <v>953</v>
      </c>
      <c r="G3353" s="23" t="s">
        <v>7985</v>
      </c>
      <c r="H3353" s="3">
        <f t="shared" si="104"/>
        <v>335</v>
      </c>
      <c r="I3353" s="3">
        <f>IF(VLOOKUP(H3352,city!$J$4:$K$352,2,FALSE)&gt;I3352,I3352+1,1)</f>
        <v>10</v>
      </c>
      <c r="J3353" s="3">
        <v>0</v>
      </c>
      <c r="K3353" s="3" t="s">
        <v>716</v>
      </c>
      <c r="L3353" s="3">
        <v>8</v>
      </c>
    </row>
    <row r="3354" spans="1:12">
      <c r="A3354" s="3">
        <f t="shared" si="105"/>
        <v>133601</v>
      </c>
      <c r="B3354" s="5" t="str">
        <f>VLOOKUP(H3354,city!$A$4:$C$352,2,FALSE)</f>
        <v>新疆</v>
      </c>
      <c r="C3354" s="5" t="str">
        <f>VLOOKUP(H3354,city!$A$4:$C$352,3,FALSE)</f>
        <v>巴音郭楞</v>
      </c>
      <c r="D3354" s="3" t="s">
        <v>955</v>
      </c>
      <c r="E3354" s="3" t="s">
        <v>956</v>
      </c>
      <c r="F3354" s="22" t="s">
        <v>957</v>
      </c>
      <c r="G3354" s="23" t="s">
        <v>7986</v>
      </c>
      <c r="H3354" s="3">
        <f t="shared" si="104"/>
        <v>336</v>
      </c>
      <c r="I3354" s="3">
        <f>IF(VLOOKUP(H3353,city!$J$4:$K$352,2,FALSE)&gt;I3353,I3353+1,1)</f>
        <v>1</v>
      </c>
      <c r="J3354" s="3">
        <v>0</v>
      </c>
      <c r="K3354" s="3" t="s">
        <v>718</v>
      </c>
      <c r="L3354" s="3">
        <v>12</v>
      </c>
    </row>
    <row r="3355" spans="1:12">
      <c r="A3355" s="3">
        <f t="shared" si="105"/>
        <v>133602</v>
      </c>
      <c r="B3355" s="5" t="str">
        <f>VLOOKUP(H3355,city!$A$4:$C$352,2,FALSE)</f>
        <v>新疆</v>
      </c>
      <c r="C3355" s="5" t="str">
        <f>VLOOKUP(H3355,city!$A$4:$C$352,3,FALSE)</f>
        <v>巴音郭楞</v>
      </c>
      <c r="D3355" s="3" t="s">
        <v>959</v>
      </c>
      <c r="E3355" s="3" t="s">
        <v>960</v>
      </c>
      <c r="F3355" s="22" t="s">
        <v>961</v>
      </c>
      <c r="G3355" s="23" t="s">
        <v>7987</v>
      </c>
      <c r="H3355" s="3">
        <f t="shared" ref="H3355:H3383" si="106">IF(I3355&gt;I3354,H3354,H3354+1)</f>
        <v>336</v>
      </c>
      <c r="I3355" s="3">
        <f>IF(VLOOKUP(H3354,city!$J$4:$K$352,2,FALSE)&gt;I3354,I3354+1,1)</f>
        <v>2</v>
      </c>
      <c r="J3355" s="3">
        <v>0</v>
      </c>
      <c r="K3355" s="3" t="s">
        <v>718</v>
      </c>
      <c r="L3355" s="3">
        <v>3</v>
      </c>
    </row>
    <row r="3356" spans="1:12">
      <c r="A3356" s="3">
        <f t="shared" si="105"/>
        <v>133603</v>
      </c>
      <c r="B3356" s="5" t="str">
        <f>VLOOKUP(H3356,city!$A$4:$C$352,2,FALSE)</f>
        <v>新疆</v>
      </c>
      <c r="C3356" s="5" t="str">
        <f>VLOOKUP(H3356,city!$A$4:$C$352,3,FALSE)</f>
        <v>巴音郭楞</v>
      </c>
      <c r="D3356" s="3" t="s">
        <v>963</v>
      </c>
      <c r="E3356" s="3" t="s">
        <v>964</v>
      </c>
      <c r="F3356" s="22" t="s">
        <v>965</v>
      </c>
      <c r="G3356" s="23" t="s">
        <v>7988</v>
      </c>
      <c r="H3356" s="3">
        <f t="shared" si="106"/>
        <v>336</v>
      </c>
      <c r="I3356" s="3">
        <f>IF(VLOOKUP(H3355,city!$J$4:$K$352,2,FALSE)&gt;I3355,I3355+1,1)</f>
        <v>3</v>
      </c>
      <c r="J3356" s="3">
        <v>0</v>
      </c>
      <c r="K3356" s="3" t="s">
        <v>718</v>
      </c>
      <c r="L3356" s="3" t="e">
        <v>#N/A</v>
      </c>
    </row>
    <row r="3357" spans="1:12">
      <c r="A3357" s="3">
        <f t="shared" si="105"/>
        <v>133604</v>
      </c>
      <c r="B3357" s="5" t="str">
        <f>VLOOKUP(H3357,city!$A$4:$C$352,2,FALSE)</f>
        <v>新疆</v>
      </c>
      <c r="C3357" s="5" t="str">
        <f>VLOOKUP(H3357,city!$A$4:$C$352,3,FALSE)</f>
        <v>巴音郭楞</v>
      </c>
      <c r="D3357" s="3" t="s">
        <v>967</v>
      </c>
      <c r="E3357" s="3" t="s">
        <v>968</v>
      </c>
      <c r="F3357" s="22" t="s">
        <v>969</v>
      </c>
      <c r="G3357" s="23" t="s">
        <v>7989</v>
      </c>
      <c r="H3357" s="3">
        <f t="shared" si="106"/>
        <v>336</v>
      </c>
      <c r="I3357" s="3">
        <f>IF(VLOOKUP(H3356,city!$J$4:$K$352,2,FALSE)&gt;I3356,I3356+1,1)</f>
        <v>4</v>
      </c>
      <c r="J3357" s="3">
        <v>0</v>
      </c>
      <c r="K3357" s="3" t="s">
        <v>718</v>
      </c>
      <c r="L3357" s="3">
        <v>12</v>
      </c>
    </row>
    <row r="3358" spans="1:12">
      <c r="A3358" s="3">
        <f t="shared" si="105"/>
        <v>133605</v>
      </c>
      <c r="B3358" s="5" t="str">
        <f>VLOOKUP(H3358,city!$A$4:$C$352,2,FALSE)</f>
        <v>新疆</v>
      </c>
      <c r="C3358" s="5" t="str">
        <f>VLOOKUP(H3358,city!$A$4:$C$352,3,FALSE)</f>
        <v>巴音郭楞</v>
      </c>
      <c r="D3358" s="3" t="s">
        <v>971</v>
      </c>
      <c r="E3358" s="3" t="s">
        <v>972</v>
      </c>
      <c r="F3358" s="22" t="s">
        <v>973</v>
      </c>
      <c r="G3358" s="23" t="s">
        <v>7990</v>
      </c>
      <c r="H3358" s="3">
        <f t="shared" si="106"/>
        <v>336</v>
      </c>
      <c r="I3358" s="3">
        <f>IF(VLOOKUP(H3357,city!$J$4:$K$352,2,FALSE)&gt;I3357,I3357+1,1)</f>
        <v>5</v>
      </c>
      <c r="J3358" s="3">
        <v>0</v>
      </c>
      <c r="K3358" s="3" t="s">
        <v>718</v>
      </c>
      <c r="L3358" s="3" t="e">
        <v>#N/A</v>
      </c>
    </row>
    <row r="3359" spans="1:12">
      <c r="A3359" s="3">
        <f t="shared" si="105"/>
        <v>133606</v>
      </c>
      <c r="B3359" s="5" t="str">
        <f>VLOOKUP(H3359,city!$A$4:$C$352,2,FALSE)</f>
        <v>新疆</v>
      </c>
      <c r="C3359" s="5" t="str">
        <f>VLOOKUP(H3359,city!$A$4:$C$352,3,FALSE)</f>
        <v>巴音郭楞</v>
      </c>
      <c r="D3359" s="3" t="s">
        <v>975</v>
      </c>
      <c r="E3359" s="3" t="s">
        <v>976</v>
      </c>
      <c r="F3359" s="22" t="s">
        <v>977</v>
      </c>
      <c r="G3359" s="23" t="s">
        <v>7991</v>
      </c>
      <c r="H3359" s="3">
        <f t="shared" si="106"/>
        <v>336</v>
      </c>
      <c r="I3359" s="3">
        <f>IF(VLOOKUP(H3358,city!$J$4:$K$352,2,FALSE)&gt;I3358,I3358+1,1)</f>
        <v>6</v>
      </c>
      <c r="J3359" s="3">
        <v>0</v>
      </c>
      <c r="K3359" s="3" t="s">
        <v>718</v>
      </c>
      <c r="L3359" s="3">
        <v>12</v>
      </c>
    </row>
    <row r="3360" spans="1:12">
      <c r="A3360" s="3">
        <f t="shared" si="105"/>
        <v>133607</v>
      </c>
      <c r="B3360" s="5" t="str">
        <f>VLOOKUP(H3360,city!$A$4:$C$352,2,FALSE)</f>
        <v>新疆</v>
      </c>
      <c r="C3360" s="5" t="str">
        <f>VLOOKUP(H3360,city!$A$4:$C$352,3,FALSE)</f>
        <v>巴音郭楞</v>
      </c>
      <c r="D3360" s="3" t="s">
        <v>979</v>
      </c>
      <c r="E3360" s="3" t="s">
        <v>980</v>
      </c>
      <c r="F3360" s="22" t="s">
        <v>981</v>
      </c>
      <c r="G3360" s="23" t="s">
        <v>7992</v>
      </c>
      <c r="H3360" s="3">
        <f t="shared" si="106"/>
        <v>336</v>
      </c>
      <c r="I3360" s="3">
        <f>IF(VLOOKUP(H3359,city!$J$4:$K$352,2,FALSE)&gt;I3359,I3359+1,1)</f>
        <v>7</v>
      </c>
      <c r="J3360" s="3">
        <v>0</v>
      </c>
      <c r="K3360" s="3" t="s">
        <v>718</v>
      </c>
      <c r="L3360" s="3" t="e">
        <v>#N/A</v>
      </c>
    </row>
    <row r="3361" spans="1:12">
      <c r="A3361" s="3">
        <f t="shared" si="105"/>
        <v>133608</v>
      </c>
      <c r="B3361" s="5" t="str">
        <f>VLOOKUP(H3361,city!$A$4:$C$352,2,FALSE)</f>
        <v>新疆</v>
      </c>
      <c r="C3361" s="5" t="str">
        <f>VLOOKUP(H3361,city!$A$4:$C$352,3,FALSE)</f>
        <v>巴音郭楞</v>
      </c>
      <c r="D3361" s="3" t="s">
        <v>983</v>
      </c>
      <c r="E3361" s="3" t="s">
        <v>984</v>
      </c>
      <c r="F3361" s="22" t="s">
        <v>985</v>
      </c>
      <c r="G3361" s="23" t="s">
        <v>7993</v>
      </c>
      <c r="H3361" s="3">
        <f t="shared" si="106"/>
        <v>336</v>
      </c>
      <c r="I3361" s="3">
        <f>IF(VLOOKUP(H3360,city!$J$4:$K$352,2,FALSE)&gt;I3360,I3360+1,1)</f>
        <v>8</v>
      </c>
      <c r="J3361" s="3">
        <v>0</v>
      </c>
      <c r="K3361" s="3" t="s">
        <v>718</v>
      </c>
      <c r="L3361" s="3" t="e">
        <v>#N/A</v>
      </c>
    </row>
    <row r="3362" spans="1:12">
      <c r="A3362" s="3">
        <f t="shared" si="105"/>
        <v>133609</v>
      </c>
      <c r="B3362" s="5" t="str">
        <f>VLOOKUP(H3362,city!$A$4:$C$352,2,FALSE)</f>
        <v>新疆</v>
      </c>
      <c r="C3362" s="5" t="str">
        <f>VLOOKUP(H3362,city!$A$4:$C$352,3,FALSE)</f>
        <v>巴音郭楞</v>
      </c>
      <c r="D3362" s="3" t="s">
        <v>987</v>
      </c>
      <c r="E3362" s="3" t="s">
        <v>988</v>
      </c>
      <c r="F3362" s="22" t="s">
        <v>989</v>
      </c>
      <c r="G3362" s="23" t="s">
        <v>7994</v>
      </c>
      <c r="H3362" s="3">
        <f t="shared" si="106"/>
        <v>336</v>
      </c>
      <c r="I3362" s="3">
        <f>IF(VLOOKUP(H3361,city!$J$4:$K$352,2,FALSE)&gt;I3361,I3361+1,1)</f>
        <v>9</v>
      </c>
      <c r="J3362" s="3">
        <v>0</v>
      </c>
      <c r="K3362" s="3" t="s">
        <v>718</v>
      </c>
      <c r="L3362" s="3">
        <v>5</v>
      </c>
    </row>
    <row r="3363" spans="1:12">
      <c r="A3363" s="3">
        <f t="shared" si="105"/>
        <v>133610</v>
      </c>
      <c r="B3363" s="5" t="str">
        <f>VLOOKUP(H3363,city!$A$4:$C$352,2,FALSE)</f>
        <v>新疆</v>
      </c>
      <c r="C3363" s="5" t="str">
        <f>VLOOKUP(H3363,city!$A$4:$C$352,3,FALSE)</f>
        <v>巴音郭楞</v>
      </c>
      <c r="D3363" s="3" t="s">
        <v>991</v>
      </c>
      <c r="E3363" s="3" t="s">
        <v>992</v>
      </c>
      <c r="F3363" s="22" t="s">
        <v>993</v>
      </c>
      <c r="G3363" s="23" t="s">
        <v>7995</v>
      </c>
      <c r="H3363" s="3">
        <f t="shared" si="106"/>
        <v>336</v>
      </c>
      <c r="I3363" s="3">
        <f>IF(VLOOKUP(H3362,city!$J$4:$K$352,2,FALSE)&gt;I3362,I3362+1,1)</f>
        <v>10</v>
      </c>
      <c r="J3363" s="3">
        <v>0</v>
      </c>
      <c r="K3363" s="3" t="s">
        <v>718</v>
      </c>
      <c r="L3363" s="3">
        <v>8</v>
      </c>
    </row>
    <row r="3364" spans="1:12">
      <c r="A3364" s="3">
        <f t="shared" si="105"/>
        <v>133701</v>
      </c>
      <c r="B3364" s="5" t="str">
        <f>VLOOKUP(H3364,city!$A$4:$C$352,2,FALSE)</f>
        <v>新疆</v>
      </c>
      <c r="C3364" s="5" t="str">
        <f>VLOOKUP(H3364,city!$A$4:$C$352,3,FALSE)</f>
        <v>克孜勒苏</v>
      </c>
      <c r="D3364" s="3" t="s">
        <v>995</v>
      </c>
      <c r="E3364" s="3" t="s">
        <v>996</v>
      </c>
      <c r="F3364" s="22" t="s">
        <v>997</v>
      </c>
      <c r="G3364" s="23" t="s">
        <v>7996</v>
      </c>
      <c r="H3364" s="3">
        <f t="shared" si="106"/>
        <v>337</v>
      </c>
      <c r="I3364" s="3">
        <f>IF(VLOOKUP(H3363,city!$J$4:$K$352,2,FALSE)&gt;I3363,I3363+1,1)</f>
        <v>1</v>
      </c>
      <c r="J3364" s="3">
        <v>0</v>
      </c>
      <c r="K3364" s="3" t="s">
        <v>720</v>
      </c>
      <c r="L3364" s="3">
        <v>12</v>
      </c>
    </row>
    <row r="3365" spans="1:12">
      <c r="A3365" s="3">
        <f t="shared" si="105"/>
        <v>133702</v>
      </c>
      <c r="B3365" s="5" t="str">
        <f>VLOOKUP(H3365,city!$A$4:$C$352,2,FALSE)</f>
        <v>新疆</v>
      </c>
      <c r="C3365" s="5" t="str">
        <f>VLOOKUP(H3365,city!$A$4:$C$352,3,FALSE)</f>
        <v>克孜勒苏</v>
      </c>
      <c r="D3365" s="3" t="s">
        <v>999</v>
      </c>
      <c r="E3365" s="3" t="s">
        <v>1000</v>
      </c>
      <c r="F3365" s="22" t="s">
        <v>1001</v>
      </c>
      <c r="G3365" s="23" t="s">
        <v>7997</v>
      </c>
      <c r="H3365" s="3">
        <f t="shared" si="106"/>
        <v>337</v>
      </c>
      <c r="I3365" s="3">
        <f>IF(VLOOKUP(H3364,city!$J$4:$K$352,2,FALSE)&gt;I3364,I3364+1,1)</f>
        <v>2</v>
      </c>
      <c r="J3365" s="3">
        <v>0</v>
      </c>
      <c r="K3365" s="3" t="s">
        <v>720</v>
      </c>
      <c r="L3365" s="3" t="e">
        <v>#N/A</v>
      </c>
    </row>
    <row r="3366" spans="1:12">
      <c r="A3366" s="3">
        <f t="shared" si="105"/>
        <v>133703</v>
      </c>
      <c r="B3366" s="5" t="str">
        <f>VLOOKUP(H3366,city!$A$4:$C$352,2,FALSE)</f>
        <v>新疆</v>
      </c>
      <c r="C3366" s="5" t="str">
        <f>VLOOKUP(H3366,city!$A$4:$C$352,3,FALSE)</f>
        <v>克孜勒苏</v>
      </c>
      <c r="D3366" s="3" t="s">
        <v>1003</v>
      </c>
      <c r="E3366" s="3" t="s">
        <v>1004</v>
      </c>
      <c r="F3366" s="22" t="s">
        <v>1005</v>
      </c>
      <c r="G3366" s="23" t="s">
        <v>7998</v>
      </c>
      <c r="H3366" s="3">
        <f t="shared" si="106"/>
        <v>337</v>
      </c>
      <c r="I3366" s="3">
        <f>IF(VLOOKUP(H3365,city!$J$4:$K$352,2,FALSE)&gt;I3365,I3365+1,1)</f>
        <v>3</v>
      </c>
      <c r="J3366" s="3">
        <v>0</v>
      </c>
      <c r="K3366" s="3" t="s">
        <v>720</v>
      </c>
      <c r="L3366" s="3" t="e">
        <v>#N/A</v>
      </c>
    </row>
    <row r="3367" spans="1:12">
      <c r="A3367" s="3">
        <f t="shared" si="105"/>
        <v>133704</v>
      </c>
      <c r="B3367" s="5" t="str">
        <f>VLOOKUP(H3367,city!$A$4:$C$352,2,FALSE)</f>
        <v>新疆</v>
      </c>
      <c r="C3367" s="5" t="str">
        <f>VLOOKUP(H3367,city!$A$4:$C$352,3,FALSE)</f>
        <v>克孜勒苏</v>
      </c>
      <c r="D3367" s="3" t="s">
        <v>1007</v>
      </c>
      <c r="E3367" s="3" t="s">
        <v>1008</v>
      </c>
      <c r="F3367" s="22" t="s">
        <v>1009</v>
      </c>
      <c r="G3367" s="23" t="s">
        <v>7999</v>
      </c>
      <c r="H3367" s="3">
        <f t="shared" si="106"/>
        <v>337</v>
      </c>
      <c r="I3367" s="3">
        <f>IF(VLOOKUP(H3366,city!$J$4:$K$352,2,FALSE)&gt;I3366,I3366+1,1)</f>
        <v>4</v>
      </c>
      <c r="J3367" s="3">
        <v>0</v>
      </c>
      <c r="K3367" s="3" t="s">
        <v>720</v>
      </c>
      <c r="L3367" s="3">
        <v>13</v>
      </c>
    </row>
    <row r="3368" spans="1:12">
      <c r="A3368" s="3">
        <f t="shared" si="105"/>
        <v>133705</v>
      </c>
      <c r="B3368" s="5" t="str">
        <f>VLOOKUP(H3368,city!$A$4:$C$352,2,FALSE)</f>
        <v>新疆</v>
      </c>
      <c r="C3368" s="5" t="str">
        <f>VLOOKUP(H3368,city!$A$4:$C$352,3,FALSE)</f>
        <v>克孜勒苏</v>
      </c>
      <c r="D3368" s="3" t="s">
        <v>1011</v>
      </c>
      <c r="E3368" s="3" t="s">
        <v>1012</v>
      </c>
      <c r="F3368" s="22" t="s">
        <v>1013</v>
      </c>
      <c r="G3368" s="23" t="s">
        <v>8000</v>
      </c>
      <c r="H3368" s="3">
        <f t="shared" si="106"/>
        <v>337</v>
      </c>
      <c r="I3368" s="3">
        <f>IF(VLOOKUP(H3367,city!$J$4:$K$352,2,FALSE)&gt;I3367,I3367+1,1)</f>
        <v>5</v>
      </c>
      <c r="J3368" s="3">
        <v>0</v>
      </c>
      <c r="K3368" s="3" t="s">
        <v>720</v>
      </c>
      <c r="L3368" s="3">
        <v>8</v>
      </c>
    </row>
    <row r="3369" spans="1:12">
      <c r="A3369" s="3">
        <f t="shared" si="105"/>
        <v>133706</v>
      </c>
      <c r="B3369" s="5" t="str">
        <f>VLOOKUP(H3369,city!$A$4:$C$352,2,FALSE)</f>
        <v>新疆</v>
      </c>
      <c r="C3369" s="5" t="str">
        <f>VLOOKUP(H3369,city!$A$4:$C$352,3,FALSE)</f>
        <v>克孜勒苏</v>
      </c>
      <c r="D3369" s="3" t="s">
        <v>1015</v>
      </c>
      <c r="E3369" s="3" t="s">
        <v>1016</v>
      </c>
      <c r="F3369" s="22" t="s">
        <v>1017</v>
      </c>
      <c r="G3369" s="23" t="s">
        <v>8001</v>
      </c>
      <c r="H3369" s="3">
        <f t="shared" si="106"/>
        <v>337</v>
      </c>
      <c r="I3369" s="3">
        <f>IF(VLOOKUP(H3368,city!$J$4:$K$352,2,FALSE)&gt;I3368,I3368+1,1)</f>
        <v>6</v>
      </c>
      <c r="J3369" s="3">
        <v>0</v>
      </c>
      <c r="K3369" s="3" t="s">
        <v>720</v>
      </c>
      <c r="L3369" s="3">
        <v>5</v>
      </c>
    </row>
    <row r="3370" spans="1:12">
      <c r="A3370" s="3">
        <f t="shared" si="105"/>
        <v>133707</v>
      </c>
      <c r="B3370" s="5" t="str">
        <f>VLOOKUP(H3370,city!$A$4:$C$352,2,FALSE)</f>
        <v>新疆</v>
      </c>
      <c r="C3370" s="5" t="str">
        <f>VLOOKUP(H3370,city!$A$4:$C$352,3,FALSE)</f>
        <v>克孜勒苏</v>
      </c>
      <c r="D3370" s="3" t="s">
        <v>1019</v>
      </c>
      <c r="E3370" s="3" t="s">
        <v>1020</v>
      </c>
      <c r="F3370" s="22" t="s">
        <v>1021</v>
      </c>
      <c r="G3370" s="23" t="s">
        <v>8002</v>
      </c>
      <c r="H3370" s="3">
        <f t="shared" si="106"/>
        <v>337</v>
      </c>
      <c r="I3370" s="3">
        <f>IF(VLOOKUP(H3369,city!$J$4:$K$352,2,FALSE)&gt;I3369,I3369+1,1)</f>
        <v>7</v>
      </c>
      <c r="J3370" s="3">
        <v>0</v>
      </c>
      <c r="K3370" s="3" t="s">
        <v>720</v>
      </c>
      <c r="L3370" s="3">
        <v>4</v>
      </c>
    </row>
    <row r="3371" spans="1:12">
      <c r="A3371" s="3">
        <f t="shared" si="105"/>
        <v>133708</v>
      </c>
      <c r="B3371" s="5" t="str">
        <f>VLOOKUP(H3371,city!$A$4:$C$352,2,FALSE)</f>
        <v>新疆</v>
      </c>
      <c r="C3371" s="5" t="str">
        <f>VLOOKUP(H3371,city!$A$4:$C$352,3,FALSE)</f>
        <v>克孜勒苏</v>
      </c>
      <c r="D3371" s="3" t="s">
        <v>1023</v>
      </c>
      <c r="E3371" s="3" t="s">
        <v>1024</v>
      </c>
      <c r="F3371" s="22" t="s">
        <v>1025</v>
      </c>
      <c r="G3371" s="23" t="s">
        <v>8003</v>
      </c>
      <c r="H3371" s="3">
        <f t="shared" si="106"/>
        <v>337</v>
      </c>
      <c r="I3371" s="3">
        <f>IF(VLOOKUP(H3370,city!$J$4:$K$352,2,FALSE)&gt;I3370,I3370+1,1)</f>
        <v>8</v>
      </c>
      <c r="J3371" s="3">
        <v>0</v>
      </c>
      <c r="K3371" s="3" t="s">
        <v>720</v>
      </c>
      <c r="L3371" s="3">
        <v>5</v>
      </c>
    </row>
    <row r="3372" spans="1:12">
      <c r="A3372" s="3">
        <f t="shared" si="105"/>
        <v>133709</v>
      </c>
      <c r="B3372" s="5" t="str">
        <f>VLOOKUP(H3372,city!$A$4:$C$352,2,FALSE)</f>
        <v>新疆</v>
      </c>
      <c r="C3372" s="5" t="str">
        <f>VLOOKUP(H3372,city!$A$4:$C$352,3,FALSE)</f>
        <v>克孜勒苏</v>
      </c>
      <c r="D3372" s="3" t="s">
        <v>1027</v>
      </c>
      <c r="E3372" s="3" t="s">
        <v>1028</v>
      </c>
      <c r="F3372" s="22" t="s">
        <v>1029</v>
      </c>
      <c r="G3372" s="23" t="s">
        <v>8004</v>
      </c>
      <c r="H3372" s="3">
        <f t="shared" si="106"/>
        <v>337</v>
      </c>
      <c r="I3372" s="3">
        <f>IF(VLOOKUP(H3371,city!$J$4:$K$352,2,FALSE)&gt;I3371,I3371+1,1)</f>
        <v>9</v>
      </c>
      <c r="J3372" s="3">
        <v>0</v>
      </c>
      <c r="K3372" s="3" t="s">
        <v>720</v>
      </c>
      <c r="L3372" s="3">
        <v>8</v>
      </c>
    </row>
    <row r="3373" spans="1:12">
      <c r="A3373" s="3">
        <f t="shared" si="105"/>
        <v>133710</v>
      </c>
      <c r="B3373" s="5" t="str">
        <f>VLOOKUP(H3373,city!$A$4:$C$352,2,FALSE)</f>
        <v>新疆</v>
      </c>
      <c r="C3373" s="5" t="str">
        <f>VLOOKUP(H3373,city!$A$4:$C$352,3,FALSE)</f>
        <v>克孜勒苏</v>
      </c>
      <c r="D3373" s="3" t="s">
        <v>1031</v>
      </c>
      <c r="E3373" s="3" t="s">
        <v>1032</v>
      </c>
      <c r="F3373" s="22" t="s">
        <v>1033</v>
      </c>
      <c r="G3373" s="23" t="s">
        <v>8005</v>
      </c>
      <c r="H3373" s="3">
        <f t="shared" si="106"/>
        <v>337</v>
      </c>
      <c r="I3373" s="3">
        <f>IF(VLOOKUP(H3372,city!$J$4:$K$352,2,FALSE)&gt;I3372,I3372+1,1)</f>
        <v>10</v>
      </c>
      <c r="J3373" s="3">
        <v>0</v>
      </c>
      <c r="K3373" s="3" t="s">
        <v>720</v>
      </c>
      <c r="L3373" s="3">
        <v>3</v>
      </c>
    </row>
    <row r="3374" spans="1:12">
      <c r="A3374" s="3">
        <f t="shared" si="105"/>
        <v>133801</v>
      </c>
      <c r="B3374" s="5" t="str">
        <f>VLOOKUP(H3374,city!$A$4:$C$352,2,FALSE)</f>
        <v>新疆</v>
      </c>
      <c r="C3374" s="5" t="str">
        <f>VLOOKUP(H3374,city!$A$4:$C$352,3,FALSE)</f>
        <v>伊犁</v>
      </c>
      <c r="D3374" s="3" t="s">
        <v>1035</v>
      </c>
      <c r="E3374" s="3" t="s">
        <v>1036</v>
      </c>
      <c r="F3374" s="22" t="s">
        <v>1037</v>
      </c>
      <c r="G3374" s="23" t="s">
        <v>8006</v>
      </c>
      <c r="H3374" s="3">
        <f t="shared" si="106"/>
        <v>338</v>
      </c>
      <c r="I3374" s="3">
        <f>IF(VLOOKUP(H3373,city!$J$4:$K$352,2,FALSE)&gt;I3373,I3373+1,1)</f>
        <v>1</v>
      </c>
      <c r="J3374" s="3">
        <v>0</v>
      </c>
      <c r="K3374" s="3" t="s">
        <v>722</v>
      </c>
      <c r="L3374" s="3">
        <v>12</v>
      </c>
    </row>
    <row r="3375" spans="1:12">
      <c r="A3375" s="3">
        <f t="shared" si="105"/>
        <v>133802</v>
      </c>
      <c r="B3375" s="5" t="str">
        <f>VLOOKUP(H3375,city!$A$4:$C$352,2,FALSE)</f>
        <v>新疆</v>
      </c>
      <c r="C3375" s="5" t="str">
        <f>VLOOKUP(H3375,city!$A$4:$C$352,3,FALSE)</f>
        <v>伊犁</v>
      </c>
      <c r="D3375" s="3" t="s">
        <v>1039</v>
      </c>
      <c r="E3375" s="3" t="s">
        <v>1040</v>
      </c>
      <c r="F3375" s="22" t="s">
        <v>1041</v>
      </c>
      <c r="G3375" s="23" t="s">
        <v>8007</v>
      </c>
      <c r="H3375" s="3">
        <f t="shared" si="106"/>
        <v>338</v>
      </c>
      <c r="I3375" s="3">
        <f>IF(VLOOKUP(H3374,city!$J$4:$K$352,2,FALSE)&gt;I3374,I3374+1,1)</f>
        <v>2</v>
      </c>
      <c r="J3375" s="3">
        <v>0</v>
      </c>
      <c r="K3375" s="3" t="s">
        <v>722</v>
      </c>
      <c r="L3375" s="3">
        <v>5</v>
      </c>
    </row>
    <row r="3376" spans="1:12">
      <c r="A3376" s="3">
        <f t="shared" si="105"/>
        <v>133803</v>
      </c>
      <c r="B3376" s="5" t="str">
        <f>VLOOKUP(H3376,city!$A$4:$C$352,2,FALSE)</f>
        <v>新疆</v>
      </c>
      <c r="C3376" s="5" t="str">
        <f>VLOOKUP(H3376,city!$A$4:$C$352,3,FALSE)</f>
        <v>伊犁</v>
      </c>
      <c r="D3376" s="3" t="s">
        <v>1043</v>
      </c>
      <c r="E3376" s="3" t="s">
        <v>1044</v>
      </c>
      <c r="F3376" s="22" t="s">
        <v>1045</v>
      </c>
      <c r="G3376" s="23" t="s">
        <v>8008</v>
      </c>
      <c r="H3376" s="3">
        <f t="shared" si="106"/>
        <v>338</v>
      </c>
      <c r="I3376" s="3">
        <f>IF(VLOOKUP(H3375,city!$J$4:$K$352,2,FALSE)&gt;I3375,I3375+1,1)</f>
        <v>3</v>
      </c>
      <c r="J3376" s="3">
        <v>0</v>
      </c>
      <c r="K3376" s="3" t="s">
        <v>722</v>
      </c>
      <c r="L3376" s="3">
        <v>8</v>
      </c>
    </row>
    <row r="3377" spans="1:12">
      <c r="A3377" s="3">
        <f t="shared" si="105"/>
        <v>133804</v>
      </c>
      <c r="B3377" s="5" t="str">
        <f>VLOOKUP(H3377,city!$A$4:$C$352,2,FALSE)</f>
        <v>新疆</v>
      </c>
      <c r="C3377" s="5" t="str">
        <f>VLOOKUP(H3377,city!$A$4:$C$352,3,FALSE)</f>
        <v>伊犁</v>
      </c>
      <c r="D3377" s="3" t="s">
        <v>1047</v>
      </c>
      <c r="E3377" s="3" t="s">
        <v>1048</v>
      </c>
      <c r="F3377" s="22" t="s">
        <v>1049</v>
      </c>
      <c r="G3377" s="23" t="s">
        <v>8009</v>
      </c>
      <c r="H3377" s="3">
        <f t="shared" si="106"/>
        <v>338</v>
      </c>
      <c r="I3377" s="3">
        <f>IF(VLOOKUP(H3376,city!$J$4:$K$352,2,FALSE)&gt;I3376,I3376+1,1)</f>
        <v>4</v>
      </c>
      <c r="J3377" s="3">
        <v>0</v>
      </c>
      <c r="K3377" s="3" t="s">
        <v>722</v>
      </c>
      <c r="L3377" s="3">
        <v>12</v>
      </c>
    </row>
    <row r="3378" spans="1:12">
      <c r="A3378" s="3">
        <f t="shared" si="105"/>
        <v>133805</v>
      </c>
      <c r="B3378" s="5" t="str">
        <f>VLOOKUP(H3378,city!$A$4:$C$352,2,FALSE)</f>
        <v>新疆</v>
      </c>
      <c r="C3378" s="5" t="str">
        <f>VLOOKUP(H3378,city!$A$4:$C$352,3,FALSE)</f>
        <v>伊犁</v>
      </c>
      <c r="D3378" s="3" t="s">
        <v>1051</v>
      </c>
      <c r="E3378" s="3" t="s">
        <v>1052</v>
      </c>
      <c r="F3378" s="22" t="s">
        <v>1053</v>
      </c>
      <c r="G3378" s="23" t="s">
        <v>8010</v>
      </c>
      <c r="H3378" s="3">
        <f t="shared" si="106"/>
        <v>338</v>
      </c>
      <c r="I3378" s="3">
        <f>IF(VLOOKUP(H3377,city!$J$4:$K$352,2,FALSE)&gt;I3377,I3377+1,1)</f>
        <v>5</v>
      </c>
      <c r="J3378" s="3">
        <v>0</v>
      </c>
      <c r="K3378" s="3" t="s">
        <v>722</v>
      </c>
      <c r="L3378" s="3">
        <v>12</v>
      </c>
    </row>
    <row r="3379" spans="1:12">
      <c r="A3379" s="3">
        <f t="shared" si="105"/>
        <v>133806</v>
      </c>
      <c r="B3379" s="5" t="str">
        <f>VLOOKUP(H3379,city!$A$4:$C$352,2,FALSE)</f>
        <v>新疆</v>
      </c>
      <c r="C3379" s="5" t="str">
        <f>VLOOKUP(H3379,city!$A$4:$C$352,3,FALSE)</f>
        <v>伊犁</v>
      </c>
      <c r="D3379" s="3" t="s">
        <v>1055</v>
      </c>
      <c r="E3379" s="3" t="s">
        <v>1056</v>
      </c>
      <c r="F3379" s="22" t="s">
        <v>1057</v>
      </c>
      <c r="G3379" s="23" t="s">
        <v>8011</v>
      </c>
      <c r="H3379" s="3">
        <f t="shared" si="106"/>
        <v>338</v>
      </c>
      <c r="I3379" s="3">
        <f>IF(VLOOKUP(H3378,city!$J$4:$K$352,2,FALSE)&gt;I3378,I3378+1,1)</f>
        <v>6</v>
      </c>
      <c r="J3379" s="3">
        <v>0</v>
      </c>
      <c r="K3379" s="3" t="s">
        <v>722</v>
      </c>
      <c r="L3379" s="3">
        <v>5</v>
      </c>
    </row>
    <row r="3380" spans="1:12">
      <c r="A3380" s="3">
        <f t="shared" si="105"/>
        <v>133807</v>
      </c>
      <c r="B3380" s="5" t="str">
        <f>VLOOKUP(H3380,city!$A$4:$C$352,2,FALSE)</f>
        <v>新疆</v>
      </c>
      <c r="C3380" s="5" t="str">
        <f>VLOOKUP(H3380,city!$A$4:$C$352,3,FALSE)</f>
        <v>伊犁</v>
      </c>
      <c r="D3380" s="3" t="s">
        <v>1059</v>
      </c>
      <c r="E3380" s="3" t="s">
        <v>1060</v>
      </c>
      <c r="F3380" s="22" t="s">
        <v>1061</v>
      </c>
      <c r="G3380" s="23" t="s">
        <v>8012</v>
      </c>
      <c r="H3380" s="3">
        <f t="shared" si="106"/>
        <v>338</v>
      </c>
      <c r="I3380" s="3">
        <f>IF(VLOOKUP(H3379,city!$J$4:$K$352,2,FALSE)&gt;I3379,I3379+1,1)</f>
        <v>7</v>
      </c>
      <c r="J3380" s="3">
        <v>0</v>
      </c>
      <c r="K3380" s="3" t="s">
        <v>722</v>
      </c>
      <c r="L3380" s="3">
        <v>5</v>
      </c>
    </row>
    <row r="3381" spans="1:12">
      <c r="A3381" s="3">
        <f t="shared" si="105"/>
        <v>133808</v>
      </c>
      <c r="B3381" s="5" t="str">
        <f>VLOOKUP(H3381,city!$A$4:$C$352,2,FALSE)</f>
        <v>新疆</v>
      </c>
      <c r="C3381" s="5" t="str">
        <f>VLOOKUP(H3381,city!$A$4:$C$352,3,FALSE)</f>
        <v>伊犁</v>
      </c>
      <c r="D3381" s="3" t="s">
        <v>1063</v>
      </c>
      <c r="E3381" s="3" t="s">
        <v>1064</v>
      </c>
      <c r="F3381" s="22" t="s">
        <v>1065</v>
      </c>
      <c r="G3381" s="23" t="s">
        <v>8013</v>
      </c>
      <c r="H3381" s="3">
        <f t="shared" si="106"/>
        <v>338</v>
      </c>
      <c r="I3381" s="3">
        <f>IF(VLOOKUP(H3380,city!$J$4:$K$352,2,FALSE)&gt;I3380,I3380+1,1)</f>
        <v>8</v>
      </c>
      <c r="J3381" s="3">
        <v>0</v>
      </c>
      <c r="K3381" s="3" t="s">
        <v>722</v>
      </c>
      <c r="L3381" s="3">
        <v>8</v>
      </c>
    </row>
    <row r="3382" spans="1:12">
      <c r="A3382" s="3">
        <f t="shared" si="105"/>
        <v>133809</v>
      </c>
      <c r="B3382" s="5" t="str">
        <f>VLOOKUP(H3382,city!$A$4:$C$352,2,FALSE)</f>
        <v>新疆</v>
      </c>
      <c r="C3382" s="5" t="str">
        <f>VLOOKUP(H3382,city!$A$4:$C$352,3,FALSE)</f>
        <v>伊犁</v>
      </c>
      <c r="D3382" s="3" t="s">
        <v>1067</v>
      </c>
      <c r="E3382" s="3" t="s">
        <v>1068</v>
      </c>
      <c r="F3382" s="22" t="s">
        <v>1069</v>
      </c>
      <c r="G3382" s="23" t="s">
        <v>8014</v>
      </c>
      <c r="H3382" s="3">
        <f t="shared" si="106"/>
        <v>338</v>
      </c>
      <c r="I3382" s="3">
        <f>IF(VLOOKUP(H3381,city!$J$4:$K$352,2,FALSE)&gt;I3381,I3381+1,1)</f>
        <v>9</v>
      </c>
      <c r="J3382" s="3">
        <v>0</v>
      </c>
      <c r="K3382" s="3" t="s">
        <v>722</v>
      </c>
      <c r="L3382" s="3">
        <v>13</v>
      </c>
    </row>
    <row r="3383" spans="1:12">
      <c r="A3383" s="3">
        <f t="shared" si="105"/>
        <v>133810</v>
      </c>
      <c r="B3383" s="5" t="str">
        <f>VLOOKUP(H3383,city!$A$4:$C$352,2,FALSE)</f>
        <v>新疆</v>
      </c>
      <c r="C3383" s="5" t="str">
        <f>VLOOKUP(H3383,city!$A$4:$C$352,3,FALSE)</f>
        <v>伊犁</v>
      </c>
      <c r="D3383" s="3" t="s">
        <v>1071</v>
      </c>
      <c r="E3383" s="3" t="s">
        <v>1072</v>
      </c>
      <c r="F3383" s="22" t="s">
        <v>1073</v>
      </c>
      <c r="G3383" s="23" t="s">
        <v>8015</v>
      </c>
      <c r="H3383" s="3">
        <f t="shared" si="106"/>
        <v>338</v>
      </c>
      <c r="I3383" s="3">
        <f>IF(VLOOKUP(H3382,city!$J$4:$K$352,2,FALSE)&gt;I3382,I3382+1,1)</f>
        <v>10</v>
      </c>
      <c r="J3383" s="3">
        <v>0</v>
      </c>
      <c r="K3383" s="3" t="s">
        <v>722</v>
      </c>
      <c r="L3383" s="3">
        <v>15</v>
      </c>
    </row>
    <row r="3384" spans="1:12">
      <c r="A3384" s="3">
        <f t="shared" si="105"/>
        <v>133901</v>
      </c>
      <c r="B3384" s="5" t="str">
        <f>VLOOKUP(H3384,city!$A$4:$C$352,2,FALSE)</f>
        <v>新疆</v>
      </c>
      <c r="C3384" s="5" t="str">
        <f>VLOOKUP(H3384,city!$A$4:$C$352,3,FALSE)</f>
        <v>塔城</v>
      </c>
      <c r="G3384" s="23" t="s">
        <v>8016</v>
      </c>
      <c r="H3384" s="3">
        <f t="shared" ref="H3384:H3393" si="107">IF(I3384&gt;I3383,H3383,H3383+1)</f>
        <v>339</v>
      </c>
      <c r="I3384" s="3">
        <f>IF(VLOOKUP(H3383,city!$J$4:$K$352,2,FALSE)&gt;I3383,I3383+1,1)</f>
        <v>1</v>
      </c>
      <c r="J3384" s="3">
        <v>0</v>
      </c>
      <c r="K3384" s="3" t="s">
        <v>724</v>
      </c>
      <c r="L3384" s="3" t="e">
        <v>#N/A</v>
      </c>
    </row>
    <row r="3385" spans="1:12">
      <c r="A3385" s="3">
        <f t="shared" ref="A3385:A3448" si="108">100000+H3385*100+I3385</f>
        <v>133902</v>
      </c>
      <c r="B3385" s="5" t="str">
        <f>VLOOKUP(H3385,city!$A$4:$C$352,2,FALSE)</f>
        <v>新疆</v>
      </c>
      <c r="C3385" s="5" t="str">
        <f>VLOOKUP(H3385,city!$A$4:$C$352,3,FALSE)</f>
        <v>塔城</v>
      </c>
      <c r="G3385" s="23" t="s">
        <v>8017</v>
      </c>
      <c r="H3385" s="3">
        <f t="shared" si="107"/>
        <v>339</v>
      </c>
      <c r="I3385" s="3">
        <f>IF(VLOOKUP(H3384,city!$J$4:$K$352,2,FALSE)&gt;I3384,I3384+1,1)</f>
        <v>2</v>
      </c>
      <c r="J3385" s="3">
        <v>0</v>
      </c>
      <c r="K3385" s="3" t="s">
        <v>724</v>
      </c>
      <c r="L3385" s="3" t="e">
        <v>#N/A</v>
      </c>
    </row>
    <row r="3386" spans="1:12">
      <c r="A3386" s="3">
        <f t="shared" si="108"/>
        <v>133903</v>
      </c>
      <c r="B3386" s="5" t="str">
        <f>VLOOKUP(H3386,city!$A$4:$C$352,2,FALSE)</f>
        <v>新疆</v>
      </c>
      <c r="C3386" s="5" t="str">
        <f>VLOOKUP(H3386,city!$A$4:$C$352,3,FALSE)</f>
        <v>塔城</v>
      </c>
      <c r="G3386" s="23" t="s">
        <v>8018</v>
      </c>
      <c r="H3386" s="3">
        <f t="shared" si="107"/>
        <v>339</v>
      </c>
      <c r="I3386" s="3">
        <f>IF(VLOOKUP(H3385,city!$J$4:$K$352,2,FALSE)&gt;I3385,I3385+1,1)</f>
        <v>3</v>
      </c>
      <c r="J3386" s="3">
        <v>0</v>
      </c>
      <c r="K3386" s="3" t="s">
        <v>724</v>
      </c>
      <c r="L3386" s="3" t="e">
        <v>#N/A</v>
      </c>
    </row>
    <row r="3387" spans="1:12">
      <c r="A3387" s="3">
        <f t="shared" si="108"/>
        <v>133904</v>
      </c>
      <c r="B3387" s="5" t="str">
        <f>VLOOKUP(H3387,city!$A$4:$C$352,2,FALSE)</f>
        <v>新疆</v>
      </c>
      <c r="C3387" s="5" t="str">
        <f>VLOOKUP(H3387,city!$A$4:$C$352,3,FALSE)</f>
        <v>塔城</v>
      </c>
      <c r="G3387" s="23" t="s">
        <v>8019</v>
      </c>
      <c r="H3387" s="3">
        <f t="shared" si="107"/>
        <v>339</v>
      </c>
      <c r="I3387" s="3">
        <f>IF(VLOOKUP(H3386,city!$J$4:$K$352,2,FALSE)&gt;I3386,I3386+1,1)</f>
        <v>4</v>
      </c>
      <c r="J3387" s="3">
        <v>0</v>
      </c>
      <c r="K3387" s="3" t="s">
        <v>724</v>
      </c>
      <c r="L3387" s="3" t="e">
        <v>#N/A</v>
      </c>
    </row>
    <row r="3388" spans="1:12">
      <c r="A3388" s="3">
        <f t="shared" si="108"/>
        <v>133905</v>
      </c>
      <c r="B3388" s="5" t="str">
        <f>VLOOKUP(H3388,city!$A$4:$C$352,2,FALSE)</f>
        <v>新疆</v>
      </c>
      <c r="C3388" s="5" t="str">
        <f>VLOOKUP(H3388,city!$A$4:$C$352,3,FALSE)</f>
        <v>塔城</v>
      </c>
      <c r="G3388" s="23" t="s">
        <v>8020</v>
      </c>
      <c r="H3388" s="3">
        <f t="shared" si="107"/>
        <v>339</v>
      </c>
      <c r="I3388" s="3">
        <f>IF(VLOOKUP(H3387,city!$J$4:$K$352,2,FALSE)&gt;I3387,I3387+1,1)</f>
        <v>5</v>
      </c>
      <c r="J3388" s="3">
        <v>0</v>
      </c>
      <c r="K3388" s="3" t="s">
        <v>724</v>
      </c>
      <c r="L3388" s="3" t="e">
        <v>#N/A</v>
      </c>
    </row>
    <row r="3389" spans="1:12">
      <c r="A3389" s="3">
        <f t="shared" si="108"/>
        <v>133906</v>
      </c>
      <c r="B3389" s="5" t="str">
        <f>VLOOKUP(H3389,city!$A$4:$C$352,2,FALSE)</f>
        <v>新疆</v>
      </c>
      <c r="C3389" s="5" t="str">
        <f>VLOOKUP(H3389,city!$A$4:$C$352,3,FALSE)</f>
        <v>塔城</v>
      </c>
      <c r="G3389" s="23" t="s">
        <v>8021</v>
      </c>
      <c r="H3389" s="3">
        <f t="shared" si="107"/>
        <v>339</v>
      </c>
      <c r="I3389" s="3">
        <f>IF(VLOOKUP(H3388,city!$J$4:$K$352,2,FALSE)&gt;I3388,I3388+1,1)</f>
        <v>6</v>
      </c>
      <c r="J3389" s="3">
        <v>0</v>
      </c>
      <c r="K3389" s="3" t="s">
        <v>724</v>
      </c>
      <c r="L3389" s="3" t="e">
        <v>#N/A</v>
      </c>
    </row>
    <row r="3390" spans="1:12">
      <c r="A3390" s="3">
        <f t="shared" si="108"/>
        <v>133907</v>
      </c>
      <c r="B3390" s="5" t="str">
        <f>VLOOKUP(H3390,city!$A$4:$C$352,2,FALSE)</f>
        <v>新疆</v>
      </c>
      <c r="C3390" s="5" t="str">
        <f>VLOOKUP(H3390,city!$A$4:$C$352,3,FALSE)</f>
        <v>塔城</v>
      </c>
      <c r="G3390" s="23" t="s">
        <v>8022</v>
      </c>
      <c r="H3390" s="3">
        <f t="shared" si="107"/>
        <v>339</v>
      </c>
      <c r="I3390" s="3">
        <f>IF(VLOOKUP(H3389,city!$J$4:$K$352,2,FALSE)&gt;I3389,I3389+1,1)</f>
        <v>7</v>
      </c>
      <c r="J3390" s="3">
        <v>0</v>
      </c>
      <c r="K3390" s="3" t="s">
        <v>724</v>
      </c>
      <c r="L3390" s="3" t="e">
        <v>#N/A</v>
      </c>
    </row>
    <row r="3391" spans="1:12">
      <c r="A3391" s="3">
        <f t="shared" si="108"/>
        <v>133908</v>
      </c>
      <c r="B3391" s="5" t="str">
        <f>VLOOKUP(H3391,city!$A$4:$C$352,2,FALSE)</f>
        <v>新疆</v>
      </c>
      <c r="C3391" s="5" t="str">
        <f>VLOOKUP(H3391,city!$A$4:$C$352,3,FALSE)</f>
        <v>塔城</v>
      </c>
      <c r="G3391" s="23" t="s">
        <v>8023</v>
      </c>
      <c r="H3391" s="3">
        <f t="shared" si="107"/>
        <v>339</v>
      </c>
      <c r="I3391" s="3">
        <f>IF(VLOOKUP(H3390,city!$J$4:$K$352,2,FALSE)&gt;I3390,I3390+1,1)</f>
        <v>8</v>
      </c>
      <c r="J3391" s="3">
        <v>0</v>
      </c>
      <c r="K3391" s="3" t="s">
        <v>724</v>
      </c>
      <c r="L3391" s="3" t="e">
        <v>#N/A</v>
      </c>
    </row>
    <row r="3392" spans="1:12">
      <c r="A3392" s="3">
        <f t="shared" si="108"/>
        <v>133909</v>
      </c>
      <c r="B3392" s="5" t="str">
        <f>VLOOKUP(H3392,city!$A$4:$C$352,2,FALSE)</f>
        <v>新疆</v>
      </c>
      <c r="C3392" s="5" t="str">
        <f>VLOOKUP(H3392,city!$A$4:$C$352,3,FALSE)</f>
        <v>塔城</v>
      </c>
      <c r="G3392" s="23" t="s">
        <v>8024</v>
      </c>
      <c r="H3392" s="3">
        <f t="shared" si="107"/>
        <v>339</v>
      </c>
      <c r="I3392" s="3">
        <f>IF(VLOOKUP(H3391,city!$J$4:$K$352,2,FALSE)&gt;I3391,I3391+1,1)</f>
        <v>9</v>
      </c>
      <c r="J3392" s="3">
        <v>0</v>
      </c>
      <c r="K3392" s="3" t="s">
        <v>724</v>
      </c>
      <c r="L3392" s="3" t="e">
        <v>#N/A</v>
      </c>
    </row>
    <row r="3393" spans="1:12">
      <c r="A3393" s="3">
        <f t="shared" si="108"/>
        <v>133910</v>
      </c>
      <c r="B3393" s="5" t="str">
        <f>VLOOKUP(H3393,city!$A$4:$C$352,2,FALSE)</f>
        <v>新疆</v>
      </c>
      <c r="C3393" s="5" t="str">
        <f>VLOOKUP(H3393,city!$A$4:$C$352,3,FALSE)</f>
        <v>塔城</v>
      </c>
      <c r="G3393" s="23" t="s">
        <v>8025</v>
      </c>
      <c r="H3393" s="3">
        <f t="shared" si="107"/>
        <v>339</v>
      </c>
      <c r="I3393" s="3">
        <f>IF(VLOOKUP(H3392,city!$J$4:$K$352,2,FALSE)&gt;I3392,I3392+1,1)</f>
        <v>10</v>
      </c>
      <c r="J3393" s="3">
        <v>0</v>
      </c>
      <c r="K3393" s="3" t="s">
        <v>724</v>
      </c>
      <c r="L3393" s="3" t="e">
        <v>#N/A</v>
      </c>
    </row>
    <row r="3394" spans="1:12">
      <c r="A3394" s="3">
        <f t="shared" si="108"/>
        <v>134001</v>
      </c>
      <c r="B3394" s="5" t="str">
        <f>VLOOKUP(H3394,city!$A$4:$C$352,2,FALSE)</f>
        <v>新疆</v>
      </c>
      <c r="C3394" s="5" t="str">
        <f>VLOOKUP(H3394,city!$A$4:$C$352,3,FALSE)</f>
        <v>阿勒泰</v>
      </c>
      <c r="G3394" s="23" t="s">
        <v>8026</v>
      </c>
      <c r="H3394" s="3">
        <f t="shared" ref="H3394:H3457" si="109">IF(I3394&gt;I3393,H3393,H3393+1)</f>
        <v>340</v>
      </c>
      <c r="I3394" s="3">
        <f>IF(VLOOKUP(H3393,city!$J$4:$K$352,2,FALSE)&gt;I3393,I3393+1,1)</f>
        <v>1</v>
      </c>
      <c r="J3394" s="3">
        <v>0</v>
      </c>
      <c r="K3394" s="3" t="s">
        <v>726</v>
      </c>
      <c r="L3394" s="3" t="e">
        <v>#N/A</v>
      </c>
    </row>
    <row r="3395" spans="1:12">
      <c r="A3395" s="3">
        <f t="shared" si="108"/>
        <v>134002</v>
      </c>
      <c r="B3395" s="5" t="str">
        <f>VLOOKUP(H3395,city!$A$4:$C$352,2,FALSE)</f>
        <v>新疆</v>
      </c>
      <c r="C3395" s="5" t="str">
        <f>VLOOKUP(H3395,city!$A$4:$C$352,3,FALSE)</f>
        <v>阿勒泰</v>
      </c>
      <c r="G3395" s="23" t="s">
        <v>8027</v>
      </c>
      <c r="H3395" s="3">
        <f t="shared" si="109"/>
        <v>340</v>
      </c>
      <c r="I3395" s="3">
        <f>IF(VLOOKUP(H3394,city!$J$4:$K$352,2,FALSE)&gt;I3394,I3394+1,1)</f>
        <v>2</v>
      </c>
      <c r="J3395" s="3">
        <v>0</v>
      </c>
      <c r="K3395" s="3" t="s">
        <v>726</v>
      </c>
      <c r="L3395" s="3" t="e">
        <v>#N/A</v>
      </c>
    </row>
    <row r="3396" spans="1:12">
      <c r="A3396" s="3">
        <f t="shared" si="108"/>
        <v>134003</v>
      </c>
      <c r="B3396" s="5" t="str">
        <f>VLOOKUP(H3396,city!$A$4:$C$352,2,FALSE)</f>
        <v>新疆</v>
      </c>
      <c r="C3396" s="5" t="str">
        <f>VLOOKUP(H3396,city!$A$4:$C$352,3,FALSE)</f>
        <v>阿勒泰</v>
      </c>
      <c r="G3396" s="23" t="s">
        <v>8028</v>
      </c>
      <c r="H3396" s="3">
        <f t="shared" si="109"/>
        <v>340</v>
      </c>
      <c r="I3396" s="3">
        <f>IF(VLOOKUP(H3395,city!$J$4:$K$352,2,FALSE)&gt;I3395,I3395+1,1)</f>
        <v>3</v>
      </c>
      <c r="J3396" s="3">
        <v>0</v>
      </c>
      <c r="K3396" s="3" t="s">
        <v>726</v>
      </c>
      <c r="L3396" s="3" t="e">
        <v>#N/A</v>
      </c>
    </row>
    <row r="3397" spans="1:12">
      <c r="A3397" s="3">
        <f t="shared" si="108"/>
        <v>134004</v>
      </c>
      <c r="B3397" s="5" t="str">
        <f>VLOOKUP(H3397,city!$A$4:$C$352,2,FALSE)</f>
        <v>新疆</v>
      </c>
      <c r="C3397" s="5" t="str">
        <f>VLOOKUP(H3397,city!$A$4:$C$352,3,FALSE)</f>
        <v>阿勒泰</v>
      </c>
      <c r="G3397" s="23" t="s">
        <v>8029</v>
      </c>
      <c r="H3397" s="3">
        <f t="shared" si="109"/>
        <v>340</v>
      </c>
      <c r="I3397" s="3">
        <f>IF(VLOOKUP(H3396,city!$J$4:$K$352,2,FALSE)&gt;I3396,I3396+1,1)</f>
        <v>4</v>
      </c>
      <c r="J3397" s="3">
        <v>0</v>
      </c>
      <c r="K3397" s="3" t="s">
        <v>726</v>
      </c>
      <c r="L3397" s="3" t="e">
        <v>#N/A</v>
      </c>
    </row>
    <row r="3398" spans="1:12">
      <c r="A3398" s="3">
        <f t="shared" si="108"/>
        <v>134005</v>
      </c>
      <c r="B3398" s="5" t="str">
        <f>VLOOKUP(H3398,city!$A$4:$C$352,2,FALSE)</f>
        <v>新疆</v>
      </c>
      <c r="C3398" s="5" t="str">
        <f>VLOOKUP(H3398,city!$A$4:$C$352,3,FALSE)</f>
        <v>阿勒泰</v>
      </c>
      <c r="G3398" s="23" t="s">
        <v>8030</v>
      </c>
      <c r="H3398" s="3">
        <f t="shared" si="109"/>
        <v>340</v>
      </c>
      <c r="I3398" s="3">
        <f>IF(VLOOKUP(H3397,city!$J$4:$K$352,2,FALSE)&gt;I3397,I3397+1,1)</f>
        <v>5</v>
      </c>
      <c r="J3398" s="3">
        <v>0</v>
      </c>
      <c r="K3398" s="3" t="s">
        <v>726</v>
      </c>
      <c r="L3398" s="3" t="e">
        <v>#N/A</v>
      </c>
    </row>
    <row r="3399" spans="1:12">
      <c r="A3399" s="3">
        <f t="shared" si="108"/>
        <v>134006</v>
      </c>
      <c r="B3399" s="5" t="str">
        <f>VLOOKUP(H3399,city!$A$4:$C$352,2,FALSE)</f>
        <v>新疆</v>
      </c>
      <c r="C3399" s="5" t="str">
        <f>VLOOKUP(H3399,city!$A$4:$C$352,3,FALSE)</f>
        <v>阿勒泰</v>
      </c>
      <c r="G3399" s="23" t="s">
        <v>8031</v>
      </c>
      <c r="H3399" s="3">
        <f t="shared" si="109"/>
        <v>340</v>
      </c>
      <c r="I3399" s="3">
        <f>IF(VLOOKUP(H3398,city!$J$4:$K$352,2,FALSE)&gt;I3398,I3398+1,1)</f>
        <v>6</v>
      </c>
      <c r="J3399" s="3">
        <v>0</v>
      </c>
      <c r="K3399" s="3" t="s">
        <v>726</v>
      </c>
      <c r="L3399" s="3" t="e">
        <v>#N/A</v>
      </c>
    </row>
    <row r="3400" spans="1:12">
      <c r="A3400" s="3">
        <f t="shared" si="108"/>
        <v>134007</v>
      </c>
      <c r="B3400" s="5" t="str">
        <f>VLOOKUP(H3400,city!$A$4:$C$352,2,FALSE)</f>
        <v>新疆</v>
      </c>
      <c r="C3400" s="5" t="str">
        <f>VLOOKUP(H3400,city!$A$4:$C$352,3,FALSE)</f>
        <v>阿勒泰</v>
      </c>
      <c r="G3400" s="23" t="s">
        <v>8032</v>
      </c>
      <c r="H3400" s="3">
        <f t="shared" si="109"/>
        <v>340</v>
      </c>
      <c r="I3400" s="3">
        <f>IF(VLOOKUP(H3399,city!$J$4:$K$352,2,FALSE)&gt;I3399,I3399+1,1)</f>
        <v>7</v>
      </c>
      <c r="J3400" s="3">
        <v>0</v>
      </c>
      <c r="K3400" s="3" t="s">
        <v>726</v>
      </c>
      <c r="L3400" s="3" t="e">
        <v>#N/A</v>
      </c>
    </row>
    <row r="3401" spans="1:12">
      <c r="A3401" s="3">
        <f t="shared" si="108"/>
        <v>134008</v>
      </c>
      <c r="B3401" s="5" t="str">
        <f>VLOOKUP(H3401,city!$A$4:$C$352,2,FALSE)</f>
        <v>新疆</v>
      </c>
      <c r="C3401" s="5" t="str">
        <f>VLOOKUP(H3401,city!$A$4:$C$352,3,FALSE)</f>
        <v>阿勒泰</v>
      </c>
      <c r="G3401" s="23" t="s">
        <v>8033</v>
      </c>
      <c r="H3401" s="3">
        <f t="shared" si="109"/>
        <v>340</v>
      </c>
      <c r="I3401" s="3">
        <f>IF(VLOOKUP(H3400,city!$J$4:$K$352,2,FALSE)&gt;I3400,I3400+1,1)</f>
        <v>8</v>
      </c>
      <c r="J3401" s="3">
        <v>0</v>
      </c>
      <c r="K3401" s="3" t="s">
        <v>726</v>
      </c>
      <c r="L3401" s="3" t="e">
        <v>#N/A</v>
      </c>
    </row>
    <row r="3402" spans="1:12">
      <c r="A3402" s="3">
        <f t="shared" si="108"/>
        <v>134009</v>
      </c>
      <c r="B3402" s="5" t="str">
        <f>VLOOKUP(H3402,city!$A$4:$C$352,2,FALSE)</f>
        <v>新疆</v>
      </c>
      <c r="C3402" s="5" t="str">
        <f>VLOOKUP(H3402,city!$A$4:$C$352,3,FALSE)</f>
        <v>阿勒泰</v>
      </c>
      <c r="G3402" s="23" t="s">
        <v>8034</v>
      </c>
      <c r="H3402" s="3">
        <f t="shared" si="109"/>
        <v>340</v>
      </c>
      <c r="I3402" s="3">
        <f>IF(VLOOKUP(H3401,city!$J$4:$K$352,2,FALSE)&gt;I3401,I3401+1,1)</f>
        <v>9</v>
      </c>
      <c r="J3402" s="3">
        <v>0</v>
      </c>
      <c r="K3402" s="3" t="s">
        <v>726</v>
      </c>
      <c r="L3402" s="3" t="e">
        <v>#N/A</v>
      </c>
    </row>
    <row r="3403" spans="1:12">
      <c r="A3403" s="3">
        <f t="shared" si="108"/>
        <v>134010</v>
      </c>
      <c r="B3403" s="5" t="str">
        <f>VLOOKUP(H3403,city!$A$4:$C$352,2,FALSE)</f>
        <v>新疆</v>
      </c>
      <c r="C3403" s="5" t="str">
        <f>VLOOKUP(H3403,city!$A$4:$C$352,3,FALSE)</f>
        <v>阿勒泰</v>
      </c>
      <c r="G3403" s="23" t="s">
        <v>8035</v>
      </c>
      <c r="H3403" s="3">
        <f t="shared" si="109"/>
        <v>340</v>
      </c>
      <c r="I3403" s="3">
        <f>IF(VLOOKUP(H3402,city!$J$4:$K$352,2,FALSE)&gt;I3402,I3402+1,1)</f>
        <v>10</v>
      </c>
      <c r="J3403" s="3">
        <v>0</v>
      </c>
      <c r="K3403" s="3" t="s">
        <v>726</v>
      </c>
      <c r="L3403" s="3" t="e">
        <v>#N/A</v>
      </c>
    </row>
    <row r="3404" spans="1:12">
      <c r="A3404" s="3">
        <f t="shared" si="108"/>
        <v>134101</v>
      </c>
      <c r="B3404" s="5" t="str">
        <f>VLOOKUP(H3404,city!$A$4:$C$352,2,FALSE)</f>
        <v>西藏</v>
      </c>
      <c r="C3404" s="5" t="str">
        <f>VLOOKUP(H3404,city!$A$4:$C$352,3,FALSE)</f>
        <v>拉萨</v>
      </c>
      <c r="G3404" s="23" t="s">
        <v>8036</v>
      </c>
      <c r="H3404" s="3">
        <f t="shared" si="109"/>
        <v>341</v>
      </c>
      <c r="I3404" s="3">
        <f>IF(VLOOKUP(H3403,city!$J$4:$K$352,2,FALSE)&gt;I3403,I3403+1,1)</f>
        <v>1</v>
      </c>
      <c r="J3404" s="3">
        <v>0</v>
      </c>
      <c r="K3404" s="3" t="s">
        <v>729</v>
      </c>
      <c r="L3404" s="3" t="e">
        <v>#N/A</v>
      </c>
    </row>
    <row r="3405" spans="1:12">
      <c r="A3405" s="3">
        <f t="shared" si="108"/>
        <v>134102</v>
      </c>
      <c r="B3405" s="5" t="str">
        <f>VLOOKUP(H3405,city!$A$4:$C$352,2,FALSE)</f>
        <v>西藏</v>
      </c>
      <c r="C3405" s="5" t="str">
        <f>VLOOKUP(H3405,city!$A$4:$C$352,3,FALSE)</f>
        <v>拉萨</v>
      </c>
      <c r="G3405" s="23" t="s">
        <v>8037</v>
      </c>
      <c r="H3405" s="3">
        <f t="shared" si="109"/>
        <v>341</v>
      </c>
      <c r="I3405" s="3">
        <f>IF(VLOOKUP(H3404,city!$J$4:$K$352,2,FALSE)&gt;I3404,I3404+1,1)</f>
        <v>2</v>
      </c>
      <c r="J3405" s="3">
        <v>0</v>
      </c>
      <c r="K3405" s="3" t="s">
        <v>729</v>
      </c>
      <c r="L3405" s="3" t="e">
        <v>#N/A</v>
      </c>
    </row>
    <row r="3406" spans="1:12">
      <c r="A3406" s="3">
        <f t="shared" si="108"/>
        <v>134103</v>
      </c>
      <c r="B3406" s="5" t="str">
        <f>VLOOKUP(H3406,city!$A$4:$C$352,2,FALSE)</f>
        <v>西藏</v>
      </c>
      <c r="C3406" s="5" t="str">
        <f>VLOOKUP(H3406,city!$A$4:$C$352,3,FALSE)</f>
        <v>拉萨</v>
      </c>
      <c r="G3406" s="23" t="s">
        <v>8038</v>
      </c>
      <c r="H3406" s="3">
        <f t="shared" si="109"/>
        <v>341</v>
      </c>
      <c r="I3406" s="3">
        <f>IF(VLOOKUP(H3405,city!$J$4:$K$352,2,FALSE)&gt;I3405,I3405+1,1)</f>
        <v>3</v>
      </c>
      <c r="J3406" s="3">
        <v>0</v>
      </c>
      <c r="K3406" s="3" t="s">
        <v>729</v>
      </c>
      <c r="L3406" s="3" t="e">
        <v>#N/A</v>
      </c>
    </row>
    <row r="3407" spans="1:12">
      <c r="A3407" s="3">
        <f t="shared" si="108"/>
        <v>134104</v>
      </c>
      <c r="B3407" s="5" t="str">
        <f>VLOOKUP(H3407,city!$A$4:$C$352,2,FALSE)</f>
        <v>西藏</v>
      </c>
      <c r="C3407" s="5" t="str">
        <f>VLOOKUP(H3407,city!$A$4:$C$352,3,FALSE)</f>
        <v>拉萨</v>
      </c>
      <c r="G3407" s="23" t="s">
        <v>8039</v>
      </c>
      <c r="H3407" s="3">
        <f t="shared" si="109"/>
        <v>341</v>
      </c>
      <c r="I3407" s="3">
        <f>IF(VLOOKUP(H3406,city!$J$4:$K$352,2,FALSE)&gt;I3406,I3406+1,1)</f>
        <v>4</v>
      </c>
      <c r="J3407" s="3">
        <v>0</v>
      </c>
      <c r="K3407" s="3" t="s">
        <v>729</v>
      </c>
      <c r="L3407" s="3" t="e">
        <v>#N/A</v>
      </c>
    </row>
    <row r="3408" spans="1:12">
      <c r="A3408" s="3">
        <f t="shared" si="108"/>
        <v>134105</v>
      </c>
      <c r="B3408" s="5" t="str">
        <f>VLOOKUP(H3408,city!$A$4:$C$352,2,FALSE)</f>
        <v>西藏</v>
      </c>
      <c r="C3408" s="5" t="str">
        <f>VLOOKUP(H3408,city!$A$4:$C$352,3,FALSE)</f>
        <v>拉萨</v>
      </c>
      <c r="G3408" s="23" t="s">
        <v>8040</v>
      </c>
      <c r="H3408" s="3">
        <f t="shared" si="109"/>
        <v>341</v>
      </c>
      <c r="I3408" s="3">
        <f>IF(VLOOKUP(H3407,city!$J$4:$K$352,2,FALSE)&gt;I3407,I3407+1,1)</f>
        <v>5</v>
      </c>
      <c r="J3408" s="3">
        <v>0</v>
      </c>
      <c r="K3408" s="3" t="s">
        <v>729</v>
      </c>
      <c r="L3408" s="3" t="e">
        <v>#N/A</v>
      </c>
    </row>
    <row r="3409" spans="1:12">
      <c r="A3409" s="3">
        <f t="shared" si="108"/>
        <v>134106</v>
      </c>
      <c r="B3409" s="5" t="str">
        <f>VLOOKUP(H3409,city!$A$4:$C$352,2,FALSE)</f>
        <v>西藏</v>
      </c>
      <c r="C3409" s="5" t="str">
        <f>VLOOKUP(H3409,city!$A$4:$C$352,3,FALSE)</f>
        <v>拉萨</v>
      </c>
      <c r="G3409" s="23" t="s">
        <v>8041</v>
      </c>
      <c r="H3409" s="3">
        <f t="shared" si="109"/>
        <v>341</v>
      </c>
      <c r="I3409" s="3">
        <f>IF(VLOOKUP(H3408,city!$J$4:$K$352,2,FALSE)&gt;I3408,I3408+1,1)</f>
        <v>6</v>
      </c>
      <c r="J3409" s="3">
        <v>0</v>
      </c>
      <c r="K3409" s="3" t="s">
        <v>729</v>
      </c>
      <c r="L3409" s="3" t="e">
        <v>#N/A</v>
      </c>
    </row>
    <row r="3410" spans="1:12">
      <c r="A3410" s="3">
        <f t="shared" si="108"/>
        <v>134107</v>
      </c>
      <c r="B3410" s="5" t="str">
        <f>VLOOKUP(H3410,city!$A$4:$C$352,2,FALSE)</f>
        <v>西藏</v>
      </c>
      <c r="C3410" s="5" t="str">
        <f>VLOOKUP(H3410,city!$A$4:$C$352,3,FALSE)</f>
        <v>拉萨</v>
      </c>
      <c r="G3410" s="23" t="s">
        <v>8042</v>
      </c>
      <c r="H3410" s="3">
        <f t="shared" si="109"/>
        <v>341</v>
      </c>
      <c r="I3410" s="3">
        <f>IF(VLOOKUP(H3409,city!$J$4:$K$352,2,FALSE)&gt;I3409,I3409+1,1)</f>
        <v>7</v>
      </c>
      <c r="J3410" s="3">
        <v>0</v>
      </c>
      <c r="K3410" s="3" t="s">
        <v>729</v>
      </c>
      <c r="L3410" s="3" t="e">
        <v>#N/A</v>
      </c>
    </row>
    <row r="3411" spans="1:12">
      <c r="A3411" s="3">
        <f t="shared" si="108"/>
        <v>134108</v>
      </c>
      <c r="B3411" s="5" t="str">
        <f>VLOOKUP(H3411,city!$A$4:$C$352,2,FALSE)</f>
        <v>西藏</v>
      </c>
      <c r="C3411" s="5" t="str">
        <f>VLOOKUP(H3411,city!$A$4:$C$352,3,FALSE)</f>
        <v>拉萨</v>
      </c>
      <c r="G3411" s="23" t="s">
        <v>8043</v>
      </c>
      <c r="H3411" s="3">
        <f t="shared" si="109"/>
        <v>341</v>
      </c>
      <c r="I3411" s="3">
        <f>IF(VLOOKUP(H3410,city!$J$4:$K$352,2,FALSE)&gt;I3410,I3410+1,1)</f>
        <v>8</v>
      </c>
      <c r="J3411" s="3">
        <v>0</v>
      </c>
      <c r="K3411" s="3" t="s">
        <v>729</v>
      </c>
      <c r="L3411" s="3" t="e">
        <v>#N/A</v>
      </c>
    </row>
    <row r="3412" spans="1:12">
      <c r="A3412" s="3">
        <f t="shared" si="108"/>
        <v>134109</v>
      </c>
      <c r="B3412" s="5" t="str">
        <f>VLOOKUP(H3412,city!$A$4:$C$352,2,FALSE)</f>
        <v>西藏</v>
      </c>
      <c r="C3412" s="5" t="str">
        <f>VLOOKUP(H3412,city!$A$4:$C$352,3,FALSE)</f>
        <v>拉萨</v>
      </c>
      <c r="G3412" s="23" t="s">
        <v>8044</v>
      </c>
      <c r="H3412" s="3">
        <f t="shared" si="109"/>
        <v>341</v>
      </c>
      <c r="I3412" s="3">
        <f>IF(VLOOKUP(H3411,city!$J$4:$K$352,2,FALSE)&gt;I3411,I3411+1,1)</f>
        <v>9</v>
      </c>
      <c r="J3412" s="3">
        <v>0</v>
      </c>
      <c r="K3412" s="3" t="s">
        <v>729</v>
      </c>
      <c r="L3412" s="3" t="e">
        <v>#N/A</v>
      </c>
    </row>
    <row r="3413" spans="1:12">
      <c r="A3413" s="3">
        <f t="shared" si="108"/>
        <v>134110</v>
      </c>
      <c r="B3413" s="5" t="str">
        <f>VLOOKUP(H3413,city!$A$4:$C$352,2,FALSE)</f>
        <v>西藏</v>
      </c>
      <c r="C3413" s="5" t="str">
        <f>VLOOKUP(H3413,city!$A$4:$C$352,3,FALSE)</f>
        <v>拉萨</v>
      </c>
      <c r="G3413" s="23" t="s">
        <v>8045</v>
      </c>
      <c r="H3413" s="3">
        <f t="shared" si="109"/>
        <v>341</v>
      </c>
      <c r="I3413" s="3">
        <f>IF(VLOOKUP(H3412,city!$J$4:$K$352,2,FALSE)&gt;I3412,I3412+1,1)</f>
        <v>10</v>
      </c>
      <c r="J3413" s="3">
        <v>0</v>
      </c>
      <c r="K3413" s="3" t="s">
        <v>729</v>
      </c>
      <c r="L3413" s="3" t="e">
        <v>#N/A</v>
      </c>
    </row>
    <row r="3414" spans="1:12">
      <c r="A3414" s="3">
        <f t="shared" si="108"/>
        <v>134201</v>
      </c>
      <c r="B3414" s="5" t="str">
        <f>VLOOKUP(H3414,city!$A$4:$C$352,2,FALSE)</f>
        <v>西藏</v>
      </c>
      <c r="C3414" s="5" t="str">
        <f>VLOOKUP(H3414,city!$A$4:$C$352,3,FALSE)</f>
        <v>昌都</v>
      </c>
      <c r="G3414" s="23" t="s">
        <v>8046</v>
      </c>
      <c r="H3414" s="3">
        <f t="shared" si="109"/>
        <v>342</v>
      </c>
      <c r="I3414" s="3">
        <f>IF(VLOOKUP(H3413,city!$J$4:$K$352,2,FALSE)&gt;I3413,I3413+1,1)</f>
        <v>1</v>
      </c>
      <c r="J3414" s="3">
        <v>0</v>
      </c>
      <c r="K3414" s="3" t="s">
        <v>731</v>
      </c>
      <c r="L3414" s="3" t="e">
        <v>#N/A</v>
      </c>
    </row>
    <row r="3415" spans="1:12">
      <c r="A3415" s="3">
        <f t="shared" si="108"/>
        <v>134202</v>
      </c>
      <c r="B3415" s="5" t="str">
        <f>VLOOKUP(H3415,city!$A$4:$C$352,2,FALSE)</f>
        <v>西藏</v>
      </c>
      <c r="C3415" s="5" t="str">
        <f>VLOOKUP(H3415,city!$A$4:$C$352,3,FALSE)</f>
        <v>昌都</v>
      </c>
      <c r="G3415" s="23" t="s">
        <v>8047</v>
      </c>
      <c r="H3415" s="3">
        <f t="shared" si="109"/>
        <v>342</v>
      </c>
      <c r="I3415" s="3">
        <f>IF(VLOOKUP(H3414,city!$J$4:$K$352,2,FALSE)&gt;I3414,I3414+1,1)</f>
        <v>2</v>
      </c>
      <c r="J3415" s="3">
        <v>0</v>
      </c>
      <c r="K3415" s="3" t="s">
        <v>731</v>
      </c>
      <c r="L3415" s="3" t="e">
        <v>#N/A</v>
      </c>
    </row>
    <row r="3416" spans="1:12">
      <c r="A3416" s="3">
        <f t="shared" si="108"/>
        <v>134203</v>
      </c>
      <c r="B3416" s="5" t="str">
        <f>VLOOKUP(H3416,city!$A$4:$C$352,2,FALSE)</f>
        <v>西藏</v>
      </c>
      <c r="C3416" s="5" t="str">
        <f>VLOOKUP(H3416,city!$A$4:$C$352,3,FALSE)</f>
        <v>昌都</v>
      </c>
      <c r="G3416" s="23" t="s">
        <v>8048</v>
      </c>
      <c r="H3416" s="3">
        <f t="shared" si="109"/>
        <v>342</v>
      </c>
      <c r="I3416" s="3">
        <f>IF(VLOOKUP(H3415,city!$J$4:$K$352,2,FALSE)&gt;I3415,I3415+1,1)</f>
        <v>3</v>
      </c>
      <c r="J3416" s="3">
        <v>0</v>
      </c>
      <c r="K3416" s="3" t="s">
        <v>731</v>
      </c>
      <c r="L3416" s="3" t="e">
        <v>#N/A</v>
      </c>
    </row>
    <row r="3417" spans="1:12">
      <c r="A3417" s="3">
        <f t="shared" si="108"/>
        <v>134204</v>
      </c>
      <c r="B3417" s="5" t="str">
        <f>VLOOKUP(H3417,city!$A$4:$C$352,2,FALSE)</f>
        <v>西藏</v>
      </c>
      <c r="C3417" s="5" t="str">
        <f>VLOOKUP(H3417,city!$A$4:$C$352,3,FALSE)</f>
        <v>昌都</v>
      </c>
      <c r="G3417" s="23" t="s">
        <v>8049</v>
      </c>
      <c r="H3417" s="3">
        <f t="shared" si="109"/>
        <v>342</v>
      </c>
      <c r="I3417" s="3">
        <f>IF(VLOOKUP(H3416,city!$J$4:$K$352,2,FALSE)&gt;I3416,I3416+1,1)</f>
        <v>4</v>
      </c>
      <c r="J3417" s="3">
        <v>0</v>
      </c>
      <c r="K3417" s="3" t="s">
        <v>731</v>
      </c>
      <c r="L3417" s="3" t="e">
        <v>#N/A</v>
      </c>
    </row>
    <row r="3418" spans="1:12">
      <c r="A3418" s="3">
        <f t="shared" si="108"/>
        <v>134205</v>
      </c>
      <c r="B3418" s="5" t="str">
        <f>VLOOKUP(H3418,city!$A$4:$C$352,2,FALSE)</f>
        <v>西藏</v>
      </c>
      <c r="C3418" s="5" t="str">
        <f>VLOOKUP(H3418,city!$A$4:$C$352,3,FALSE)</f>
        <v>昌都</v>
      </c>
      <c r="G3418" s="23" t="s">
        <v>8050</v>
      </c>
      <c r="H3418" s="3">
        <f t="shared" si="109"/>
        <v>342</v>
      </c>
      <c r="I3418" s="3">
        <f>IF(VLOOKUP(H3417,city!$J$4:$K$352,2,FALSE)&gt;I3417,I3417+1,1)</f>
        <v>5</v>
      </c>
      <c r="J3418" s="3">
        <v>0</v>
      </c>
      <c r="K3418" s="3" t="s">
        <v>731</v>
      </c>
      <c r="L3418" s="3" t="e">
        <v>#N/A</v>
      </c>
    </row>
    <row r="3419" spans="1:12">
      <c r="A3419" s="3">
        <f t="shared" si="108"/>
        <v>134206</v>
      </c>
      <c r="B3419" s="5" t="str">
        <f>VLOOKUP(H3419,city!$A$4:$C$352,2,FALSE)</f>
        <v>西藏</v>
      </c>
      <c r="C3419" s="5" t="str">
        <f>VLOOKUP(H3419,city!$A$4:$C$352,3,FALSE)</f>
        <v>昌都</v>
      </c>
      <c r="G3419" s="23" t="s">
        <v>8051</v>
      </c>
      <c r="H3419" s="3">
        <f t="shared" si="109"/>
        <v>342</v>
      </c>
      <c r="I3419" s="3">
        <f>IF(VLOOKUP(H3418,city!$J$4:$K$352,2,FALSE)&gt;I3418,I3418+1,1)</f>
        <v>6</v>
      </c>
      <c r="J3419" s="3">
        <v>0</v>
      </c>
      <c r="K3419" s="3" t="s">
        <v>731</v>
      </c>
      <c r="L3419" s="3" t="e">
        <v>#N/A</v>
      </c>
    </row>
    <row r="3420" spans="1:12">
      <c r="A3420" s="3">
        <f t="shared" si="108"/>
        <v>134207</v>
      </c>
      <c r="B3420" s="5" t="str">
        <f>VLOOKUP(H3420,city!$A$4:$C$352,2,FALSE)</f>
        <v>西藏</v>
      </c>
      <c r="C3420" s="5" t="str">
        <f>VLOOKUP(H3420,city!$A$4:$C$352,3,FALSE)</f>
        <v>昌都</v>
      </c>
      <c r="G3420" s="23" t="s">
        <v>8052</v>
      </c>
      <c r="H3420" s="3">
        <f t="shared" si="109"/>
        <v>342</v>
      </c>
      <c r="I3420" s="3">
        <f>IF(VLOOKUP(H3419,city!$J$4:$K$352,2,FALSE)&gt;I3419,I3419+1,1)</f>
        <v>7</v>
      </c>
      <c r="J3420" s="3">
        <v>0</v>
      </c>
      <c r="K3420" s="3" t="s">
        <v>731</v>
      </c>
      <c r="L3420" s="3" t="e">
        <v>#N/A</v>
      </c>
    </row>
    <row r="3421" spans="1:12">
      <c r="A3421" s="3">
        <f t="shared" si="108"/>
        <v>134208</v>
      </c>
      <c r="B3421" s="5" t="str">
        <f>VLOOKUP(H3421,city!$A$4:$C$352,2,FALSE)</f>
        <v>西藏</v>
      </c>
      <c r="C3421" s="5" t="str">
        <f>VLOOKUP(H3421,city!$A$4:$C$352,3,FALSE)</f>
        <v>昌都</v>
      </c>
      <c r="G3421" s="23" t="s">
        <v>8053</v>
      </c>
      <c r="H3421" s="3">
        <f t="shared" si="109"/>
        <v>342</v>
      </c>
      <c r="I3421" s="3">
        <f>IF(VLOOKUP(H3420,city!$J$4:$K$352,2,FALSE)&gt;I3420,I3420+1,1)</f>
        <v>8</v>
      </c>
      <c r="J3421" s="3">
        <v>0</v>
      </c>
      <c r="K3421" s="3" t="s">
        <v>731</v>
      </c>
      <c r="L3421" s="3" t="e">
        <v>#N/A</v>
      </c>
    </row>
    <row r="3422" spans="1:12">
      <c r="A3422" s="3">
        <f t="shared" si="108"/>
        <v>134209</v>
      </c>
      <c r="B3422" s="5" t="str">
        <f>VLOOKUP(H3422,city!$A$4:$C$352,2,FALSE)</f>
        <v>西藏</v>
      </c>
      <c r="C3422" s="5" t="str">
        <f>VLOOKUP(H3422,city!$A$4:$C$352,3,FALSE)</f>
        <v>昌都</v>
      </c>
      <c r="G3422" s="23" t="s">
        <v>8054</v>
      </c>
      <c r="H3422" s="3">
        <f t="shared" si="109"/>
        <v>342</v>
      </c>
      <c r="I3422" s="3">
        <f>IF(VLOOKUP(H3421,city!$J$4:$K$352,2,FALSE)&gt;I3421,I3421+1,1)</f>
        <v>9</v>
      </c>
      <c r="J3422" s="3">
        <v>0</v>
      </c>
      <c r="K3422" s="3" t="s">
        <v>731</v>
      </c>
      <c r="L3422" s="3" t="e">
        <v>#N/A</v>
      </c>
    </row>
    <row r="3423" spans="1:12">
      <c r="A3423" s="3">
        <f t="shared" si="108"/>
        <v>134210</v>
      </c>
      <c r="B3423" s="5" t="str">
        <f>VLOOKUP(H3423,city!$A$4:$C$352,2,FALSE)</f>
        <v>西藏</v>
      </c>
      <c r="C3423" s="5" t="str">
        <f>VLOOKUP(H3423,city!$A$4:$C$352,3,FALSE)</f>
        <v>昌都</v>
      </c>
      <c r="G3423" s="23" t="s">
        <v>8055</v>
      </c>
      <c r="H3423" s="3">
        <f t="shared" si="109"/>
        <v>342</v>
      </c>
      <c r="I3423" s="3">
        <f>IF(VLOOKUP(H3422,city!$J$4:$K$352,2,FALSE)&gt;I3422,I3422+1,1)</f>
        <v>10</v>
      </c>
      <c r="J3423" s="3">
        <v>0</v>
      </c>
      <c r="K3423" s="3" t="s">
        <v>731</v>
      </c>
      <c r="L3423" s="3" t="e">
        <v>#N/A</v>
      </c>
    </row>
    <row r="3424" spans="1:12">
      <c r="A3424" s="3">
        <f t="shared" si="108"/>
        <v>134301</v>
      </c>
      <c r="B3424" s="5" t="str">
        <f>VLOOKUP(H3424,city!$A$4:$C$352,2,FALSE)</f>
        <v>西藏</v>
      </c>
      <c r="C3424" s="5" t="str">
        <f>VLOOKUP(H3424,city!$A$4:$C$352,3,FALSE)</f>
        <v>日喀则</v>
      </c>
      <c r="G3424" s="23" t="s">
        <v>8056</v>
      </c>
      <c r="H3424" s="3">
        <f t="shared" si="109"/>
        <v>343</v>
      </c>
      <c r="I3424" s="3">
        <f>IF(VLOOKUP(H3423,city!$J$4:$K$352,2,FALSE)&gt;I3423,I3423+1,1)</f>
        <v>1</v>
      </c>
      <c r="J3424" s="3">
        <v>0</v>
      </c>
      <c r="K3424" s="3" t="s">
        <v>733</v>
      </c>
      <c r="L3424" s="3" t="e">
        <v>#N/A</v>
      </c>
    </row>
    <row r="3425" spans="1:12">
      <c r="A3425" s="3">
        <f t="shared" si="108"/>
        <v>134302</v>
      </c>
      <c r="B3425" s="5" t="str">
        <f>VLOOKUP(H3425,city!$A$4:$C$352,2,FALSE)</f>
        <v>西藏</v>
      </c>
      <c r="C3425" s="5" t="str">
        <f>VLOOKUP(H3425,city!$A$4:$C$352,3,FALSE)</f>
        <v>日喀则</v>
      </c>
      <c r="G3425" s="23" t="s">
        <v>8057</v>
      </c>
      <c r="H3425" s="3">
        <f t="shared" si="109"/>
        <v>343</v>
      </c>
      <c r="I3425" s="3">
        <f>IF(VLOOKUP(H3424,city!$J$4:$K$352,2,FALSE)&gt;I3424,I3424+1,1)</f>
        <v>2</v>
      </c>
      <c r="J3425" s="3">
        <v>0</v>
      </c>
      <c r="K3425" s="3" t="s">
        <v>733</v>
      </c>
      <c r="L3425" s="3" t="e">
        <v>#N/A</v>
      </c>
    </row>
    <row r="3426" spans="1:12">
      <c r="A3426" s="3">
        <f t="shared" si="108"/>
        <v>134303</v>
      </c>
      <c r="B3426" s="5" t="str">
        <f>VLOOKUP(H3426,city!$A$4:$C$352,2,FALSE)</f>
        <v>西藏</v>
      </c>
      <c r="C3426" s="5" t="str">
        <f>VLOOKUP(H3426,city!$A$4:$C$352,3,FALSE)</f>
        <v>日喀则</v>
      </c>
      <c r="G3426" s="23" t="s">
        <v>8058</v>
      </c>
      <c r="H3426" s="3">
        <f t="shared" si="109"/>
        <v>343</v>
      </c>
      <c r="I3426" s="3">
        <f>IF(VLOOKUP(H3425,city!$J$4:$K$352,2,FALSE)&gt;I3425,I3425+1,1)</f>
        <v>3</v>
      </c>
      <c r="J3426" s="3">
        <v>0</v>
      </c>
      <c r="K3426" s="3" t="s">
        <v>733</v>
      </c>
      <c r="L3426" s="3" t="e">
        <v>#N/A</v>
      </c>
    </row>
    <row r="3427" spans="1:12">
      <c r="A3427" s="3">
        <f t="shared" si="108"/>
        <v>134304</v>
      </c>
      <c r="B3427" s="5" t="str">
        <f>VLOOKUP(H3427,city!$A$4:$C$352,2,FALSE)</f>
        <v>西藏</v>
      </c>
      <c r="C3427" s="5" t="str">
        <f>VLOOKUP(H3427,city!$A$4:$C$352,3,FALSE)</f>
        <v>日喀则</v>
      </c>
      <c r="G3427" s="23" t="s">
        <v>8059</v>
      </c>
      <c r="H3427" s="3">
        <f t="shared" si="109"/>
        <v>343</v>
      </c>
      <c r="I3427" s="3">
        <f>IF(VLOOKUP(H3426,city!$J$4:$K$352,2,FALSE)&gt;I3426,I3426+1,1)</f>
        <v>4</v>
      </c>
      <c r="J3427" s="3">
        <v>0</v>
      </c>
      <c r="K3427" s="3" t="s">
        <v>733</v>
      </c>
      <c r="L3427" s="3" t="e">
        <v>#N/A</v>
      </c>
    </row>
    <row r="3428" spans="1:12">
      <c r="A3428" s="3">
        <f t="shared" si="108"/>
        <v>134305</v>
      </c>
      <c r="B3428" s="5" t="str">
        <f>VLOOKUP(H3428,city!$A$4:$C$352,2,FALSE)</f>
        <v>西藏</v>
      </c>
      <c r="C3428" s="5" t="str">
        <f>VLOOKUP(H3428,city!$A$4:$C$352,3,FALSE)</f>
        <v>日喀则</v>
      </c>
      <c r="G3428" s="23" t="s">
        <v>8060</v>
      </c>
      <c r="H3428" s="3">
        <f t="shared" si="109"/>
        <v>343</v>
      </c>
      <c r="I3428" s="3">
        <f>IF(VLOOKUP(H3427,city!$J$4:$K$352,2,FALSE)&gt;I3427,I3427+1,1)</f>
        <v>5</v>
      </c>
      <c r="J3428" s="3">
        <v>0</v>
      </c>
      <c r="K3428" s="3" t="s">
        <v>733</v>
      </c>
      <c r="L3428" s="3" t="e">
        <v>#N/A</v>
      </c>
    </row>
    <row r="3429" spans="1:12">
      <c r="A3429" s="3">
        <f t="shared" si="108"/>
        <v>134306</v>
      </c>
      <c r="B3429" s="5" t="str">
        <f>VLOOKUP(H3429,city!$A$4:$C$352,2,FALSE)</f>
        <v>西藏</v>
      </c>
      <c r="C3429" s="5" t="str">
        <f>VLOOKUP(H3429,city!$A$4:$C$352,3,FALSE)</f>
        <v>日喀则</v>
      </c>
      <c r="G3429" s="23" t="s">
        <v>8061</v>
      </c>
      <c r="H3429" s="3">
        <f t="shared" si="109"/>
        <v>343</v>
      </c>
      <c r="I3429" s="3">
        <f>IF(VLOOKUP(H3428,city!$J$4:$K$352,2,FALSE)&gt;I3428,I3428+1,1)</f>
        <v>6</v>
      </c>
      <c r="J3429" s="3">
        <v>0</v>
      </c>
      <c r="K3429" s="3" t="s">
        <v>733</v>
      </c>
      <c r="L3429" s="3" t="e">
        <v>#N/A</v>
      </c>
    </row>
    <row r="3430" spans="1:12">
      <c r="A3430" s="3">
        <f t="shared" si="108"/>
        <v>134307</v>
      </c>
      <c r="B3430" s="5" t="str">
        <f>VLOOKUP(H3430,city!$A$4:$C$352,2,FALSE)</f>
        <v>西藏</v>
      </c>
      <c r="C3430" s="5" t="str">
        <f>VLOOKUP(H3430,city!$A$4:$C$352,3,FALSE)</f>
        <v>日喀则</v>
      </c>
      <c r="G3430" s="23" t="s">
        <v>8062</v>
      </c>
      <c r="H3430" s="3">
        <f t="shared" si="109"/>
        <v>343</v>
      </c>
      <c r="I3430" s="3">
        <f>IF(VLOOKUP(H3429,city!$J$4:$K$352,2,FALSE)&gt;I3429,I3429+1,1)</f>
        <v>7</v>
      </c>
      <c r="J3430" s="3">
        <v>0</v>
      </c>
      <c r="K3430" s="3" t="s">
        <v>733</v>
      </c>
      <c r="L3430" s="3" t="e">
        <v>#N/A</v>
      </c>
    </row>
    <row r="3431" spans="1:12">
      <c r="A3431" s="3">
        <f t="shared" si="108"/>
        <v>134308</v>
      </c>
      <c r="B3431" s="5" t="str">
        <f>VLOOKUP(H3431,city!$A$4:$C$352,2,FALSE)</f>
        <v>西藏</v>
      </c>
      <c r="C3431" s="5" t="str">
        <f>VLOOKUP(H3431,city!$A$4:$C$352,3,FALSE)</f>
        <v>日喀则</v>
      </c>
      <c r="G3431" s="23" t="s">
        <v>8063</v>
      </c>
      <c r="H3431" s="3">
        <f t="shared" si="109"/>
        <v>343</v>
      </c>
      <c r="I3431" s="3">
        <f>IF(VLOOKUP(H3430,city!$J$4:$K$352,2,FALSE)&gt;I3430,I3430+1,1)</f>
        <v>8</v>
      </c>
      <c r="J3431" s="3">
        <v>0</v>
      </c>
      <c r="K3431" s="3" t="s">
        <v>733</v>
      </c>
      <c r="L3431" s="3" t="e">
        <v>#N/A</v>
      </c>
    </row>
    <row r="3432" spans="1:12">
      <c r="A3432" s="3">
        <f t="shared" si="108"/>
        <v>134309</v>
      </c>
      <c r="B3432" s="5" t="str">
        <f>VLOOKUP(H3432,city!$A$4:$C$352,2,FALSE)</f>
        <v>西藏</v>
      </c>
      <c r="C3432" s="5" t="str">
        <f>VLOOKUP(H3432,city!$A$4:$C$352,3,FALSE)</f>
        <v>日喀则</v>
      </c>
      <c r="G3432" s="23" t="s">
        <v>8064</v>
      </c>
      <c r="H3432" s="3">
        <f t="shared" si="109"/>
        <v>343</v>
      </c>
      <c r="I3432" s="3">
        <f>IF(VLOOKUP(H3431,city!$J$4:$K$352,2,FALSE)&gt;I3431,I3431+1,1)</f>
        <v>9</v>
      </c>
      <c r="J3432" s="3">
        <v>0</v>
      </c>
      <c r="K3432" s="3" t="s">
        <v>733</v>
      </c>
      <c r="L3432" s="3" t="e">
        <v>#N/A</v>
      </c>
    </row>
    <row r="3433" spans="1:12">
      <c r="A3433" s="3">
        <f t="shared" si="108"/>
        <v>134310</v>
      </c>
      <c r="B3433" s="5" t="str">
        <f>VLOOKUP(H3433,city!$A$4:$C$352,2,FALSE)</f>
        <v>西藏</v>
      </c>
      <c r="C3433" s="5" t="str">
        <f>VLOOKUP(H3433,city!$A$4:$C$352,3,FALSE)</f>
        <v>日喀则</v>
      </c>
      <c r="G3433" s="23" t="s">
        <v>8065</v>
      </c>
      <c r="H3433" s="3">
        <f t="shared" si="109"/>
        <v>343</v>
      </c>
      <c r="I3433" s="3">
        <f>IF(VLOOKUP(H3432,city!$J$4:$K$352,2,FALSE)&gt;I3432,I3432+1,1)</f>
        <v>10</v>
      </c>
      <c r="J3433" s="3">
        <v>0</v>
      </c>
      <c r="K3433" s="3" t="s">
        <v>733</v>
      </c>
      <c r="L3433" s="3" t="e">
        <v>#N/A</v>
      </c>
    </row>
    <row r="3434" spans="1:12">
      <c r="A3434" s="3">
        <f t="shared" si="108"/>
        <v>134401</v>
      </c>
      <c r="B3434" s="5" t="str">
        <f>VLOOKUP(H3434,city!$A$4:$C$352,2,FALSE)</f>
        <v>西藏</v>
      </c>
      <c r="C3434" s="5" t="str">
        <f>VLOOKUP(H3434,city!$A$4:$C$352,3,FALSE)</f>
        <v>林芝</v>
      </c>
      <c r="G3434" s="23" t="s">
        <v>8066</v>
      </c>
      <c r="H3434" s="3">
        <f t="shared" si="109"/>
        <v>344</v>
      </c>
      <c r="I3434" s="3">
        <f>IF(VLOOKUP(H3433,city!$J$4:$K$352,2,FALSE)&gt;I3433,I3433+1,1)</f>
        <v>1</v>
      </c>
      <c r="J3434" s="3">
        <v>0</v>
      </c>
      <c r="K3434" s="3" t="s">
        <v>735</v>
      </c>
      <c r="L3434" s="3" t="e">
        <v>#N/A</v>
      </c>
    </row>
    <row r="3435" spans="1:12">
      <c r="A3435" s="3">
        <f t="shared" si="108"/>
        <v>134402</v>
      </c>
      <c r="B3435" s="5" t="str">
        <f>VLOOKUP(H3435,city!$A$4:$C$352,2,FALSE)</f>
        <v>西藏</v>
      </c>
      <c r="C3435" s="5" t="str">
        <f>VLOOKUP(H3435,city!$A$4:$C$352,3,FALSE)</f>
        <v>林芝</v>
      </c>
      <c r="G3435" s="23" t="s">
        <v>8067</v>
      </c>
      <c r="H3435" s="3">
        <f t="shared" si="109"/>
        <v>344</v>
      </c>
      <c r="I3435" s="3">
        <f>IF(VLOOKUP(H3434,city!$J$4:$K$352,2,FALSE)&gt;I3434,I3434+1,1)</f>
        <v>2</v>
      </c>
      <c r="J3435" s="3">
        <v>0</v>
      </c>
      <c r="K3435" s="3" t="s">
        <v>735</v>
      </c>
      <c r="L3435" s="3" t="e">
        <v>#N/A</v>
      </c>
    </row>
    <row r="3436" spans="1:12">
      <c r="A3436" s="3">
        <f t="shared" si="108"/>
        <v>134403</v>
      </c>
      <c r="B3436" s="5" t="str">
        <f>VLOOKUP(H3436,city!$A$4:$C$352,2,FALSE)</f>
        <v>西藏</v>
      </c>
      <c r="C3436" s="5" t="str">
        <f>VLOOKUP(H3436,city!$A$4:$C$352,3,FALSE)</f>
        <v>林芝</v>
      </c>
      <c r="G3436" s="23" t="s">
        <v>8068</v>
      </c>
      <c r="H3436" s="3">
        <f t="shared" si="109"/>
        <v>344</v>
      </c>
      <c r="I3436" s="3">
        <f>IF(VLOOKUP(H3435,city!$J$4:$K$352,2,FALSE)&gt;I3435,I3435+1,1)</f>
        <v>3</v>
      </c>
      <c r="J3436" s="3">
        <v>0</v>
      </c>
      <c r="K3436" s="3" t="s">
        <v>735</v>
      </c>
      <c r="L3436" s="3" t="e">
        <v>#N/A</v>
      </c>
    </row>
    <row r="3437" spans="1:12">
      <c r="A3437" s="3">
        <f t="shared" si="108"/>
        <v>134404</v>
      </c>
      <c r="B3437" s="5" t="str">
        <f>VLOOKUP(H3437,city!$A$4:$C$352,2,FALSE)</f>
        <v>西藏</v>
      </c>
      <c r="C3437" s="5" t="str">
        <f>VLOOKUP(H3437,city!$A$4:$C$352,3,FALSE)</f>
        <v>林芝</v>
      </c>
      <c r="G3437" s="23" t="s">
        <v>8069</v>
      </c>
      <c r="H3437" s="3">
        <f t="shared" si="109"/>
        <v>344</v>
      </c>
      <c r="I3437" s="3">
        <f>IF(VLOOKUP(H3436,city!$J$4:$K$352,2,FALSE)&gt;I3436,I3436+1,1)</f>
        <v>4</v>
      </c>
      <c r="J3437" s="3">
        <v>0</v>
      </c>
      <c r="K3437" s="3" t="s">
        <v>735</v>
      </c>
      <c r="L3437" s="3" t="e">
        <v>#N/A</v>
      </c>
    </row>
    <row r="3438" spans="1:12">
      <c r="A3438" s="3">
        <f t="shared" si="108"/>
        <v>134405</v>
      </c>
      <c r="B3438" s="5" t="str">
        <f>VLOOKUP(H3438,city!$A$4:$C$352,2,FALSE)</f>
        <v>西藏</v>
      </c>
      <c r="C3438" s="5" t="str">
        <f>VLOOKUP(H3438,city!$A$4:$C$352,3,FALSE)</f>
        <v>林芝</v>
      </c>
      <c r="G3438" s="23" t="s">
        <v>8070</v>
      </c>
      <c r="H3438" s="3">
        <f t="shared" si="109"/>
        <v>344</v>
      </c>
      <c r="I3438" s="3">
        <f>IF(VLOOKUP(H3437,city!$J$4:$K$352,2,FALSE)&gt;I3437,I3437+1,1)</f>
        <v>5</v>
      </c>
      <c r="J3438" s="3">
        <v>0</v>
      </c>
      <c r="K3438" s="3" t="s">
        <v>735</v>
      </c>
      <c r="L3438" s="3" t="e">
        <v>#N/A</v>
      </c>
    </row>
    <row r="3439" spans="1:12">
      <c r="A3439" s="3">
        <f t="shared" si="108"/>
        <v>134406</v>
      </c>
      <c r="B3439" s="5" t="str">
        <f>VLOOKUP(H3439,city!$A$4:$C$352,2,FALSE)</f>
        <v>西藏</v>
      </c>
      <c r="C3439" s="5" t="str">
        <f>VLOOKUP(H3439,city!$A$4:$C$352,3,FALSE)</f>
        <v>林芝</v>
      </c>
      <c r="G3439" s="23" t="s">
        <v>8071</v>
      </c>
      <c r="H3439" s="3">
        <f t="shared" si="109"/>
        <v>344</v>
      </c>
      <c r="I3439" s="3">
        <f>IF(VLOOKUP(H3438,city!$J$4:$K$352,2,FALSE)&gt;I3438,I3438+1,1)</f>
        <v>6</v>
      </c>
      <c r="J3439" s="3">
        <v>0</v>
      </c>
      <c r="K3439" s="3" t="s">
        <v>735</v>
      </c>
      <c r="L3439" s="3" t="e">
        <v>#N/A</v>
      </c>
    </row>
    <row r="3440" spans="1:12">
      <c r="A3440" s="3">
        <f t="shared" si="108"/>
        <v>134407</v>
      </c>
      <c r="B3440" s="5" t="str">
        <f>VLOOKUP(H3440,city!$A$4:$C$352,2,FALSE)</f>
        <v>西藏</v>
      </c>
      <c r="C3440" s="5" t="str">
        <f>VLOOKUP(H3440,city!$A$4:$C$352,3,FALSE)</f>
        <v>林芝</v>
      </c>
      <c r="G3440" s="23" t="s">
        <v>8072</v>
      </c>
      <c r="H3440" s="3">
        <f t="shared" si="109"/>
        <v>344</v>
      </c>
      <c r="I3440" s="3">
        <f>IF(VLOOKUP(H3439,city!$J$4:$K$352,2,FALSE)&gt;I3439,I3439+1,1)</f>
        <v>7</v>
      </c>
      <c r="J3440" s="3">
        <v>0</v>
      </c>
      <c r="K3440" s="3" t="s">
        <v>735</v>
      </c>
      <c r="L3440" s="3" t="e">
        <v>#N/A</v>
      </c>
    </row>
    <row r="3441" spans="1:12">
      <c r="A3441" s="3">
        <f t="shared" si="108"/>
        <v>134408</v>
      </c>
      <c r="B3441" s="5" t="str">
        <f>VLOOKUP(H3441,city!$A$4:$C$352,2,FALSE)</f>
        <v>西藏</v>
      </c>
      <c r="C3441" s="5" t="str">
        <f>VLOOKUP(H3441,city!$A$4:$C$352,3,FALSE)</f>
        <v>林芝</v>
      </c>
      <c r="G3441" s="23" t="s">
        <v>8073</v>
      </c>
      <c r="H3441" s="3">
        <f t="shared" si="109"/>
        <v>344</v>
      </c>
      <c r="I3441" s="3">
        <f>IF(VLOOKUP(H3440,city!$J$4:$K$352,2,FALSE)&gt;I3440,I3440+1,1)</f>
        <v>8</v>
      </c>
      <c r="J3441" s="3">
        <v>0</v>
      </c>
      <c r="K3441" s="3" t="s">
        <v>735</v>
      </c>
      <c r="L3441" s="3" t="e">
        <v>#N/A</v>
      </c>
    </row>
    <row r="3442" spans="1:12">
      <c r="A3442" s="3">
        <f t="shared" si="108"/>
        <v>134409</v>
      </c>
      <c r="B3442" s="5" t="str">
        <f>VLOOKUP(H3442,city!$A$4:$C$352,2,FALSE)</f>
        <v>西藏</v>
      </c>
      <c r="C3442" s="5" t="str">
        <f>VLOOKUP(H3442,city!$A$4:$C$352,3,FALSE)</f>
        <v>林芝</v>
      </c>
      <c r="G3442" s="23" t="s">
        <v>8074</v>
      </c>
      <c r="H3442" s="3">
        <f t="shared" si="109"/>
        <v>344</v>
      </c>
      <c r="I3442" s="3">
        <f>IF(VLOOKUP(H3441,city!$J$4:$K$352,2,FALSE)&gt;I3441,I3441+1,1)</f>
        <v>9</v>
      </c>
      <c r="J3442" s="3">
        <v>0</v>
      </c>
      <c r="K3442" s="3" t="s">
        <v>735</v>
      </c>
      <c r="L3442" s="3" t="e">
        <v>#N/A</v>
      </c>
    </row>
    <row r="3443" spans="1:12">
      <c r="A3443" s="3">
        <f t="shared" si="108"/>
        <v>134410</v>
      </c>
      <c r="B3443" s="5" t="str">
        <f>VLOOKUP(H3443,city!$A$4:$C$352,2,FALSE)</f>
        <v>西藏</v>
      </c>
      <c r="C3443" s="5" t="str">
        <f>VLOOKUP(H3443,city!$A$4:$C$352,3,FALSE)</f>
        <v>林芝</v>
      </c>
      <c r="G3443" s="23" t="s">
        <v>8075</v>
      </c>
      <c r="H3443" s="3">
        <f t="shared" si="109"/>
        <v>344</v>
      </c>
      <c r="I3443" s="3">
        <f>IF(VLOOKUP(H3442,city!$J$4:$K$352,2,FALSE)&gt;I3442,I3442+1,1)</f>
        <v>10</v>
      </c>
      <c r="J3443" s="3">
        <v>0</v>
      </c>
      <c r="K3443" s="3" t="s">
        <v>735</v>
      </c>
      <c r="L3443" s="3" t="e">
        <v>#N/A</v>
      </c>
    </row>
    <row r="3444" spans="1:12">
      <c r="A3444" s="3">
        <f t="shared" si="108"/>
        <v>134501</v>
      </c>
      <c r="B3444" s="5" t="str">
        <f>VLOOKUP(H3444,city!$A$4:$C$352,2,FALSE)</f>
        <v>西藏</v>
      </c>
      <c r="C3444" s="5" t="str">
        <f>VLOOKUP(H3444,city!$A$4:$C$352,3,FALSE)</f>
        <v>山南</v>
      </c>
      <c r="G3444" s="23" t="s">
        <v>8076</v>
      </c>
      <c r="H3444" s="3">
        <f t="shared" si="109"/>
        <v>345</v>
      </c>
      <c r="I3444" s="3">
        <f>IF(VLOOKUP(H3443,city!$J$4:$K$352,2,FALSE)&gt;I3443,I3443+1,1)</f>
        <v>1</v>
      </c>
      <c r="J3444" s="3">
        <v>0</v>
      </c>
      <c r="K3444" s="3" t="s">
        <v>737</v>
      </c>
      <c r="L3444" s="3" t="e">
        <v>#N/A</v>
      </c>
    </row>
    <row r="3445" spans="1:12">
      <c r="A3445" s="3">
        <f t="shared" si="108"/>
        <v>134502</v>
      </c>
      <c r="B3445" s="5" t="str">
        <f>VLOOKUP(H3445,city!$A$4:$C$352,2,FALSE)</f>
        <v>西藏</v>
      </c>
      <c r="C3445" s="5" t="str">
        <f>VLOOKUP(H3445,city!$A$4:$C$352,3,FALSE)</f>
        <v>山南</v>
      </c>
      <c r="G3445" s="23" t="s">
        <v>8077</v>
      </c>
      <c r="H3445" s="3">
        <f t="shared" si="109"/>
        <v>345</v>
      </c>
      <c r="I3445" s="3">
        <f>IF(VLOOKUP(H3444,city!$J$4:$K$352,2,FALSE)&gt;I3444,I3444+1,1)</f>
        <v>2</v>
      </c>
      <c r="J3445" s="3">
        <v>0</v>
      </c>
      <c r="K3445" s="3" t="s">
        <v>737</v>
      </c>
      <c r="L3445" s="3" t="e">
        <v>#N/A</v>
      </c>
    </row>
    <row r="3446" spans="1:12">
      <c r="A3446" s="3">
        <f t="shared" si="108"/>
        <v>134503</v>
      </c>
      <c r="B3446" s="5" t="str">
        <f>VLOOKUP(H3446,city!$A$4:$C$352,2,FALSE)</f>
        <v>西藏</v>
      </c>
      <c r="C3446" s="5" t="str">
        <f>VLOOKUP(H3446,city!$A$4:$C$352,3,FALSE)</f>
        <v>山南</v>
      </c>
      <c r="G3446" s="23" t="s">
        <v>8078</v>
      </c>
      <c r="H3446" s="3">
        <f t="shared" si="109"/>
        <v>345</v>
      </c>
      <c r="I3446" s="3">
        <f>IF(VLOOKUP(H3445,city!$J$4:$K$352,2,FALSE)&gt;I3445,I3445+1,1)</f>
        <v>3</v>
      </c>
      <c r="J3446" s="3">
        <v>0</v>
      </c>
      <c r="K3446" s="3" t="s">
        <v>737</v>
      </c>
      <c r="L3446" s="3" t="e">
        <v>#N/A</v>
      </c>
    </row>
    <row r="3447" spans="1:12">
      <c r="A3447" s="3">
        <f t="shared" si="108"/>
        <v>134504</v>
      </c>
      <c r="B3447" s="5" t="str">
        <f>VLOOKUP(H3447,city!$A$4:$C$352,2,FALSE)</f>
        <v>西藏</v>
      </c>
      <c r="C3447" s="5" t="str">
        <f>VLOOKUP(H3447,city!$A$4:$C$352,3,FALSE)</f>
        <v>山南</v>
      </c>
      <c r="G3447" s="23" t="s">
        <v>8079</v>
      </c>
      <c r="H3447" s="3">
        <f t="shared" si="109"/>
        <v>345</v>
      </c>
      <c r="I3447" s="3">
        <f>IF(VLOOKUP(H3446,city!$J$4:$K$352,2,FALSE)&gt;I3446,I3446+1,1)</f>
        <v>4</v>
      </c>
      <c r="J3447" s="3">
        <v>0</v>
      </c>
      <c r="K3447" s="3" t="s">
        <v>737</v>
      </c>
      <c r="L3447" s="3" t="e">
        <v>#N/A</v>
      </c>
    </row>
    <row r="3448" spans="1:12">
      <c r="A3448" s="3">
        <f t="shared" si="108"/>
        <v>134505</v>
      </c>
      <c r="B3448" s="5" t="str">
        <f>VLOOKUP(H3448,city!$A$4:$C$352,2,FALSE)</f>
        <v>西藏</v>
      </c>
      <c r="C3448" s="5" t="str">
        <f>VLOOKUP(H3448,city!$A$4:$C$352,3,FALSE)</f>
        <v>山南</v>
      </c>
      <c r="G3448" s="23" t="s">
        <v>8080</v>
      </c>
      <c r="H3448" s="3">
        <f t="shared" si="109"/>
        <v>345</v>
      </c>
      <c r="I3448" s="3">
        <f>IF(VLOOKUP(H3447,city!$J$4:$K$352,2,FALSE)&gt;I3447,I3447+1,1)</f>
        <v>5</v>
      </c>
      <c r="J3448" s="3">
        <v>0</v>
      </c>
      <c r="K3448" s="3" t="s">
        <v>737</v>
      </c>
      <c r="L3448" s="3" t="e">
        <v>#N/A</v>
      </c>
    </row>
    <row r="3449" spans="1:12">
      <c r="A3449" s="3">
        <f t="shared" ref="A3449:A3493" si="110">100000+H3449*100+I3449</f>
        <v>134506</v>
      </c>
      <c r="B3449" s="5" t="str">
        <f>VLOOKUP(H3449,city!$A$4:$C$352,2,FALSE)</f>
        <v>西藏</v>
      </c>
      <c r="C3449" s="5" t="str">
        <f>VLOOKUP(H3449,city!$A$4:$C$352,3,FALSE)</f>
        <v>山南</v>
      </c>
      <c r="G3449" s="23" t="s">
        <v>8081</v>
      </c>
      <c r="H3449" s="3">
        <f t="shared" si="109"/>
        <v>345</v>
      </c>
      <c r="I3449" s="3">
        <f>IF(VLOOKUP(H3448,city!$J$4:$K$352,2,FALSE)&gt;I3448,I3448+1,1)</f>
        <v>6</v>
      </c>
      <c r="J3449" s="3">
        <v>0</v>
      </c>
      <c r="K3449" s="3" t="s">
        <v>737</v>
      </c>
      <c r="L3449" s="3" t="e">
        <v>#N/A</v>
      </c>
    </row>
    <row r="3450" spans="1:12">
      <c r="A3450" s="3">
        <f t="shared" si="110"/>
        <v>134507</v>
      </c>
      <c r="B3450" s="5" t="str">
        <f>VLOOKUP(H3450,city!$A$4:$C$352,2,FALSE)</f>
        <v>西藏</v>
      </c>
      <c r="C3450" s="5" t="str">
        <f>VLOOKUP(H3450,city!$A$4:$C$352,3,FALSE)</f>
        <v>山南</v>
      </c>
      <c r="G3450" s="23" t="s">
        <v>8082</v>
      </c>
      <c r="H3450" s="3">
        <f t="shared" si="109"/>
        <v>345</v>
      </c>
      <c r="I3450" s="3">
        <f>IF(VLOOKUP(H3449,city!$J$4:$K$352,2,FALSE)&gt;I3449,I3449+1,1)</f>
        <v>7</v>
      </c>
      <c r="J3450" s="3">
        <v>0</v>
      </c>
      <c r="K3450" s="3" t="s">
        <v>737</v>
      </c>
      <c r="L3450" s="3" t="e">
        <v>#N/A</v>
      </c>
    </row>
    <row r="3451" spans="1:12">
      <c r="A3451" s="3">
        <f t="shared" si="110"/>
        <v>134508</v>
      </c>
      <c r="B3451" s="5" t="str">
        <f>VLOOKUP(H3451,city!$A$4:$C$352,2,FALSE)</f>
        <v>西藏</v>
      </c>
      <c r="C3451" s="5" t="str">
        <f>VLOOKUP(H3451,city!$A$4:$C$352,3,FALSE)</f>
        <v>山南</v>
      </c>
      <c r="G3451" s="23" t="s">
        <v>8083</v>
      </c>
      <c r="H3451" s="3">
        <f t="shared" si="109"/>
        <v>345</v>
      </c>
      <c r="I3451" s="3">
        <f>IF(VLOOKUP(H3450,city!$J$4:$K$352,2,FALSE)&gt;I3450,I3450+1,1)</f>
        <v>8</v>
      </c>
      <c r="J3451" s="3">
        <v>0</v>
      </c>
      <c r="K3451" s="3" t="s">
        <v>737</v>
      </c>
      <c r="L3451" s="3" t="e">
        <v>#N/A</v>
      </c>
    </row>
    <row r="3452" spans="1:12">
      <c r="A3452" s="3">
        <f t="shared" si="110"/>
        <v>134509</v>
      </c>
      <c r="B3452" s="5" t="str">
        <f>VLOOKUP(H3452,city!$A$4:$C$352,2,FALSE)</f>
        <v>西藏</v>
      </c>
      <c r="C3452" s="5" t="str">
        <f>VLOOKUP(H3452,city!$A$4:$C$352,3,FALSE)</f>
        <v>山南</v>
      </c>
      <c r="G3452" s="23" t="s">
        <v>8084</v>
      </c>
      <c r="H3452" s="3">
        <f t="shared" si="109"/>
        <v>345</v>
      </c>
      <c r="I3452" s="3">
        <f>IF(VLOOKUP(H3451,city!$J$4:$K$352,2,FALSE)&gt;I3451,I3451+1,1)</f>
        <v>9</v>
      </c>
      <c r="J3452" s="3">
        <v>0</v>
      </c>
      <c r="K3452" s="3" t="s">
        <v>737</v>
      </c>
      <c r="L3452" s="3" t="e">
        <v>#N/A</v>
      </c>
    </row>
    <row r="3453" spans="1:12">
      <c r="A3453" s="3">
        <f t="shared" si="110"/>
        <v>134510</v>
      </c>
      <c r="B3453" s="5" t="str">
        <f>VLOOKUP(H3453,city!$A$4:$C$352,2,FALSE)</f>
        <v>西藏</v>
      </c>
      <c r="C3453" s="5" t="str">
        <f>VLOOKUP(H3453,city!$A$4:$C$352,3,FALSE)</f>
        <v>山南</v>
      </c>
      <c r="G3453" s="23" t="s">
        <v>8085</v>
      </c>
      <c r="H3453" s="3">
        <f t="shared" si="109"/>
        <v>345</v>
      </c>
      <c r="I3453" s="3">
        <f>IF(VLOOKUP(H3452,city!$J$4:$K$352,2,FALSE)&gt;I3452,I3452+1,1)</f>
        <v>10</v>
      </c>
      <c r="J3453" s="3">
        <v>0</v>
      </c>
      <c r="K3453" s="3" t="s">
        <v>737</v>
      </c>
      <c r="L3453" s="3" t="e">
        <v>#N/A</v>
      </c>
    </row>
    <row r="3454" spans="1:12">
      <c r="A3454" s="3">
        <f t="shared" si="110"/>
        <v>134601</v>
      </c>
      <c r="B3454" s="5" t="str">
        <f>VLOOKUP(H3454,city!$A$4:$C$352,2,FALSE)</f>
        <v>西藏</v>
      </c>
      <c r="C3454" s="5" t="str">
        <f>VLOOKUP(H3454,city!$A$4:$C$352,3,FALSE)</f>
        <v>那曲</v>
      </c>
      <c r="G3454" s="23" t="s">
        <v>8086</v>
      </c>
      <c r="H3454" s="3">
        <f t="shared" si="109"/>
        <v>346</v>
      </c>
      <c r="I3454" s="3">
        <f>IF(VLOOKUP(H3453,city!$J$4:$K$352,2,FALSE)&gt;I3453,I3453+1,1)</f>
        <v>1</v>
      </c>
      <c r="J3454" s="3">
        <v>0</v>
      </c>
      <c r="K3454" s="3" t="s">
        <v>739</v>
      </c>
      <c r="L3454" s="3" t="e">
        <v>#N/A</v>
      </c>
    </row>
    <row r="3455" spans="1:12">
      <c r="A3455" s="3">
        <f t="shared" si="110"/>
        <v>134602</v>
      </c>
      <c r="B3455" s="5" t="str">
        <f>VLOOKUP(H3455,city!$A$4:$C$352,2,FALSE)</f>
        <v>西藏</v>
      </c>
      <c r="C3455" s="5" t="str">
        <f>VLOOKUP(H3455,city!$A$4:$C$352,3,FALSE)</f>
        <v>那曲</v>
      </c>
      <c r="G3455" s="23" t="s">
        <v>8087</v>
      </c>
      <c r="H3455" s="3">
        <f t="shared" si="109"/>
        <v>346</v>
      </c>
      <c r="I3455" s="3">
        <f>IF(VLOOKUP(H3454,city!$J$4:$K$352,2,FALSE)&gt;I3454,I3454+1,1)</f>
        <v>2</v>
      </c>
      <c r="J3455" s="3">
        <v>0</v>
      </c>
      <c r="K3455" s="3" t="s">
        <v>739</v>
      </c>
      <c r="L3455" s="3" t="e">
        <v>#N/A</v>
      </c>
    </row>
    <row r="3456" spans="1:12">
      <c r="A3456" s="3">
        <f t="shared" si="110"/>
        <v>134603</v>
      </c>
      <c r="B3456" s="5" t="str">
        <f>VLOOKUP(H3456,city!$A$4:$C$352,2,FALSE)</f>
        <v>西藏</v>
      </c>
      <c r="C3456" s="5" t="str">
        <f>VLOOKUP(H3456,city!$A$4:$C$352,3,FALSE)</f>
        <v>那曲</v>
      </c>
      <c r="G3456" s="23" t="s">
        <v>8088</v>
      </c>
      <c r="H3456" s="3">
        <f t="shared" si="109"/>
        <v>346</v>
      </c>
      <c r="I3456" s="3">
        <f>IF(VLOOKUP(H3455,city!$J$4:$K$352,2,FALSE)&gt;I3455,I3455+1,1)</f>
        <v>3</v>
      </c>
      <c r="J3456" s="3">
        <v>0</v>
      </c>
      <c r="K3456" s="3" t="s">
        <v>739</v>
      </c>
      <c r="L3456" s="3" t="e">
        <v>#N/A</v>
      </c>
    </row>
    <row r="3457" spans="1:12">
      <c r="A3457" s="3">
        <f t="shared" si="110"/>
        <v>134604</v>
      </c>
      <c r="B3457" s="5" t="str">
        <f>VLOOKUP(H3457,city!$A$4:$C$352,2,FALSE)</f>
        <v>西藏</v>
      </c>
      <c r="C3457" s="5" t="str">
        <f>VLOOKUP(H3457,city!$A$4:$C$352,3,FALSE)</f>
        <v>那曲</v>
      </c>
      <c r="G3457" s="23" t="s">
        <v>8089</v>
      </c>
      <c r="H3457" s="3">
        <f t="shared" si="109"/>
        <v>346</v>
      </c>
      <c r="I3457" s="3">
        <f>IF(VLOOKUP(H3456,city!$J$4:$K$352,2,FALSE)&gt;I3456,I3456+1,1)</f>
        <v>4</v>
      </c>
      <c r="J3457" s="3">
        <v>0</v>
      </c>
      <c r="K3457" s="3" t="s">
        <v>739</v>
      </c>
      <c r="L3457" s="3" t="e">
        <v>#N/A</v>
      </c>
    </row>
    <row r="3458" spans="1:12">
      <c r="A3458" s="3">
        <f t="shared" si="110"/>
        <v>134605</v>
      </c>
      <c r="B3458" s="5" t="str">
        <f>VLOOKUP(H3458,city!$A$4:$C$352,2,FALSE)</f>
        <v>西藏</v>
      </c>
      <c r="C3458" s="5" t="str">
        <f>VLOOKUP(H3458,city!$A$4:$C$352,3,FALSE)</f>
        <v>那曲</v>
      </c>
      <c r="G3458" s="23" t="s">
        <v>8090</v>
      </c>
      <c r="H3458" s="3">
        <f t="shared" ref="H3458:H3480" si="111">IF(I3458&gt;I3457,H3457,H3457+1)</f>
        <v>346</v>
      </c>
      <c r="I3458" s="3">
        <f>IF(VLOOKUP(H3457,city!$J$4:$K$352,2,FALSE)&gt;I3457,I3457+1,1)</f>
        <v>5</v>
      </c>
      <c r="J3458" s="3">
        <v>0</v>
      </c>
      <c r="K3458" s="3" t="s">
        <v>739</v>
      </c>
      <c r="L3458" s="3" t="e">
        <v>#N/A</v>
      </c>
    </row>
    <row r="3459" spans="1:12">
      <c r="A3459" s="3">
        <f t="shared" si="110"/>
        <v>134606</v>
      </c>
      <c r="B3459" s="5" t="str">
        <f>VLOOKUP(H3459,city!$A$4:$C$352,2,FALSE)</f>
        <v>西藏</v>
      </c>
      <c r="C3459" s="5" t="str">
        <f>VLOOKUP(H3459,city!$A$4:$C$352,3,FALSE)</f>
        <v>那曲</v>
      </c>
      <c r="G3459" s="23" t="s">
        <v>8091</v>
      </c>
      <c r="H3459" s="3">
        <f t="shared" si="111"/>
        <v>346</v>
      </c>
      <c r="I3459" s="3">
        <f>IF(VLOOKUP(H3458,city!$J$4:$K$352,2,FALSE)&gt;I3458,I3458+1,1)</f>
        <v>6</v>
      </c>
      <c r="J3459" s="3">
        <v>0</v>
      </c>
      <c r="K3459" s="3" t="s">
        <v>739</v>
      </c>
      <c r="L3459" s="3" t="e">
        <v>#N/A</v>
      </c>
    </row>
    <row r="3460" spans="1:12">
      <c r="A3460" s="3">
        <f t="shared" si="110"/>
        <v>134607</v>
      </c>
      <c r="B3460" s="5" t="str">
        <f>VLOOKUP(H3460,city!$A$4:$C$352,2,FALSE)</f>
        <v>西藏</v>
      </c>
      <c r="C3460" s="5" t="str">
        <f>VLOOKUP(H3460,city!$A$4:$C$352,3,FALSE)</f>
        <v>那曲</v>
      </c>
      <c r="G3460" s="23" t="s">
        <v>8092</v>
      </c>
      <c r="H3460" s="3">
        <f t="shared" si="111"/>
        <v>346</v>
      </c>
      <c r="I3460" s="3">
        <f>IF(VLOOKUP(H3459,city!$J$4:$K$352,2,FALSE)&gt;I3459,I3459+1,1)</f>
        <v>7</v>
      </c>
      <c r="J3460" s="3">
        <v>0</v>
      </c>
      <c r="K3460" s="3" t="s">
        <v>739</v>
      </c>
      <c r="L3460" s="3" t="e">
        <v>#N/A</v>
      </c>
    </row>
    <row r="3461" spans="1:12">
      <c r="A3461" s="3">
        <f t="shared" si="110"/>
        <v>134608</v>
      </c>
      <c r="B3461" s="5" t="str">
        <f>VLOOKUP(H3461,city!$A$4:$C$352,2,FALSE)</f>
        <v>西藏</v>
      </c>
      <c r="C3461" s="5" t="str">
        <f>VLOOKUP(H3461,city!$A$4:$C$352,3,FALSE)</f>
        <v>那曲</v>
      </c>
      <c r="G3461" s="23" t="s">
        <v>8093</v>
      </c>
      <c r="H3461" s="3">
        <f t="shared" si="111"/>
        <v>346</v>
      </c>
      <c r="I3461" s="3">
        <f>IF(VLOOKUP(H3460,city!$J$4:$K$352,2,FALSE)&gt;I3460,I3460+1,1)</f>
        <v>8</v>
      </c>
      <c r="J3461" s="3">
        <v>0</v>
      </c>
      <c r="K3461" s="3" t="s">
        <v>739</v>
      </c>
      <c r="L3461" s="3" t="e">
        <v>#N/A</v>
      </c>
    </row>
    <row r="3462" spans="1:12">
      <c r="A3462" s="3">
        <f t="shared" si="110"/>
        <v>134609</v>
      </c>
      <c r="B3462" s="5" t="str">
        <f>VLOOKUP(H3462,city!$A$4:$C$352,2,FALSE)</f>
        <v>西藏</v>
      </c>
      <c r="C3462" s="5" t="str">
        <f>VLOOKUP(H3462,city!$A$4:$C$352,3,FALSE)</f>
        <v>那曲</v>
      </c>
      <c r="G3462" s="23" t="s">
        <v>8094</v>
      </c>
      <c r="H3462" s="3">
        <f t="shared" si="111"/>
        <v>346</v>
      </c>
      <c r="I3462" s="3">
        <f>IF(VLOOKUP(H3461,city!$J$4:$K$352,2,FALSE)&gt;I3461,I3461+1,1)</f>
        <v>9</v>
      </c>
      <c r="J3462" s="3">
        <v>0</v>
      </c>
      <c r="K3462" s="3" t="s">
        <v>739</v>
      </c>
      <c r="L3462" s="3" t="e">
        <v>#N/A</v>
      </c>
    </row>
    <row r="3463" spans="1:12">
      <c r="A3463" s="3">
        <f t="shared" si="110"/>
        <v>134610</v>
      </c>
      <c r="B3463" s="5" t="str">
        <f>VLOOKUP(H3463,city!$A$4:$C$352,2,FALSE)</f>
        <v>西藏</v>
      </c>
      <c r="C3463" s="5" t="str">
        <f>VLOOKUP(H3463,city!$A$4:$C$352,3,FALSE)</f>
        <v>那曲</v>
      </c>
      <c r="G3463" s="23" t="s">
        <v>8095</v>
      </c>
      <c r="H3463" s="3">
        <f t="shared" si="111"/>
        <v>346</v>
      </c>
      <c r="I3463" s="3">
        <f>IF(VLOOKUP(H3462,city!$J$4:$K$352,2,FALSE)&gt;I3462,I3462+1,1)</f>
        <v>10</v>
      </c>
      <c r="J3463" s="3">
        <v>0</v>
      </c>
      <c r="K3463" s="3" t="s">
        <v>739</v>
      </c>
      <c r="L3463" s="3" t="e">
        <v>#N/A</v>
      </c>
    </row>
    <row r="3464" spans="1:12">
      <c r="A3464" s="3">
        <f t="shared" si="110"/>
        <v>134701</v>
      </c>
      <c r="B3464" s="5" t="str">
        <f>VLOOKUP(H3464,city!$A$4:$C$352,2,FALSE)</f>
        <v>西藏</v>
      </c>
      <c r="C3464" s="5" t="str">
        <f>VLOOKUP(H3464,city!$A$4:$C$352,3,FALSE)</f>
        <v>阿里</v>
      </c>
      <c r="G3464" s="23" t="s">
        <v>8096</v>
      </c>
      <c r="H3464" s="3">
        <f t="shared" si="111"/>
        <v>347</v>
      </c>
      <c r="I3464" s="3">
        <f>IF(VLOOKUP(H3463,city!$J$4:$K$352,2,FALSE)&gt;I3463,I3463+1,1)</f>
        <v>1</v>
      </c>
      <c r="J3464" s="3">
        <v>0</v>
      </c>
      <c r="K3464" s="3" t="s">
        <v>741</v>
      </c>
      <c r="L3464" s="3" t="e">
        <v>#N/A</v>
      </c>
    </row>
    <row r="3465" spans="1:12">
      <c r="A3465" s="3">
        <f t="shared" si="110"/>
        <v>134702</v>
      </c>
      <c r="B3465" s="5" t="str">
        <f>VLOOKUP(H3465,city!$A$4:$C$352,2,FALSE)</f>
        <v>西藏</v>
      </c>
      <c r="C3465" s="5" t="str">
        <f>VLOOKUP(H3465,city!$A$4:$C$352,3,FALSE)</f>
        <v>阿里</v>
      </c>
      <c r="G3465" s="23" t="s">
        <v>8097</v>
      </c>
      <c r="H3465" s="3">
        <f t="shared" si="111"/>
        <v>347</v>
      </c>
      <c r="I3465" s="3">
        <f>IF(VLOOKUP(H3464,city!$J$4:$K$352,2,FALSE)&gt;I3464,I3464+1,1)</f>
        <v>2</v>
      </c>
      <c r="J3465" s="3">
        <v>0</v>
      </c>
      <c r="K3465" s="3" t="s">
        <v>741</v>
      </c>
      <c r="L3465" s="3" t="e">
        <v>#N/A</v>
      </c>
    </row>
    <row r="3466" spans="1:12">
      <c r="A3466" s="3">
        <f t="shared" si="110"/>
        <v>134703</v>
      </c>
      <c r="B3466" s="5" t="str">
        <f>VLOOKUP(H3466,city!$A$4:$C$352,2,FALSE)</f>
        <v>西藏</v>
      </c>
      <c r="C3466" s="5" t="str">
        <f>VLOOKUP(H3466,city!$A$4:$C$352,3,FALSE)</f>
        <v>阿里</v>
      </c>
      <c r="G3466" s="23" t="s">
        <v>8098</v>
      </c>
      <c r="H3466" s="3">
        <f t="shared" si="111"/>
        <v>347</v>
      </c>
      <c r="I3466" s="3">
        <f>IF(VLOOKUP(H3465,city!$J$4:$K$352,2,FALSE)&gt;I3465,I3465+1,1)</f>
        <v>3</v>
      </c>
      <c r="J3466" s="3">
        <v>0</v>
      </c>
      <c r="K3466" s="3" t="s">
        <v>741</v>
      </c>
      <c r="L3466" s="3" t="e">
        <v>#N/A</v>
      </c>
    </row>
    <row r="3467" spans="1:12">
      <c r="A3467" s="3">
        <f t="shared" si="110"/>
        <v>134704</v>
      </c>
      <c r="B3467" s="5" t="str">
        <f>VLOOKUP(H3467,city!$A$4:$C$352,2,FALSE)</f>
        <v>西藏</v>
      </c>
      <c r="C3467" s="5" t="str">
        <f>VLOOKUP(H3467,city!$A$4:$C$352,3,FALSE)</f>
        <v>阿里</v>
      </c>
      <c r="G3467" s="23" t="s">
        <v>8099</v>
      </c>
      <c r="H3467" s="3">
        <f t="shared" si="111"/>
        <v>347</v>
      </c>
      <c r="I3467" s="3">
        <f>IF(VLOOKUP(H3466,city!$J$4:$K$352,2,FALSE)&gt;I3466,I3466+1,1)</f>
        <v>4</v>
      </c>
      <c r="J3467" s="3">
        <v>0</v>
      </c>
      <c r="K3467" s="3" t="s">
        <v>741</v>
      </c>
      <c r="L3467" s="3" t="e">
        <v>#N/A</v>
      </c>
    </row>
    <row r="3468" spans="1:12">
      <c r="A3468" s="3">
        <f t="shared" si="110"/>
        <v>134705</v>
      </c>
      <c r="B3468" s="5" t="str">
        <f>VLOOKUP(H3468,city!$A$4:$C$352,2,FALSE)</f>
        <v>西藏</v>
      </c>
      <c r="C3468" s="5" t="str">
        <f>VLOOKUP(H3468,city!$A$4:$C$352,3,FALSE)</f>
        <v>阿里</v>
      </c>
      <c r="G3468" s="23" t="s">
        <v>8100</v>
      </c>
      <c r="H3468" s="3">
        <f t="shared" si="111"/>
        <v>347</v>
      </c>
      <c r="I3468" s="3">
        <f>IF(VLOOKUP(H3467,city!$J$4:$K$352,2,FALSE)&gt;I3467,I3467+1,1)</f>
        <v>5</v>
      </c>
      <c r="J3468" s="3">
        <v>0</v>
      </c>
      <c r="K3468" s="3" t="s">
        <v>741</v>
      </c>
      <c r="L3468" s="3" t="e">
        <v>#N/A</v>
      </c>
    </row>
    <row r="3469" spans="1:12">
      <c r="A3469" s="3">
        <f t="shared" si="110"/>
        <v>134706</v>
      </c>
      <c r="B3469" s="5" t="str">
        <f>VLOOKUP(H3469,city!$A$4:$C$352,2,FALSE)</f>
        <v>西藏</v>
      </c>
      <c r="C3469" s="5" t="str">
        <f>VLOOKUP(H3469,city!$A$4:$C$352,3,FALSE)</f>
        <v>阿里</v>
      </c>
      <c r="G3469" s="23" t="s">
        <v>8101</v>
      </c>
      <c r="H3469" s="3">
        <f t="shared" si="111"/>
        <v>347</v>
      </c>
      <c r="I3469" s="3">
        <f>IF(VLOOKUP(H3468,city!$J$4:$K$352,2,FALSE)&gt;I3468,I3468+1,1)</f>
        <v>6</v>
      </c>
      <c r="J3469" s="3">
        <v>0</v>
      </c>
      <c r="K3469" s="3" t="s">
        <v>741</v>
      </c>
      <c r="L3469" s="3" t="e">
        <v>#N/A</v>
      </c>
    </row>
    <row r="3470" spans="1:12">
      <c r="A3470" s="3">
        <f t="shared" si="110"/>
        <v>134707</v>
      </c>
      <c r="B3470" s="5" t="str">
        <f>VLOOKUP(H3470,city!$A$4:$C$352,2,FALSE)</f>
        <v>西藏</v>
      </c>
      <c r="C3470" s="5" t="str">
        <f>VLOOKUP(H3470,city!$A$4:$C$352,3,FALSE)</f>
        <v>阿里</v>
      </c>
      <c r="G3470" s="23" t="s">
        <v>8102</v>
      </c>
      <c r="H3470" s="3">
        <f t="shared" si="111"/>
        <v>347</v>
      </c>
      <c r="I3470" s="3">
        <f>IF(VLOOKUP(H3469,city!$J$4:$K$352,2,FALSE)&gt;I3469,I3469+1,1)</f>
        <v>7</v>
      </c>
      <c r="J3470" s="3">
        <v>0</v>
      </c>
      <c r="K3470" s="3" t="s">
        <v>741</v>
      </c>
      <c r="L3470" s="3" t="e">
        <v>#N/A</v>
      </c>
    </row>
    <row r="3471" spans="1:12">
      <c r="A3471" s="3">
        <f t="shared" si="110"/>
        <v>134708</v>
      </c>
      <c r="B3471" s="5" t="str">
        <f>VLOOKUP(H3471,city!$A$4:$C$352,2,FALSE)</f>
        <v>西藏</v>
      </c>
      <c r="C3471" s="5" t="str">
        <f>VLOOKUP(H3471,city!$A$4:$C$352,3,FALSE)</f>
        <v>阿里</v>
      </c>
      <c r="G3471" s="23" t="s">
        <v>8103</v>
      </c>
      <c r="H3471" s="3">
        <f t="shared" si="111"/>
        <v>347</v>
      </c>
      <c r="I3471" s="3">
        <f>IF(VLOOKUP(H3470,city!$J$4:$K$352,2,FALSE)&gt;I3470,I3470+1,1)</f>
        <v>8</v>
      </c>
      <c r="J3471" s="3">
        <v>0</v>
      </c>
      <c r="K3471" s="3" t="s">
        <v>741</v>
      </c>
      <c r="L3471" s="3" t="e">
        <v>#N/A</v>
      </c>
    </row>
    <row r="3472" spans="1:12">
      <c r="A3472" s="3">
        <f t="shared" si="110"/>
        <v>134709</v>
      </c>
      <c r="B3472" s="5" t="str">
        <f>VLOOKUP(H3472,city!$A$4:$C$352,2,FALSE)</f>
        <v>西藏</v>
      </c>
      <c r="C3472" s="5" t="str">
        <f>VLOOKUP(H3472,city!$A$4:$C$352,3,FALSE)</f>
        <v>阿里</v>
      </c>
      <c r="G3472" s="23" t="s">
        <v>8104</v>
      </c>
      <c r="H3472" s="3">
        <f t="shared" si="111"/>
        <v>347</v>
      </c>
      <c r="I3472" s="3">
        <f>IF(VLOOKUP(H3471,city!$J$4:$K$352,2,FALSE)&gt;I3471,I3471+1,1)</f>
        <v>9</v>
      </c>
      <c r="J3472" s="3">
        <v>0</v>
      </c>
      <c r="K3472" s="3" t="s">
        <v>741</v>
      </c>
      <c r="L3472" s="3" t="e">
        <v>#N/A</v>
      </c>
    </row>
    <row r="3473" spans="1:12">
      <c r="A3473" s="3">
        <f t="shared" si="110"/>
        <v>134710</v>
      </c>
      <c r="B3473" s="5" t="str">
        <f>VLOOKUP(H3473,city!$A$4:$C$352,2,FALSE)</f>
        <v>西藏</v>
      </c>
      <c r="C3473" s="5" t="str">
        <f>VLOOKUP(H3473,city!$A$4:$C$352,3,FALSE)</f>
        <v>阿里</v>
      </c>
      <c r="G3473" s="23" t="s">
        <v>8105</v>
      </c>
      <c r="H3473" s="3">
        <f t="shared" si="111"/>
        <v>347</v>
      </c>
      <c r="I3473" s="3">
        <f>IF(VLOOKUP(H3472,city!$J$4:$K$352,2,FALSE)&gt;I3472,I3472+1,1)</f>
        <v>10</v>
      </c>
      <c r="J3473" s="3">
        <v>0</v>
      </c>
      <c r="K3473" s="3" t="s">
        <v>741</v>
      </c>
      <c r="L3473" s="3" t="e">
        <v>#N/A</v>
      </c>
    </row>
    <row r="3474" spans="1:12">
      <c r="A3474" s="3">
        <f t="shared" si="110"/>
        <v>134801</v>
      </c>
      <c r="B3474" s="5" t="str">
        <f>VLOOKUP(H3474,city!$A$4:$C$352,2,FALSE)</f>
        <v>香港</v>
      </c>
      <c r="C3474" s="5" t="str">
        <f>VLOOKUP(H3474,city!$A$4:$C$352,3,FALSE)</f>
        <v>香港</v>
      </c>
      <c r="D3474" s="3" t="s">
        <v>8106</v>
      </c>
      <c r="E3474" s="3" t="s">
        <v>8107</v>
      </c>
      <c r="F3474" s="3" t="s">
        <v>8108</v>
      </c>
      <c r="G3474" s="23" t="s">
        <v>8109</v>
      </c>
      <c r="H3474" s="3">
        <f t="shared" si="111"/>
        <v>348</v>
      </c>
      <c r="I3474" s="3">
        <f>IF(VLOOKUP(H3473,city!$J$4:$K$352,2,FALSE)&gt;I3473,I3473+1,1)</f>
        <v>1</v>
      </c>
      <c r="J3474" s="3">
        <v>1</v>
      </c>
      <c r="K3474" s="3" t="s">
        <v>743</v>
      </c>
      <c r="L3474" s="3" t="e">
        <v>#N/A</v>
      </c>
    </row>
    <row r="3475" spans="1:12">
      <c r="A3475" s="3">
        <f t="shared" si="110"/>
        <v>134802</v>
      </c>
      <c r="B3475" s="5" t="str">
        <f>VLOOKUP(H3475,city!$A$4:$C$352,2,FALSE)</f>
        <v>香港</v>
      </c>
      <c r="C3475" s="5" t="str">
        <f>VLOOKUP(H3475,city!$A$4:$C$352,3,FALSE)</f>
        <v>香港</v>
      </c>
      <c r="D3475" s="3" t="s">
        <v>8110</v>
      </c>
      <c r="E3475" s="3" t="s">
        <v>8111</v>
      </c>
      <c r="F3475" s="3" t="s">
        <v>8112</v>
      </c>
      <c r="G3475" s="23" t="s">
        <v>8113</v>
      </c>
      <c r="H3475" s="3">
        <f t="shared" si="111"/>
        <v>348</v>
      </c>
      <c r="I3475" s="3">
        <f>IF(VLOOKUP(H3474,city!$J$4:$K$352,2,FALSE)&gt;I3474,I3474+1,1)</f>
        <v>2</v>
      </c>
      <c r="J3475" s="3">
        <v>1</v>
      </c>
      <c r="K3475" s="3" t="s">
        <v>743</v>
      </c>
      <c r="L3475" s="3" t="e">
        <v>#N/A</v>
      </c>
    </row>
    <row r="3476" spans="1:12">
      <c r="A3476" s="3">
        <f t="shared" si="110"/>
        <v>134803</v>
      </c>
      <c r="B3476" s="5" t="str">
        <f>VLOOKUP(H3476,city!$A$4:$C$352,2,FALSE)</f>
        <v>香港</v>
      </c>
      <c r="C3476" s="5" t="str">
        <f>VLOOKUP(H3476,city!$A$4:$C$352,3,FALSE)</f>
        <v>香港</v>
      </c>
      <c r="D3476" s="3" t="s">
        <v>8114</v>
      </c>
      <c r="E3476" s="3" t="s">
        <v>8115</v>
      </c>
      <c r="F3476" s="3" t="s">
        <v>8116</v>
      </c>
      <c r="G3476" s="23" t="s">
        <v>8117</v>
      </c>
      <c r="H3476" s="3">
        <f t="shared" si="111"/>
        <v>348</v>
      </c>
      <c r="I3476" s="3">
        <f>IF(VLOOKUP(H3475,city!$J$4:$K$352,2,FALSE)&gt;I3475,I3475+1,1)</f>
        <v>3</v>
      </c>
      <c r="J3476" s="3">
        <v>1</v>
      </c>
      <c r="K3476" s="3" t="s">
        <v>743</v>
      </c>
      <c r="L3476" s="3" t="e">
        <v>#N/A</v>
      </c>
    </row>
    <row r="3477" spans="1:12">
      <c r="A3477" s="3">
        <f t="shared" si="110"/>
        <v>134804</v>
      </c>
      <c r="B3477" s="5" t="str">
        <f>VLOOKUP(H3477,city!$A$4:$C$352,2,FALSE)</f>
        <v>香港</v>
      </c>
      <c r="C3477" s="5" t="str">
        <f>VLOOKUP(H3477,city!$A$4:$C$352,3,FALSE)</f>
        <v>香港</v>
      </c>
      <c r="D3477" s="3" t="s">
        <v>8118</v>
      </c>
      <c r="E3477" s="3" t="s">
        <v>8119</v>
      </c>
      <c r="F3477" s="3" t="s">
        <v>8120</v>
      </c>
      <c r="G3477" s="23" t="s">
        <v>8121</v>
      </c>
      <c r="H3477" s="3">
        <f t="shared" si="111"/>
        <v>348</v>
      </c>
      <c r="I3477" s="3">
        <f>IF(VLOOKUP(H3476,city!$J$4:$K$352,2,FALSE)&gt;I3476,I3476+1,1)</f>
        <v>4</v>
      </c>
      <c r="J3477" s="3">
        <v>1</v>
      </c>
      <c r="K3477" s="3" t="s">
        <v>743</v>
      </c>
      <c r="L3477" s="3" t="e">
        <v>#N/A</v>
      </c>
    </row>
    <row r="3478" spans="1:12">
      <c r="A3478" s="3">
        <f t="shared" si="110"/>
        <v>134805</v>
      </c>
      <c r="B3478" s="5" t="str">
        <f>VLOOKUP(H3478,city!$A$4:$C$352,2,FALSE)</f>
        <v>香港</v>
      </c>
      <c r="C3478" s="5" t="str">
        <f>VLOOKUP(H3478,city!$A$4:$C$352,3,FALSE)</f>
        <v>香港</v>
      </c>
      <c r="D3478" s="3" t="s">
        <v>8122</v>
      </c>
      <c r="E3478" s="3" t="s">
        <v>8123</v>
      </c>
      <c r="F3478" s="3" t="s">
        <v>8124</v>
      </c>
      <c r="G3478" s="23" t="s">
        <v>8125</v>
      </c>
      <c r="H3478" s="3">
        <f t="shared" si="111"/>
        <v>348</v>
      </c>
      <c r="I3478" s="3">
        <f>IF(VLOOKUP(H3477,city!$J$4:$K$352,2,FALSE)&gt;I3477,I3477+1,1)</f>
        <v>5</v>
      </c>
      <c r="J3478" s="3">
        <v>1</v>
      </c>
      <c r="K3478" s="3" t="s">
        <v>743</v>
      </c>
      <c r="L3478" s="3" t="e">
        <v>#N/A</v>
      </c>
    </row>
    <row r="3479" spans="1:12">
      <c r="A3479" s="3">
        <f t="shared" si="110"/>
        <v>134806</v>
      </c>
      <c r="B3479" s="5" t="str">
        <f>VLOOKUP(H3479,city!$A$4:$C$352,2,FALSE)</f>
        <v>香港</v>
      </c>
      <c r="C3479" s="5" t="str">
        <f>VLOOKUP(H3479,city!$A$4:$C$352,3,FALSE)</f>
        <v>香港</v>
      </c>
      <c r="D3479" s="3" t="s">
        <v>8126</v>
      </c>
      <c r="E3479" s="3" t="s">
        <v>8127</v>
      </c>
      <c r="F3479" s="3" t="s">
        <v>8128</v>
      </c>
      <c r="G3479" s="23" t="s">
        <v>8129</v>
      </c>
      <c r="H3479" s="3">
        <f t="shared" si="111"/>
        <v>348</v>
      </c>
      <c r="I3479" s="3">
        <f>IF(VLOOKUP(H3478,city!$J$4:$K$352,2,FALSE)&gt;I3478,I3478+1,1)</f>
        <v>6</v>
      </c>
      <c r="J3479" s="3">
        <v>1</v>
      </c>
      <c r="K3479" s="3" t="s">
        <v>743</v>
      </c>
      <c r="L3479" s="3" t="e">
        <v>#N/A</v>
      </c>
    </row>
    <row r="3480" spans="1:12">
      <c r="A3480" s="3">
        <f t="shared" si="110"/>
        <v>134807</v>
      </c>
      <c r="B3480" s="5" t="str">
        <f>VLOOKUP(H3480,city!$A$4:$C$352,2,FALSE)</f>
        <v>香港</v>
      </c>
      <c r="C3480" s="5" t="str">
        <f>VLOOKUP(H3480,city!$A$4:$C$352,3,FALSE)</f>
        <v>香港</v>
      </c>
      <c r="D3480" s="3" t="s">
        <v>8130</v>
      </c>
      <c r="E3480" s="3" t="s">
        <v>8131</v>
      </c>
      <c r="F3480" s="3" t="s">
        <v>8132</v>
      </c>
      <c r="G3480" s="23" t="s">
        <v>8133</v>
      </c>
      <c r="H3480" s="3">
        <f t="shared" si="111"/>
        <v>348</v>
      </c>
      <c r="I3480" s="3">
        <f>IF(VLOOKUP(H3479,city!$J$4:$K$352,2,FALSE)&gt;I3479,I3479+1,1)</f>
        <v>7</v>
      </c>
      <c r="J3480" s="3">
        <v>1</v>
      </c>
      <c r="K3480" s="3" t="s">
        <v>743</v>
      </c>
      <c r="L3480" s="3" t="e">
        <v>#N/A</v>
      </c>
    </row>
    <row r="3481" spans="1:12">
      <c r="A3481" s="3">
        <f t="shared" si="110"/>
        <v>134808</v>
      </c>
      <c r="B3481" s="5" t="str">
        <f>VLOOKUP(H3481,city!$A$4:$C$352,2,FALSE)</f>
        <v>香港</v>
      </c>
      <c r="C3481" s="5" t="str">
        <f>VLOOKUP(H3481,city!$A$4:$C$352,3,FALSE)</f>
        <v>香港</v>
      </c>
      <c r="D3481" s="3" t="s">
        <v>8134</v>
      </c>
      <c r="E3481" s="3" t="s">
        <v>8135</v>
      </c>
      <c r="F3481" s="3" t="s">
        <v>8136</v>
      </c>
      <c r="G3481" s="23" t="s">
        <v>8137</v>
      </c>
      <c r="H3481" s="3">
        <f t="shared" ref="H3481:H3493" si="112">IF(I3481&gt;I3480,H3480,H3480+1)</f>
        <v>348</v>
      </c>
      <c r="I3481" s="3">
        <f>IF(VLOOKUP(H3480,city!$J$4:$K$352,2,FALSE)&gt;I3480,I3480+1,1)</f>
        <v>8</v>
      </c>
      <c r="J3481" s="3">
        <v>1</v>
      </c>
      <c r="K3481" s="3" t="s">
        <v>743</v>
      </c>
      <c r="L3481" s="3" t="e">
        <v>#N/A</v>
      </c>
    </row>
    <row r="3482" spans="1:12">
      <c r="A3482" s="3">
        <f t="shared" si="110"/>
        <v>134809</v>
      </c>
      <c r="B3482" s="5" t="str">
        <f>VLOOKUP(H3482,city!$A$4:$C$352,2,FALSE)</f>
        <v>香港</v>
      </c>
      <c r="C3482" s="5" t="str">
        <f>VLOOKUP(H3482,city!$A$4:$C$352,3,FALSE)</f>
        <v>香港</v>
      </c>
      <c r="D3482" s="3" t="s">
        <v>8138</v>
      </c>
      <c r="E3482" s="3" t="s">
        <v>8139</v>
      </c>
      <c r="F3482" s="3" t="s">
        <v>8140</v>
      </c>
      <c r="G3482" s="23" t="s">
        <v>8141</v>
      </c>
      <c r="H3482" s="3">
        <f t="shared" si="112"/>
        <v>348</v>
      </c>
      <c r="I3482" s="3">
        <f>IF(VLOOKUP(H3481,city!$J$4:$K$352,2,FALSE)&gt;I3481,I3481+1,1)</f>
        <v>9</v>
      </c>
      <c r="J3482" s="3">
        <v>1</v>
      </c>
      <c r="K3482" s="3" t="s">
        <v>743</v>
      </c>
      <c r="L3482" s="3" t="e">
        <v>#N/A</v>
      </c>
    </row>
    <row r="3483" spans="1:12">
      <c r="A3483" s="3">
        <f t="shared" si="110"/>
        <v>134810</v>
      </c>
      <c r="B3483" s="5" t="str">
        <f>VLOOKUP(H3483,city!$A$4:$C$352,2,FALSE)</f>
        <v>香港</v>
      </c>
      <c r="C3483" s="5" t="str">
        <f>VLOOKUP(H3483,city!$A$4:$C$352,3,FALSE)</f>
        <v>香港</v>
      </c>
      <c r="D3483" s="3" t="s">
        <v>8142</v>
      </c>
      <c r="E3483" s="3" t="s">
        <v>8143</v>
      </c>
      <c r="F3483" s="3" t="s">
        <v>8144</v>
      </c>
      <c r="G3483" s="23" t="s">
        <v>8145</v>
      </c>
      <c r="H3483" s="3">
        <f t="shared" si="112"/>
        <v>348</v>
      </c>
      <c r="I3483" s="3">
        <f>IF(VLOOKUP(H3482,city!$J$4:$K$352,2,FALSE)&gt;I3482,I3482+1,1)</f>
        <v>10</v>
      </c>
      <c r="J3483" s="3">
        <v>1</v>
      </c>
      <c r="K3483" s="3" t="s">
        <v>743</v>
      </c>
      <c r="L3483" s="3" t="e">
        <v>#N/A</v>
      </c>
    </row>
    <row r="3484" spans="1:12">
      <c r="A3484" s="3">
        <f t="shared" si="110"/>
        <v>134901</v>
      </c>
      <c r="B3484" s="5" t="str">
        <f>VLOOKUP(H3484,city!$A$4:$C$352,2,FALSE)</f>
        <v>澳门</v>
      </c>
      <c r="C3484" s="5" t="str">
        <f>VLOOKUP(H3484,city!$A$4:$C$352,3,FALSE)</f>
        <v>澳门</v>
      </c>
      <c r="D3484" s="3" t="s">
        <v>8146</v>
      </c>
      <c r="E3484" s="3" t="s">
        <v>8147</v>
      </c>
      <c r="F3484" s="3" t="s">
        <v>8148</v>
      </c>
      <c r="G3484" s="23" t="s">
        <v>8149</v>
      </c>
      <c r="H3484" s="3">
        <f t="shared" si="112"/>
        <v>349</v>
      </c>
      <c r="I3484" s="3">
        <f>IF(VLOOKUP(H3483,city!$J$4:$K$352,2,FALSE)&gt;I3483,I3483+1,1)</f>
        <v>1</v>
      </c>
      <c r="J3484" s="3">
        <v>1</v>
      </c>
      <c r="K3484" s="3" t="s">
        <v>745</v>
      </c>
      <c r="L3484" s="3" t="e">
        <v>#N/A</v>
      </c>
    </row>
    <row r="3485" spans="1:12">
      <c r="A3485" s="3">
        <f t="shared" si="110"/>
        <v>134902</v>
      </c>
      <c r="B3485" s="5" t="str">
        <f>VLOOKUP(H3485,city!$A$4:$C$352,2,FALSE)</f>
        <v>澳门</v>
      </c>
      <c r="C3485" s="5" t="str">
        <f>VLOOKUP(H3485,city!$A$4:$C$352,3,FALSE)</f>
        <v>澳门</v>
      </c>
      <c r="D3485" s="3" t="s">
        <v>8150</v>
      </c>
      <c r="E3485" s="3" t="s">
        <v>8151</v>
      </c>
      <c r="F3485" s="3" t="s">
        <v>8152</v>
      </c>
      <c r="G3485" s="23" t="s">
        <v>8153</v>
      </c>
      <c r="H3485" s="3">
        <f t="shared" si="112"/>
        <v>349</v>
      </c>
      <c r="I3485" s="3">
        <f>IF(VLOOKUP(H3484,city!$J$4:$K$352,2,FALSE)&gt;I3484,I3484+1,1)</f>
        <v>2</v>
      </c>
      <c r="J3485" s="3">
        <v>1</v>
      </c>
      <c r="K3485" s="3" t="s">
        <v>745</v>
      </c>
      <c r="L3485" s="3" t="e">
        <v>#N/A</v>
      </c>
    </row>
    <row r="3486" spans="1:12">
      <c r="A3486" s="3">
        <f t="shared" si="110"/>
        <v>134903</v>
      </c>
      <c r="B3486" s="5" t="str">
        <f>VLOOKUP(H3486,city!$A$4:$C$352,2,FALSE)</f>
        <v>澳门</v>
      </c>
      <c r="C3486" s="5" t="str">
        <f>VLOOKUP(H3486,city!$A$4:$C$352,3,FALSE)</f>
        <v>澳门</v>
      </c>
      <c r="D3486" s="3" t="s">
        <v>8154</v>
      </c>
      <c r="E3486" s="3" t="s">
        <v>8155</v>
      </c>
      <c r="F3486" s="3" t="s">
        <v>8156</v>
      </c>
      <c r="G3486" s="23" t="s">
        <v>8157</v>
      </c>
      <c r="H3486" s="3">
        <f t="shared" si="112"/>
        <v>349</v>
      </c>
      <c r="I3486" s="3">
        <f>IF(VLOOKUP(H3485,city!$J$4:$K$352,2,FALSE)&gt;I3485,I3485+1,1)</f>
        <v>3</v>
      </c>
      <c r="J3486" s="3">
        <v>1</v>
      </c>
      <c r="K3486" s="3" t="s">
        <v>745</v>
      </c>
      <c r="L3486" s="3" t="e">
        <v>#N/A</v>
      </c>
    </row>
    <row r="3487" spans="1:12">
      <c r="A3487" s="3">
        <f t="shared" si="110"/>
        <v>134904</v>
      </c>
      <c r="B3487" s="5" t="str">
        <f>VLOOKUP(H3487,city!$A$4:$C$352,2,FALSE)</f>
        <v>澳门</v>
      </c>
      <c r="C3487" s="5" t="str">
        <f>VLOOKUP(H3487,city!$A$4:$C$352,3,FALSE)</f>
        <v>澳门</v>
      </c>
      <c r="D3487" s="3" t="s">
        <v>8158</v>
      </c>
      <c r="E3487" s="3" t="s">
        <v>8159</v>
      </c>
      <c r="F3487" s="3" t="s">
        <v>8160</v>
      </c>
      <c r="G3487" s="23" t="s">
        <v>8161</v>
      </c>
      <c r="H3487" s="3">
        <f t="shared" si="112"/>
        <v>349</v>
      </c>
      <c r="I3487" s="3">
        <f>IF(VLOOKUP(H3486,city!$J$4:$K$352,2,FALSE)&gt;I3486,I3486+1,1)</f>
        <v>4</v>
      </c>
      <c r="J3487" s="3">
        <v>1</v>
      </c>
      <c r="K3487" s="3" t="s">
        <v>745</v>
      </c>
      <c r="L3487" s="3" t="e">
        <v>#N/A</v>
      </c>
    </row>
    <row r="3488" spans="1:12">
      <c r="A3488" s="3">
        <f t="shared" si="110"/>
        <v>134905</v>
      </c>
      <c r="B3488" s="5" t="str">
        <f>VLOOKUP(H3488,city!$A$4:$C$352,2,FALSE)</f>
        <v>澳门</v>
      </c>
      <c r="C3488" s="5" t="str">
        <f>VLOOKUP(H3488,city!$A$4:$C$352,3,FALSE)</f>
        <v>澳门</v>
      </c>
      <c r="D3488" s="3" t="s">
        <v>8162</v>
      </c>
      <c r="E3488" s="3" t="s">
        <v>8163</v>
      </c>
      <c r="F3488" s="3" t="s">
        <v>8164</v>
      </c>
      <c r="G3488" s="23" t="s">
        <v>8165</v>
      </c>
      <c r="H3488" s="3">
        <f t="shared" si="112"/>
        <v>349</v>
      </c>
      <c r="I3488" s="3">
        <f>IF(VLOOKUP(H3487,city!$J$4:$K$352,2,FALSE)&gt;I3487,I3487+1,1)</f>
        <v>5</v>
      </c>
      <c r="J3488" s="3">
        <v>1</v>
      </c>
      <c r="K3488" s="3" t="s">
        <v>745</v>
      </c>
      <c r="L3488" s="3" t="e">
        <v>#N/A</v>
      </c>
    </row>
    <row r="3489" spans="1:12">
      <c r="A3489" s="3">
        <f t="shared" si="110"/>
        <v>134906</v>
      </c>
      <c r="B3489" s="5" t="str">
        <f>VLOOKUP(H3489,city!$A$4:$C$352,2,FALSE)</f>
        <v>澳门</v>
      </c>
      <c r="C3489" s="5" t="str">
        <f>VLOOKUP(H3489,city!$A$4:$C$352,3,FALSE)</f>
        <v>澳门</v>
      </c>
      <c r="D3489" s="3" t="s">
        <v>8166</v>
      </c>
      <c r="E3489" s="3" t="s">
        <v>8167</v>
      </c>
      <c r="F3489" s="3" t="s">
        <v>8168</v>
      </c>
      <c r="G3489" s="23" t="s">
        <v>8169</v>
      </c>
      <c r="H3489" s="3">
        <f t="shared" si="112"/>
        <v>349</v>
      </c>
      <c r="I3489" s="3">
        <f>IF(VLOOKUP(H3488,city!$J$4:$K$352,2,FALSE)&gt;I3488,I3488+1,1)</f>
        <v>6</v>
      </c>
      <c r="J3489" s="3">
        <v>1</v>
      </c>
      <c r="K3489" s="3" t="s">
        <v>745</v>
      </c>
      <c r="L3489" s="3" t="e">
        <v>#N/A</v>
      </c>
    </row>
    <row r="3490" spans="1:12">
      <c r="A3490" s="3">
        <f t="shared" si="110"/>
        <v>134907</v>
      </c>
      <c r="B3490" s="5" t="str">
        <f>VLOOKUP(H3490,city!$A$4:$C$352,2,FALSE)</f>
        <v>澳门</v>
      </c>
      <c r="C3490" s="5" t="str">
        <f>VLOOKUP(H3490,city!$A$4:$C$352,3,FALSE)</f>
        <v>澳门</v>
      </c>
      <c r="D3490" s="3" t="s">
        <v>8170</v>
      </c>
      <c r="E3490" s="3" t="s">
        <v>8171</v>
      </c>
      <c r="F3490" s="3" t="s">
        <v>8172</v>
      </c>
      <c r="G3490" s="23" t="s">
        <v>8173</v>
      </c>
      <c r="H3490" s="3">
        <f t="shared" si="112"/>
        <v>349</v>
      </c>
      <c r="I3490" s="3">
        <f>IF(VLOOKUP(H3489,city!$J$4:$K$352,2,FALSE)&gt;I3489,I3489+1,1)</f>
        <v>7</v>
      </c>
      <c r="J3490" s="3">
        <v>1</v>
      </c>
      <c r="K3490" s="3" t="s">
        <v>745</v>
      </c>
      <c r="L3490" s="3" t="e">
        <v>#N/A</v>
      </c>
    </row>
    <row r="3491" spans="1:12">
      <c r="A3491" s="3">
        <f t="shared" si="110"/>
        <v>134908</v>
      </c>
      <c r="B3491" s="5" t="str">
        <f>VLOOKUP(H3491,city!$A$4:$C$352,2,FALSE)</f>
        <v>澳门</v>
      </c>
      <c r="C3491" s="5" t="str">
        <f>VLOOKUP(H3491,city!$A$4:$C$352,3,FALSE)</f>
        <v>澳门</v>
      </c>
      <c r="D3491" s="3" t="s">
        <v>8174</v>
      </c>
      <c r="E3491" s="3" t="s">
        <v>8175</v>
      </c>
      <c r="F3491" s="3" t="s">
        <v>8176</v>
      </c>
      <c r="G3491" s="23" t="s">
        <v>8177</v>
      </c>
      <c r="H3491" s="3">
        <f t="shared" si="112"/>
        <v>349</v>
      </c>
      <c r="I3491" s="3">
        <f>IF(VLOOKUP(H3490,city!$J$4:$K$352,2,FALSE)&gt;I3490,I3490+1,1)</f>
        <v>8</v>
      </c>
      <c r="J3491" s="3">
        <v>1</v>
      </c>
      <c r="K3491" s="3" t="s">
        <v>745</v>
      </c>
      <c r="L3491" s="3" t="e">
        <v>#N/A</v>
      </c>
    </row>
    <row r="3492" spans="1:12">
      <c r="A3492" s="3">
        <f t="shared" si="110"/>
        <v>134909</v>
      </c>
      <c r="B3492" s="5" t="str">
        <f>VLOOKUP(H3492,city!$A$4:$C$352,2,FALSE)</f>
        <v>澳门</v>
      </c>
      <c r="C3492" s="5" t="str">
        <f>VLOOKUP(H3492,city!$A$4:$C$352,3,FALSE)</f>
        <v>澳门</v>
      </c>
      <c r="D3492" s="3" t="s">
        <v>8178</v>
      </c>
      <c r="E3492" s="3" t="s">
        <v>8179</v>
      </c>
      <c r="F3492" s="3" t="s">
        <v>8180</v>
      </c>
      <c r="G3492" s="23" t="s">
        <v>8181</v>
      </c>
      <c r="H3492" s="3">
        <f t="shared" si="112"/>
        <v>349</v>
      </c>
      <c r="I3492" s="3">
        <f>IF(VLOOKUP(H3491,city!$J$4:$K$352,2,FALSE)&gt;I3491,I3491+1,1)</f>
        <v>9</v>
      </c>
      <c r="J3492" s="3">
        <v>1</v>
      </c>
      <c r="K3492" s="3" t="s">
        <v>745</v>
      </c>
      <c r="L3492" s="3" t="e">
        <v>#N/A</v>
      </c>
    </row>
    <row r="3493" spans="1:12">
      <c r="A3493" s="3">
        <f t="shared" si="110"/>
        <v>134910</v>
      </c>
      <c r="B3493" s="5" t="str">
        <f>VLOOKUP(H3493,city!$A$4:$C$352,2,FALSE)</f>
        <v>澳门</v>
      </c>
      <c r="C3493" s="5" t="str">
        <f>VLOOKUP(H3493,city!$A$4:$C$352,3,FALSE)</f>
        <v>澳门</v>
      </c>
      <c r="D3493" s="3" t="s">
        <v>8182</v>
      </c>
      <c r="E3493" s="3" t="s">
        <v>8183</v>
      </c>
      <c r="F3493" s="3" t="s">
        <v>8184</v>
      </c>
      <c r="G3493" s="23" t="s">
        <v>8185</v>
      </c>
      <c r="H3493" s="3">
        <f t="shared" si="112"/>
        <v>349</v>
      </c>
      <c r="I3493" s="3">
        <f>IF(VLOOKUP(H3492,city!$J$4:$K$352,2,FALSE)&gt;I3492,I3492+1,1)</f>
        <v>10</v>
      </c>
      <c r="J3493" s="3">
        <v>1</v>
      </c>
      <c r="K3493" s="3" t="s">
        <v>745</v>
      </c>
      <c r="L3493" s="3" t="e">
        <v>#N/A</v>
      </c>
    </row>
  </sheetData>
  <phoneticPr fontId="11" type="noConversion"/>
  <pageMargins left="0.75" right="0.75" top="1" bottom="1" header="0.51180555555555596" footer="0.51180555555555596"/>
</worksheet>
</file>

<file path=xl/worksheets/sheet3.xml><?xml version="1.0" encoding="utf-8"?>
<worksheet xmlns="http://schemas.openxmlformats.org/spreadsheetml/2006/main" xmlns:r="http://schemas.openxmlformats.org/officeDocument/2006/relationships">
  <dimension ref="A1:U177"/>
  <sheetViews>
    <sheetView tabSelected="1" topLeftCell="A148" workbookViewId="0">
      <selection activeCell="K180" sqref="K180"/>
    </sheetView>
  </sheetViews>
  <sheetFormatPr defaultColWidth="9" defaultRowHeight="13.5"/>
  <cols>
    <col min="1" max="1" width="7.125" style="10" customWidth="1"/>
    <col min="2" max="2" width="40.75" style="5" customWidth="1"/>
    <col min="3" max="3" width="8.75" style="10" customWidth="1"/>
    <col min="4" max="4" width="6.25" style="10" customWidth="1"/>
    <col min="5" max="6" width="9.5" style="10" customWidth="1"/>
    <col min="7" max="7" width="7.5" style="10" customWidth="1"/>
    <col min="8" max="9" width="9" style="10"/>
    <col min="10" max="10" width="13.875" style="14" customWidth="1"/>
    <col min="11" max="11" width="12.375" style="14" customWidth="1"/>
    <col min="12" max="12" width="10" style="15" customWidth="1"/>
    <col min="13" max="13" width="9.125" style="14" customWidth="1"/>
    <col min="14" max="14" width="10.625" style="14" customWidth="1"/>
    <col min="15" max="15" width="9.75" style="10" customWidth="1"/>
    <col min="16" max="16" width="10.375" style="10" customWidth="1"/>
    <col min="17" max="17" width="6.875" style="10" customWidth="1"/>
    <col min="18" max="18" width="12.5" style="10" customWidth="1"/>
    <col min="19" max="19" width="13.125" style="10" customWidth="1"/>
    <col min="20" max="20" width="11.25" style="10" customWidth="1"/>
    <col min="21" max="21" width="10.375" style="10" customWidth="1"/>
    <col min="22" max="16384" width="9" style="10"/>
  </cols>
  <sheetData>
    <row r="1" spans="1:21">
      <c r="A1" s="10" t="s">
        <v>0</v>
      </c>
      <c r="B1" s="5" t="s">
        <v>8186</v>
      </c>
      <c r="C1" s="16" t="s">
        <v>8187</v>
      </c>
      <c r="D1" s="13" t="s">
        <v>8188</v>
      </c>
      <c r="E1" s="10" t="s">
        <v>8189</v>
      </c>
      <c r="F1" s="10" t="s">
        <v>8190</v>
      </c>
      <c r="G1" s="16" t="s">
        <v>8191</v>
      </c>
      <c r="H1" s="10" t="s">
        <v>8192</v>
      </c>
      <c r="I1" s="13" t="s">
        <v>8193</v>
      </c>
      <c r="J1" s="14" t="s">
        <v>8194</v>
      </c>
      <c r="K1" s="20" t="s">
        <v>8195</v>
      </c>
      <c r="L1" s="21" t="s">
        <v>8196</v>
      </c>
      <c r="M1" s="20" t="s">
        <v>8197</v>
      </c>
      <c r="N1" s="20" t="s">
        <v>8198</v>
      </c>
      <c r="O1" s="13" t="s">
        <v>8199</v>
      </c>
      <c r="P1" s="10" t="s">
        <v>8200</v>
      </c>
      <c r="Q1" s="16" t="s">
        <v>8201</v>
      </c>
      <c r="R1" s="13" t="s">
        <v>8202</v>
      </c>
      <c r="S1" s="13" t="s">
        <v>8203</v>
      </c>
      <c r="T1" s="13" t="s">
        <v>8203</v>
      </c>
      <c r="U1" s="13" t="s">
        <v>8203</v>
      </c>
    </row>
    <row r="2" spans="1:21">
      <c r="A2" s="10" t="s">
        <v>0</v>
      </c>
      <c r="B2" s="17" t="s">
        <v>8204</v>
      </c>
      <c r="C2" s="11" t="s">
        <v>8205</v>
      </c>
      <c r="D2" s="11"/>
      <c r="E2" s="11" t="s">
        <v>8206</v>
      </c>
      <c r="F2" s="11" t="s">
        <v>8207</v>
      </c>
      <c r="G2" s="11" t="s">
        <v>8208</v>
      </c>
      <c r="H2" s="10" t="s">
        <v>8209</v>
      </c>
      <c r="J2" s="14" t="s">
        <v>8210</v>
      </c>
      <c r="K2" s="20" t="s">
        <v>8211</v>
      </c>
      <c r="L2" s="21" t="s">
        <v>8212</v>
      </c>
      <c r="M2" s="13" t="s">
        <v>8213</v>
      </c>
      <c r="N2" s="13" t="s">
        <v>8214</v>
      </c>
      <c r="O2" s="13" t="s">
        <v>8215</v>
      </c>
      <c r="P2" s="10" t="s">
        <v>8216</v>
      </c>
      <c r="Q2" s="16" t="s">
        <v>8217</v>
      </c>
      <c r="R2" s="13" t="s">
        <v>8218</v>
      </c>
      <c r="S2" s="13" t="s">
        <v>8219</v>
      </c>
      <c r="T2" s="13" t="s">
        <v>8220</v>
      </c>
      <c r="U2" s="13" t="s">
        <v>8221</v>
      </c>
    </row>
    <row r="3" spans="1:21" ht="16.5">
      <c r="A3" s="3" t="s">
        <v>20</v>
      </c>
      <c r="B3" s="3" t="s">
        <v>21</v>
      </c>
      <c r="C3" s="3" t="s">
        <v>21</v>
      </c>
      <c r="D3" s="3"/>
      <c r="E3" s="3" t="s">
        <v>20</v>
      </c>
      <c r="F3" s="3" t="s">
        <v>20</v>
      </c>
      <c r="G3" s="3" t="s">
        <v>20</v>
      </c>
      <c r="H3" s="3" t="s">
        <v>21</v>
      </c>
      <c r="I3" s="3"/>
      <c r="J3" s="3" t="s">
        <v>8222</v>
      </c>
      <c r="K3" s="3" t="s">
        <v>8222</v>
      </c>
      <c r="L3" s="3" t="s">
        <v>8223</v>
      </c>
      <c r="M3" s="3" t="s">
        <v>8223</v>
      </c>
      <c r="N3" s="3" t="s">
        <v>8223</v>
      </c>
      <c r="O3" s="3" t="s">
        <v>8223</v>
      </c>
      <c r="P3" s="3" t="s">
        <v>20</v>
      </c>
      <c r="Q3" s="3" t="s">
        <v>20</v>
      </c>
      <c r="R3" s="3" t="s">
        <v>8223</v>
      </c>
      <c r="S3" s="3" t="s">
        <v>8223</v>
      </c>
      <c r="T3" s="3" t="s">
        <v>8223</v>
      </c>
      <c r="U3" s="3" t="s">
        <v>8223</v>
      </c>
    </row>
    <row r="4" spans="1:21">
      <c r="A4" s="10">
        <v>130010</v>
      </c>
      <c r="B4" s="18" t="s">
        <v>8224</v>
      </c>
      <c r="C4" s="10">
        <v>1</v>
      </c>
      <c r="E4" s="10">
        <f>IF(D4="",0,VLOOKUP(D4,city!$C$4:$J$352,8,FALSE))</f>
        <v>0</v>
      </c>
      <c r="F4" s="10">
        <v>3</v>
      </c>
      <c r="G4" s="10">
        <v>1</v>
      </c>
      <c r="H4" s="13" t="s">
        <v>8225</v>
      </c>
      <c r="I4" s="13"/>
      <c r="J4" s="20" t="s">
        <v>8226</v>
      </c>
      <c r="K4" s="21">
        <v>0</v>
      </c>
      <c r="L4" s="21">
        <v>0</v>
      </c>
      <c r="M4" s="21">
        <v>0</v>
      </c>
      <c r="N4" s="21">
        <v>0</v>
      </c>
      <c r="O4" s="21">
        <v>0</v>
      </c>
      <c r="P4" s="10">
        <v>1000</v>
      </c>
      <c r="Q4" s="10">
        <v>0</v>
      </c>
      <c r="R4" s="16" t="s">
        <v>8225</v>
      </c>
      <c r="S4" s="16" t="s">
        <v>8225</v>
      </c>
      <c r="T4" s="16" t="s">
        <v>8225</v>
      </c>
      <c r="U4" s="16" t="s">
        <v>8225</v>
      </c>
    </row>
    <row r="5" spans="1:21">
      <c r="A5" s="10">
        <v>130020</v>
      </c>
      <c r="B5" s="18" t="s">
        <v>8227</v>
      </c>
      <c r="C5" s="10">
        <v>1</v>
      </c>
      <c r="E5" s="10">
        <f>IF(D5="",0,VLOOKUP(D5,city!$C$4:$J$352,8,FALSE))</f>
        <v>0</v>
      </c>
      <c r="F5" s="10">
        <v>3</v>
      </c>
      <c r="G5" s="10">
        <v>2</v>
      </c>
      <c r="H5" s="13" t="s">
        <v>8225</v>
      </c>
      <c r="I5" s="13"/>
      <c r="J5" s="20" t="s">
        <v>8228</v>
      </c>
      <c r="K5" s="21">
        <v>0</v>
      </c>
      <c r="L5" s="21">
        <v>0</v>
      </c>
      <c r="M5" s="21">
        <v>0</v>
      </c>
      <c r="N5" s="21">
        <v>0</v>
      </c>
      <c r="O5" s="21">
        <v>0</v>
      </c>
      <c r="P5" s="10">
        <v>1000</v>
      </c>
      <c r="Q5" s="10">
        <v>0</v>
      </c>
      <c r="R5" s="16" t="s">
        <v>8225</v>
      </c>
      <c r="S5" s="16" t="s">
        <v>8225</v>
      </c>
      <c r="T5" s="16" t="s">
        <v>8225</v>
      </c>
      <c r="U5" s="16" t="s">
        <v>8225</v>
      </c>
    </row>
    <row r="6" spans="1:21">
      <c r="A6" s="10">
        <v>130030</v>
      </c>
      <c r="B6" s="18" t="s">
        <v>8229</v>
      </c>
      <c r="C6" s="10">
        <v>1</v>
      </c>
      <c r="E6" s="10">
        <f>IF(D6="",0,VLOOKUP(D6,city!$C$4:$J$352,8,FALSE))</f>
        <v>0</v>
      </c>
      <c r="F6" s="10">
        <v>3</v>
      </c>
      <c r="G6" s="10">
        <v>1</v>
      </c>
      <c r="H6" s="13" t="s">
        <v>8225</v>
      </c>
      <c r="I6" s="13"/>
      <c r="J6" s="20" t="s">
        <v>8230</v>
      </c>
      <c r="K6" s="21">
        <v>0</v>
      </c>
      <c r="L6" s="21">
        <v>0</v>
      </c>
      <c r="M6" s="21">
        <v>0</v>
      </c>
      <c r="N6" s="21">
        <v>0</v>
      </c>
      <c r="O6" s="21">
        <v>0</v>
      </c>
      <c r="P6" s="10">
        <v>1000</v>
      </c>
      <c r="Q6" s="10">
        <v>0</v>
      </c>
      <c r="R6" s="16" t="s">
        <v>8225</v>
      </c>
      <c r="S6" s="16" t="s">
        <v>8225</v>
      </c>
      <c r="T6" s="16" t="s">
        <v>8225</v>
      </c>
      <c r="U6" s="16" t="s">
        <v>8225</v>
      </c>
    </row>
    <row r="7" spans="1:21">
      <c r="A7" s="10">
        <v>130040</v>
      </c>
      <c r="B7" s="18" t="s">
        <v>8231</v>
      </c>
      <c r="C7" s="10">
        <v>1</v>
      </c>
      <c r="E7" s="10">
        <f>IF(D7="",0,VLOOKUP(D7,city!$C$4:$J$352,8,FALSE))</f>
        <v>0</v>
      </c>
      <c r="F7" s="10">
        <v>3</v>
      </c>
      <c r="G7" s="10">
        <v>2</v>
      </c>
      <c r="H7" s="13" t="s">
        <v>8225</v>
      </c>
      <c r="I7" s="13"/>
      <c r="J7" s="20" t="s">
        <v>8232</v>
      </c>
      <c r="K7" s="21">
        <v>0</v>
      </c>
      <c r="L7" s="21">
        <v>0</v>
      </c>
      <c r="M7" s="21">
        <v>0</v>
      </c>
      <c r="N7" s="21">
        <v>0</v>
      </c>
      <c r="O7" s="21">
        <v>0</v>
      </c>
      <c r="P7" s="10">
        <v>1000</v>
      </c>
      <c r="Q7" s="10">
        <v>0</v>
      </c>
      <c r="R7" s="16" t="s">
        <v>8225</v>
      </c>
      <c r="S7" s="16" t="s">
        <v>8225</v>
      </c>
      <c r="T7" s="16" t="s">
        <v>8225</v>
      </c>
      <c r="U7" s="16" t="s">
        <v>8225</v>
      </c>
    </row>
    <row r="8" spans="1:21">
      <c r="A8" s="10">
        <v>130050</v>
      </c>
      <c r="B8" s="19" t="s">
        <v>8233</v>
      </c>
      <c r="C8" s="10">
        <v>1</v>
      </c>
      <c r="E8" s="10">
        <f>IF(D8="",0,VLOOKUP(D8,city!$C$4:$J$352,8,FALSE))</f>
        <v>0</v>
      </c>
      <c r="F8" s="10">
        <v>3</v>
      </c>
      <c r="G8" s="10">
        <v>1</v>
      </c>
      <c r="H8" s="13" t="s">
        <v>8234</v>
      </c>
      <c r="I8" s="13"/>
      <c r="J8" s="20" t="s">
        <v>8235</v>
      </c>
      <c r="K8" s="21">
        <v>0</v>
      </c>
      <c r="L8" s="21">
        <v>0</v>
      </c>
      <c r="M8" s="21">
        <v>0</v>
      </c>
      <c r="N8" s="21">
        <v>0</v>
      </c>
      <c r="O8" s="21">
        <v>0</v>
      </c>
      <c r="P8" s="10">
        <v>1000</v>
      </c>
      <c r="Q8" s="10">
        <v>0</v>
      </c>
      <c r="R8" s="16" t="s">
        <v>8225</v>
      </c>
      <c r="S8" s="16" t="s">
        <v>8225</v>
      </c>
      <c r="T8" s="16" t="s">
        <v>8225</v>
      </c>
      <c r="U8" s="16" t="s">
        <v>8225</v>
      </c>
    </row>
    <row r="9" spans="1:21">
      <c r="A9" s="10">
        <v>130060</v>
      </c>
      <c r="B9" s="19" t="s">
        <v>8236</v>
      </c>
      <c r="C9" s="10">
        <v>1</v>
      </c>
      <c r="E9" s="10">
        <f>IF(D9="",0,VLOOKUP(D9,city!$C$4:$J$352,8,FALSE))</f>
        <v>0</v>
      </c>
      <c r="F9" s="10">
        <v>3</v>
      </c>
      <c r="G9" s="10">
        <v>2</v>
      </c>
      <c r="H9" s="13" t="s">
        <v>8234</v>
      </c>
      <c r="I9" s="13"/>
      <c r="J9" s="20" t="s">
        <v>8237</v>
      </c>
      <c r="K9" s="21">
        <v>0</v>
      </c>
      <c r="L9" s="21">
        <v>0</v>
      </c>
      <c r="M9" s="21">
        <v>0</v>
      </c>
      <c r="N9" s="21">
        <v>0</v>
      </c>
      <c r="O9" s="21">
        <v>0</v>
      </c>
      <c r="P9" s="10">
        <v>1000</v>
      </c>
      <c r="Q9" s="10">
        <v>0</v>
      </c>
      <c r="R9" s="16" t="s">
        <v>8225</v>
      </c>
      <c r="S9" s="16" t="s">
        <v>8225</v>
      </c>
      <c r="T9" s="16" t="s">
        <v>8225</v>
      </c>
      <c r="U9" s="16" t="s">
        <v>8225</v>
      </c>
    </row>
    <row r="10" spans="1:21" ht="27">
      <c r="A10" s="10">
        <v>130061</v>
      </c>
      <c r="B10" s="18" t="s">
        <v>8238</v>
      </c>
      <c r="C10" s="10">
        <v>1</v>
      </c>
      <c r="E10" s="10">
        <f>IF(D10="",0,VLOOKUP(D10,city!$C$4:$J$352,8,FALSE))</f>
        <v>0</v>
      </c>
      <c r="F10" s="10">
        <v>3</v>
      </c>
      <c r="G10" s="10">
        <v>2</v>
      </c>
      <c r="H10" s="13" t="s">
        <v>8234</v>
      </c>
      <c r="I10" s="13"/>
      <c r="J10" s="20" t="s">
        <v>8237</v>
      </c>
      <c r="K10" s="21">
        <v>0</v>
      </c>
      <c r="L10" s="21">
        <v>0</v>
      </c>
      <c r="M10" s="21">
        <v>0</v>
      </c>
      <c r="N10" s="21">
        <v>0</v>
      </c>
      <c r="O10" s="21">
        <v>0</v>
      </c>
      <c r="P10" s="10">
        <v>1000</v>
      </c>
      <c r="Q10" s="10">
        <v>0</v>
      </c>
      <c r="R10" s="16" t="s">
        <v>8225</v>
      </c>
      <c r="S10" s="16" t="s">
        <v>8225</v>
      </c>
      <c r="T10" s="16" t="s">
        <v>8225</v>
      </c>
      <c r="U10" s="16" t="s">
        <v>8225</v>
      </c>
    </row>
    <row r="11" spans="1:21">
      <c r="A11" s="10">
        <v>130070</v>
      </c>
      <c r="B11" s="18" t="s">
        <v>8239</v>
      </c>
      <c r="C11" s="10">
        <v>1</v>
      </c>
      <c r="E11" s="10">
        <f>IF(D11="",0,VLOOKUP(D11,city!$C$4:$J$352,8,FALSE))</f>
        <v>0</v>
      </c>
      <c r="F11" s="10">
        <v>3</v>
      </c>
      <c r="G11" s="10">
        <v>1</v>
      </c>
      <c r="H11" s="13" t="s">
        <v>8234</v>
      </c>
      <c r="I11" s="13"/>
      <c r="J11" s="20" t="s">
        <v>8240</v>
      </c>
      <c r="K11" s="21">
        <v>0</v>
      </c>
      <c r="L11" s="21">
        <v>0</v>
      </c>
      <c r="M11" s="21">
        <v>0</v>
      </c>
      <c r="N11" s="21">
        <v>0</v>
      </c>
      <c r="O11" s="21">
        <v>0</v>
      </c>
      <c r="P11" s="10">
        <v>1000</v>
      </c>
      <c r="Q11" s="10">
        <v>0</v>
      </c>
      <c r="R11" s="16" t="s">
        <v>8225</v>
      </c>
      <c r="S11" s="16" t="s">
        <v>8225</v>
      </c>
      <c r="T11" s="16" t="s">
        <v>8225</v>
      </c>
      <c r="U11" s="16" t="s">
        <v>8225</v>
      </c>
    </row>
    <row r="12" spans="1:21">
      <c r="A12" s="10">
        <v>130080</v>
      </c>
      <c r="B12" s="19" t="s">
        <v>8241</v>
      </c>
      <c r="C12" s="10">
        <v>1</v>
      </c>
      <c r="E12" s="10">
        <f>IF(D12="",0,VLOOKUP(D12,city!$C$4:$J$352,8,FALSE))</f>
        <v>0</v>
      </c>
      <c r="F12" s="10">
        <v>3</v>
      </c>
      <c r="G12" s="10">
        <v>2</v>
      </c>
      <c r="H12" s="13" t="s">
        <v>8234</v>
      </c>
      <c r="I12" s="13"/>
      <c r="J12" s="20" t="s">
        <v>8242</v>
      </c>
      <c r="K12" s="21">
        <v>0</v>
      </c>
      <c r="L12" s="21">
        <v>0</v>
      </c>
      <c r="M12" s="21">
        <v>0</v>
      </c>
      <c r="N12" s="21">
        <v>0</v>
      </c>
      <c r="O12" s="21">
        <v>0</v>
      </c>
      <c r="P12" s="10">
        <v>1000</v>
      </c>
      <c r="Q12" s="10">
        <v>0</v>
      </c>
      <c r="R12" s="16" t="s">
        <v>8225</v>
      </c>
      <c r="S12" s="16" t="s">
        <v>8225</v>
      </c>
      <c r="T12" s="16" t="s">
        <v>8225</v>
      </c>
      <c r="U12" s="16" t="s">
        <v>8225</v>
      </c>
    </row>
    <row r="13" spans="1:21">
      <c r="A13" s="10">
        <v>130090</v>
      </c>
      <c r="B13" s="19" t="s">
        <v>8243</v>
      </c>
      <c r="C13" s="10">
        <v>1</v>
      </c>
      <c r="E13" s="10">
        <f>IF(D13="",0,VLOOKUP(D13,city!$C$4:$J$352,8,FALSE))</f>
        <v>0</v>
      </c>
      <c r="F13" s="10">
        <v>3</v>
      </c>
      <c r="G13" s="10">
        <v>3</v>
      </c>
      <c r="H13" s="13" t="s">
        <v>8234</v>
      </c>
      <c r="I13" s="13"/>
      <c r="J13" s="20" t="s">
        <v>8244</v>
      </c>
      <c r="K13" s="21">
        <v>0</v>
      </c>
      <c r="L13" s="21">
        <v>0</v>
      </c>
      <c r="M13" s="21">
        <v>0</v>
      </c>
      <c r="N13" s="21">
        <v>0</v>
      </c>
      <c r="O13" s="21">
        <v>0</v>
      </c>
      <c r="P13" s="10">
        <v>1000</v>
      </c>
      <c r="Q13" s="10">
        <v>0</v>
      </c>
      <c r="R13" s="16" t="s">
        <v>8225</v>
      </c>
      <c r="S13" s="16" t="s">
        <v>8225</v>
      </c>
      <c r="T13" s="16" t="s">
        <v>8225</v>
      </c>
      <c r="U13" s="16" t="s">
        <v>8225</v>
      </c>
    </row>
    <row r="14" spans="1:21" ht="27">
      <c r="A14" s="10">
        <v>130200</v>
      </c>
      <c r="B14" s="18" t="s">
        <v>8245</v>
      </c>
      <c r="C14" s="10">
        <v>1</v>
      </c>
      <c r="E14" s="10">
        <f>IF(D14="",0,VLOOKUP(D14,city!$C$4:$J$352,8,FALSE))</f>
        <v>0</v>
      </c>
      <c r="F14" s="10">
        <v>3</v>
      </c>
      <c r="G14" s="10">
        <v>0</v>
      </c>
      <c r="H14" s="13" t="s">
        <v>8234</v>
      </c>
      <c r="I14" s="13"/>
      <c r="J14" s="20" t="s">
        <v>8246</v>
      </c>
      <c r="K14" s="21">
        <v>0</v>
      </c>
      <c r="L14" s="21">
        <v>0</v>
      </c>
      <c r="M14" s="21">
        <v>0</v>
      </c>
      <c r="N14" s="21">
        <v>0</v>
      </c>
      <c r="O14" s="21">
        <v>0</v>
      </c>
      <c r="P14" s="10">
        <v>200</v>
      </c>
      <c r="Q14" s="10">
        <v>0</v>
      </c>
      <c r="R14" s="13" t="s">
        <v>8247</v>
      </c>
      <c r="S14" s="13" t="s">
        <v>8248</v>
      </c>
      <c r="T14" s="13" t="s">
        <v>8249</v>
      </c>
      <c r="U14" s="13" t="s">
        <v>8250</v>
      </c>
    </row>
    <row r="15" spans="1:21" ht="27">
      <c r="A15" s="10">
        <v>130201</v>
      </c>
      <c r="B15" s="18" t="s">
        <v>8251</v>
      </c>
      <c r="C15" s="10">
        <v>1</v>
      </c>
      <c r="E15" s="10">
        <f>IF(D15="",0,VLOOKUP(D15,city!$C$4:$J$352,8,FALSE))</f>
        <v>0</v>
      </c>
      <c r="F15" s="10">
        <v>3</v>
      </c>
      <c r="G15" s="10">
        <v>0</v>
      </c>
      <c r="H15" s="13" t="s">
        <v>8234</v>
      </c>
      <c r="I15" s="13"/>
      <c r="J15" s="20" t="s">
        <v>8252</v>
      </c>
      <c r="K15" s="21">
        <v>0</v>
      </c>
      <c r="L15" s="21">
        <v>0</v>
      </c>
      <c r="M15" s="21">
        <v>0</v>
      </c>
      <c r="N15" s="21">
        <v>0</v>
      </c>
      <c r="O15" s="21">
        <v>0</v>
      </c>
      <c r="P15" s="10">
        <v>200</v>
      </c>
      <c r="Q15" s="10">
        <v>0</v>
      </c>
      <c r="R15" s="16">
        <v>2</v>
      </c>
      <c r="S15" s="16">
        <v>1</v>
      </c>
      <c r="T15" s="16">
        <v>3</v>
      </c>
      <c r="U15" s="16">
        <v>4</v>
      </c>
    </row>
    <row r="16" spans="1:21" ht="27">
      <c r="A16" s="10">
        <v>130202</v>
      </c>
      <c r="B16" s="18" t="s">
        <v>8253</v>
      </c>
      <c r="C16" s="10">
        <v>1</v>
      </c>
      <c r="E16" s="10">
        <f>IF(D16="",0,VLOOKUP(D16,city!$C$4:$J$352,8,FALSE))</f>
        <v>0</v>
      </c>
      <c r="F16" s="10">
        <v>3</v>
      </c>
      <c r="G16" s="10">
        <v>0</v>
      </c>
      <c r="H16" s="13" t="s">
        <v>8234</v>
      </c>
      <c r="I16" s="13"/>
      <c r="J16" s="20" t="s">
        <v>8254</v>
      </c>
      <c r="K16" s="21">
        <v>0</v>
      </c>
      <c r="L16" s="21">
        <v>0</v>
      </c>
      <c r="M16" s="21">
        <v>0</v>
      </c>
      <c r="N16" s="21">
        <v>0</v>
      </c>
      <c r="O16" s="21">
        <v>0</v>
      </c>
      <c r="P16" s="10">
        <v>200</v>
      </c>
      <c r="Q16" s="10">
        <v>0</v>
      </c>
      <c r="R16" s="13" t="s">
        <v>8255</v>
      </c>
      <c r="S16" s="13" t="s">
        <v>8256</v>
      </c>
      <c r="T16" s="13" t="s">
        <v>8257</v>
      </c>
      <c r="U16" s="13" t="s">
        <v>8258</v>
      </c>
    </row>
    <row r="17" spans="1:21">
      <c r="A17" s="10">
        <v>130203</v>
      </c>
      <c r="B17" s="18" t="s">
        <v>8259</v>
      </c>
      <c r="C17" s="10">
        <v>1</v>
      </c>
      <c r="E17" s="10">
        <f>IF(D17="",0,VLOOKUP(D17,city!$C$4:$J$352,8,FALSE))</f>
        <v>0</v>
      </c>
      <c r="F17" s="10">
        <v>3</v>
      </c>
      <c r="G17" s="10">
        <v>0</v>
      </c>
      <c r="H17" s="13" t="s">
        <v>8234</v>
      </c>
      <c r="I17" s="13"/>
      <c r="J17" s="20" t="s">
        <v>8260</v>
      </c>
      <c r="K17" s="21">
        <v>0</v>
      </c>
      <c r="L17" s="21">
        <v>0</v>
      </c>
      <c r="M17" s="21">
        <v>0</v>
      </c>
      <c r="N17" s="21">
        <v>0</v>
      </c>
      <c r="O17" s="21">
        <v>0</v>
      </c>
      <c r="P17" s="10">
        <v>100</v>
      </c>
      <c r="Q17" s="10">
        <v>0</v>
      </c>
      <c r="R17" s="13" t="s">
        <v>8261</v>
      </c>
      <c r="S17" s="13" t="s">
        <v>8262</v>
      </c>
      <c r="T17" s="13" t="s">
        <v>8263</v>
      </c>
      <c r="U17" s="13" t="s">
        <v>8264</v>
      </c>
    </row>
    <row r="18" spans="1:21">
      <c r="A18" s="10">
        <v>130204</v>
      </c>
      <c r="B18" s="18" t="s">
        <v>8265</v>
      </c>
      <c r="C18" s="10">
        <v>1</v>
      </c>
      <c r="E18" s="10">
        <f>IF(D18="",0,VLOOKUP(D18,city!$C$4:$J$352,8,FALSE))</f>
        <v>0</v>
      </c>
      <c r="F18" s="10">
        <v>3</v>
      </c>
      <c r="G18" s="10">
        <v>0</v>
      </c>
      <c r="H18" s="13" t="s">
        <v>8234</v>
      </c>
      <c r="I18" s="13"/>
      <c r="J18" s="20" t="s">
        <v>8266</v>
      </c>
      <c r="K18" s="21">
        <v>0</v>
      </c>
      <c r="L18" s="21">
        <v>0</v>
      </c>
      <c r="M18" s="21">
        <v>0</v>
      </c>
      <c r="N18" s="21">
        <v>0</v>
      </c>
      <c r="O18" s="21">
        <v>0</v>
      </c>
      <c r="P18" s="10">
        <v>100</v>
      </c>
      <c r="Q18" s="10">
        <v>0</v>
      </c>
      <c r="R18" s="13" t="s">
        <v>8267</v>
      </c>
      <c r="S18" s="13" t="s">
        <v>8268</v>
      </c>
      <c r="T18" s="13" t="s">
        <v>8269</v>
      </c>
      <c r="U18" s="13" t="s">
        <v>8270</v>
      </c>
    </row>
    <row r="19" spans="1:21">
      <c r="A19" s="10">
        <v>130205</v>
      </c>
      <c r="B19" s="18" t="s">
        <v>8271</v>
      </c>
      <c r="C19" s="10">
        <v>1</v>
      </c>
      <c r="E19" s="10">
        <f>IF(D19="",0,VLOOKUP(D19,city!$C$4:$J$352,8,FALSE))</f>
        <v>0</v>
      </c>
      <c r="F19" s="10">
        <v>3</v>
      </c>
      <c r="G19" s="10">
        <v>0</v>
      </c>
      <c r="H19" s="13" t="s">
        <v>8234</v>
      </c>
      <c r="I19" s="13"/>
      <c r="J19" s="20" t="s">
        <v>8272</v>
      </c>
      <c r="K19" s="21">
        <v>0</v>
      </c>
      <c r="L19" s="21">
        <v>0</v>
      </c>
      <c r="M19" s="21">
        <v>0</v>
      </c>
      <c r="N19" s="21">
        <v>0</v>
      </c>
      <c r="O19" s="21">
        <v>0</v>
      </c>
      <c r="P19" s="10">
        <v>100</v>
      </c>
      <c r="Q19" s="10">
        <v>0</v>
      </c>
      <c r="R19" s="13" t="s">
        <v>8273</v>
      </c>
      <c r="S19" s="13" t="s">
        <v>8274</v>
      </c>
      <c r="T19" s="13" t="s">
        <v>8275</v>
      </c>
      <c r="U19" s="13" t="s">
        <v>8276</v>
      </c>
    </row>
    <row r="20" spans="1:21">
      <c r="A20" s="10">
        <v>130206</v>
      </c>
      <c r="B20" s="18" t="s">
        <v>8277</v>
      </c>
      <c r="C20" s="10">
        <v>1</v>
      </c>
      <c r="E20" s="10">
        <f>IF(D20="",0,VLOOKUP(D20,city!$C$4:$J$352,8,FALSE))</f>
        <v>0</v>
      </c>
      <c r="F20" s="10">
        <v>3</v>
      </c>
      <c r="G20" s="10">
        <v>0</v>
      </c>
      <c r="H20" s="13" t="s">
        <v>8234</v>
      </c>
      <c r="I20" s="13"/>
      <c r="J20" s="20" t="s">
        <v>8278</v>
      </c>
      <c r="K20" s="21">
        <v>0</v>
      </c>
      <c r="L20" s="21">
        <v>0</v>
      </c>
      <c r="M20" s="21">
        <v>0</v>
      </c>
      <c r="N20" s="21">
        <v>0</v>
      </c>
      <c r="O20" s="21">
        <v>0</v>
      </c>
      <c r="P20" s="10">
        <v>100</v>
      </c>
      <c r="Q20" s="10">
        <v>0</v>
      </c>
      <c r="R20" s="13" t="s">
        <v>8279</v>
      </c>
      <c r="S20" s="13" t="s">
        <v>8280</v>
      </c>
      <c r="T20" s="13" t="s">
        <v>8281</v>
      </c>
      <c r="U20" s="13" t="s">
        <v>8282</v>
      </c>
    </row>
    <row r="21" spans="1:21">
      <c r="A21" s="10">
        <v>130207</v>
      </c>
      <c r="B21" s="18" t="s">
        <v>8283</v>
      </c>
      <c r="C21" s="10">
        <v>1</v>
      </c>
      <c r="E21" s="10">
        <f>IF(D21="",0,VLOOKUP(D21,city!$C$4:$J$352,8,FALSE))</f>
        <v>0</v>
      </c>
      <c r="F21" s="10">
        <v>3</v>
      </c>
      <c r="G21" s="10">
        <v>0</v>
      </c>
      <c r="H21" s="13" t="s">
        <v>8234</v>
      </c>
      <c r="I21" s="13"/>
      <c r="J21" s="20" t="s">
        <v>8284</v>
      </c>
      <c r="K21" s="21">
        <v>0</v>
      </c>
      <c r="L21" s="21">
        <v>0</v>
      </c>
      <c r="M21" s="21">
        <v>0</v>
      </c>
      <c r="N21" s="21">
        <v>0</v>
      </c>
      <c r="O21" s="21">
        <v>0</v>
      </c>
      <c r="P21" s="10">
        <v>100</v>
      </c>
      <c r="Q21" s="10">
        <v>0</v>
      </c>
      <c r="R21" s="13" t="s">
        <v>699</v>
      </c>
      <c r="S21" s="13" t="s">
        <v>124</v>
      </c>
      <c r="T21" s="13" t="s">
        <v>634</v>
      </c>
      <c r="U21" s="13" t="s">
        <v>728</v>
      </c>
    </row>
    <row r="22" spans="1:21">
      <c r="A22" s="10">
        <v>130208</v>
      </c>
      <c r="B22" s="18" t="s">
        <v>8285</v>
      </c>
      <c r="C22" s="10">
        <v>1</v>
      </c>
      <c r="E22" s="10">
        <f>IF(D22="",0,VLOOKUP(D22,city!$C$4:$J$352,8,FALSE))</f>
        <v>0</v>
      </c>
      <c r="F22" s="10">
        <v>3</v>
      </c>
      <c r="G22" s="10">
        <v>0</v>
      </c>
      <c r="H22" s="13" t="s">
        <v>8234</v>
      </c>
      <c r="I22" s="13"/>
      <c r="J22" s="20" t="s">
        <v>8286</v>
      </c>
      <c r="K22" s="21">
        <v>0</v>
      </c>
      <c r="L22" s="21">
        <v>0</v>
      </c>
      <c r="M22" s="21">
        <v>0</v>
      </c>
      <c r="N22" s="21">
        <v>0</v>
      </c>
      <c r="O22" s="21">
        <v>0</v>
      </c>
      <c r="P22" s="10">
        <v>100</v>
      </c>
      <c r="Q22" s="10">
        <v>0</v>
      </c>
      <c r="R22" s="13" t="s">
        <v>8287</v>
      </c>
      <c r="S22" s="13" t="s">
        <v>8288</v>
      </c>
      <c r="T22" s="13" t="s">
        <v>8289</v>
      </c>
      <c r="U22" s="13" t="s">
        <v>8290</v>
      </c>
    </row>
    <row r="23" spans="1:21">
      <c r="A23" s="10">
        <v>130209</v>
      </c>
      <c r="B23" s="18" t="s">
        <v>8291</v>
      </c>
      <c r="C23" s="10">
        <v>1</v>
      </c>
      <c r="E23" s="10">
        <f>IF(D23="",0,VLOOKUP(D23,city!$C$4:$J$352,8,FALSE))</f>
        <v>0</v>
      </c>
      <c r="F23" s="10">
        <v>3</v>
      </c>
      <c r="G23" s="10">
        <v>0</v>
      </c>
      <c r="H23" s="13" t="s">
        <v>8234</v>
      </c>
      <c r="I23" s="13"/>
      <c r="J23" s="20" t="s">
        <v>8292</v>
      </c>
      <c r="K23" s="21">
        <v>0</v>
      </c>
      <c r="L23" s="21">
        <v>0</v>
      </c>
      <c r="M23" s="21">
        <v>0</v>
      </c>
      <c r="N23" s="21">
        <v>0</v>
      </c>
      <c r="O23" s="21">
        <v>0</v>
      </c>
      <c r="P23" s="10">
        <v>100</v>
      </c>
      <c r="Q23" s="10">
        <v>0</v>
      </c>
      <c r="R23" s="13" t="s">
        <v>729</v>
      </c>
      <c r="S23" s="13" t="s">
        <v>704</v>
      </c>
      <c r="T23" s="13" t="s">
        <v>517</v>
      </c>
      <c r="U23" s="13" t="s">
        <v>297</v>
      </c>
    </row>
    <row r="24" spans="1:21">
      <c r="A24" s="10">
        <v>130210</v>
      </c>
      <c r="B24" s="18" t="s">
        <v>8293</v>
      </c>
      <c r="C24" s="10">
        <v>1</v>
      </c>
      <c r="E24" s="10">
        <f>IF(D24="",0,VLOOKUP(D24,city!$C$4:$J$352,8,FALSE))</f>
        <v>0</v>
      </c>
      <c r="F24" s="10">
        <v>3</v>
      </c>
      <c r="G24" s="10">
        <v>0</v>
      </c>
      <c r="H24" s="13" t="s">
        <v>8234</v>
      </c>
      <c r="I24" s="13"/>
      <c r="J24" s="20" t="s">
        <v>8294</v>
      </c>
      <c r="K24" s="21">
        <v>0</v>
      </c>
      <c r="L24" s="21">
        <v>0</v>
      </c>
      <c r="M24" s="21">
        <v>0</v>
      </c>
      <c r="N24" s="21">
        <v>0</v>
      </c>
      <c r="O24" s="21">
        <v>0</v>
      </c>
      <c r="P24" s="10">
        <v>100</v>
      </c>
      <c r="Q24" s="10">
        <v>0</v>
      </c>
      <c r="R24" s="13" t="s">
        <v>728</v>
      </c>
      <c r="S24" s="13" t="s">
        <v>699</v>
      </c>
      <c r="T24" s="13" t="s">
        <v>549</v>
      </c>
      <c r="U24" s="13" t="s">
        <v>570</v>
      </c>
    </row>
    <row r="25" spans="1:21">
      <c r="A25" s="10">
        <v>120010</v>
      </c>
      <c r="B25" s="18" t="s">
        <v>8295</v>
      </c>
      <c r="C25" s="10">
        <v>1</v>
      </c>
      <c r="E25" s="10">
        <f>IF(D25="",0,VLOOKUP(D25,city!$C$4:$J$352,8,FALSE))</f>
        <v>0</v>
      </c>
      <c r="F25" s="10">
        <v>2</v>
      </c>
      <c r="G25" s="10">
        <v>0</v>
      </c>
      <c r="H25" s="13" t="s">
        <v>8234</v>
      </c>
      <c r="I25" s="13"/>
      <c r="J25" s="20" t="s">
        <v>8252</v>
      </c>
      <c r="K25" s="21">
        <v>0</v>
      </c>
      <c r="L25" s="21">
        <v>0</v>
      </c>
      <c r="M25" s="21">
        <v>0</v>
      </c>
      <c r="N25" s="21">
        <v>0</v>
      </c>
      <c r="O25" s="10">
        <v>0</v>
      </c>
      <c r="P25" s="10">
        <v>100</v>
      </c>
      <c r="Q25" s="10">
        <v>0</v>
      </c>
      <c r="R25" s="13" t="s">
        <v>8296</v>
      </c>
      <c r="S25" s="13" t="s">
        <v>8297</v>
      </c>
      <c r="T25" s="13"/>
      <c r="U25" s="13"/>
    </row>
    <row r="26" spans="1:21">
      <c r="A26" s="10">
        <v>120011</v>
      </c>
      <c r="B26" s="18" t="s">
        <v>8298</v>
      </c>
      <c r="C26" s="10">
        <v>1</v>
      </c>
      <c r="E26" s="10">
        <f>IF(D26="",0,VLOOKUP(D26,city!$C$4:$J$352,8,FALSE))</f>
        <v>0</v>
      </c>
      <c r="F26" s="10">
        <v>2</v>
      </c>
      <c r="G26" s="10">
        <v>0</v>
      </c>
      <c r="H26" s="13" t="s">
        <v>8234</v>
      </c>
      <c r="I26" s="13"/>
      <c r="J26" s="20" t="s">
        <v>8254</v>
      </c>
      <c r="K26" s="21">
        <v>0</v>
      </c>
      <c r="L26" s="21">
        <f>A25</f>
        <v>120010</v>
      </c>
      <c r="M26" s="21">
        <v>0</v>
      </c>
      <c r="N26" s="21">
        <v>0</v>
      </c>
      <c r="O26" s="10">
        <v>0</v>
      </c>
      <c r="P26" s="10">
        <v>-1</v>
      </c>
      <c r="Q26" s="10">
        <v>0</v>
      </c>
      <c r="R26" s="13" t="s">
        <v>8299</v>
      </c>
      <c r="S26" s="13" t="s">
        <v>8300</v>
      </c>
      <c r="T26" s="13"/>
      <c r="U26" s="13"/>
    </row>
    <row r="27" spans="1:21">
      <c r="A27" s="10">
        <v>120020</v>
      </c>
      <c r="B27" s="18" t="s">
        <v>8301</v>
      </c>
      <c r="C27" s="10">
        <v>1</v>
      </c>
      <c r="E27" s="10">
        <f>IF(D27="",0,VLOOKUP(D27,city!$C$4:$J$352,8,FALSE))</f>
        <v>0</v>
      </c>
      <c r="F27" s="10">
        <v>1</v>
      </c>
      <c r="G27" s="10">
        <v>0</v>
      </c>
      <c r="H27" s="13" t="s">
        <v>8234</v>
      </c>
      <c r="I27" s="13"/>
      <c r="J27" s="20" t="s">
        <v>8260</v>
      </c>
      <c r="K27" s="21">
        <v>0</v>
      </c>
      <c r="L27" s="21">
        <v>0</v>
      </c>
      <c r="M27" s="21">
        <v>0</v>
      </c>
      <c r="N27" s="21">
        <v>0</v>
      </c>
      <c r="O27" s="10">
        <v>0</v>
      </c>
      <c r="P27" s="10">
        <v>100</v>
      </c>
      <c r="Q27" s="10">
        <v>0</v>
      </c>
      <c r="R27" s="13"/>
      <c r="S27" s="13"/>
      <c r="T27" s="13"/>
      <c r="U27" s="13"/>
    </row>
    <row r="28" spans="1:21" ht="27">
      <c r="A28" s="10">
        <v>120021</v>
      </c>
      <c r="B28" s="18" t="s">
        <v>8302</v>
      </c>
      <c r="C28" s="10">
        <v>1</v>
      </c>
      <c r="E28" s="10">
        <f>IF(D28="",0,VLOOKUP(D28,city!$C$4:$J$352,8,FALSE))</f>
        <v>0</v>
      </c>
      <c r="F28" s="10">
        <v>1</v>
      </c>
      <c r="G28" s="10">
        <v>0</v>
      </c>
      <c r="H28" s="13" t="s">
        <v>8234</v>
      </c>
      <c r="I28" s="13"/>
      <c r="J28" s="20" t="s">
        <v>8266</v>
      </c>
      <c r="K28" s="21">
        <v>0</v>
      </c>
      <c r="L28" s="21">
        <f t="shared" ref="L28:L34" si="0">A27</f>
        <v>120020</v>
      </c>
      <c r="M28" s="21">
        <v>0</v>
      </c>
      <c r="N28" s="21">
        <v>0</v>
      </c>
      <c r="O28" s="10">
        <v>0</v>
      </c>
      <c r="P28" s="10">
        <v>-1</v>
      </c>
      <c r="Q28" s="10">
        <v>0</v>
      </c>
      <c r="R28" s="13"/>
      <c r="S28" s="13"/>
      <c r="T28" s="13"/>
      <c r="U28" s="13"/>
    </row>
    <row r="29" spans="1:21" ht="27">
      <c r="A29" s="10">
        <v>120022</v>
      </c>
      <c r="B29" s="18" t="s">
        <v>8303</v>
      </c>
      <c r="C29" s="10">
        <v>1</v>
      </c>
      <c r="E29" s="10">
        <f>IF(D29="",0,VLOOKUP(D29,city!$C$4:$J$352,8,FALSE))</f>
        <v>0</v>
      </c>
      <c r="F29" s="10">
        <v>3</v>
      </c>
      <c r="G29" s="10">
        <v>1</v>
      </c>
      <c r="H29" s="13" t="s">
        <v>8225</v>
      </c>
      <c r="I29" s="13"/>
      <c r="J29" s="20" t="s">
        <v>8272</v>
      </c>
      <c r="K29" s="21">
        <v>0</v>
      </c>
      <c r="L29" s="21">
        <f t="shared" si="0"/>
        <v>120021</v>
      </c>
      <c r="M29" s="21">
        <v>0</v>
      </c>
      <c r="N29" s="21">
        <v>0</v>
      </c>
      <c r="O29" s="10">
        <v>0</v>
      </c>
      <c r="P29" s="10">
        <v>-1</v>
      </c>
      <c r="Q29" s="10">
        <v>0</v>
      </c>
      <c r="R29" s="16" t="s">
        <v>8225</v>
      </c>
      <c r="S29" s="16" t="s">
        <v>8225</v>
      </c>
      <c r="T29" s="16" t="s">
        <v>8225</v>
      </c>
      <c r="U29" s="16" t="s">
        <v>8225</v>
      </c>
    </row>
    <row r="30" spans="1:21" ht="27">
      <c r="A30" s="10">
        <v>120030</v>
      </c>
      <c r="B30" s="18" t="s">
        <v>8304</v>
      </c>
      <c r="C30" s="10">
        <v>1</v>
      </c>
      <c r="E30" s="10">
        <f>IF(D30="",0,VLOOKUP(D30,city!$C$4:$J$352,8,FALSE))</f>
        <v>0</v>
      </c>
      <c r="F30" s="10">
        <v>1</v>
      </c>
      <c r="G30" s="10">
        <v>0</v>
      </c>
      <c r="H30" s="13" t="s">
        <v>8234</v>
      </c>
      <c r="I30" s="13"/>
      <c r="J30" s="20" t="s">
        <v>8278</v>
      </c>
      <c r="K30" s="21">
        <v>0</v>
      </c>
      <c r="L30" s="21">
        <v>0</v>
      </c>
      <c r="M30" s="21">
        <v>0</v>
      </c>
      <c r="N30" s="21">
        <v>0</v>
      </c>
      <c r="O30" s="10">
        <v>0</v>
      </c>
      <c r="P30" s="10">
        <v>100</v>
      </c>
      <c r="Q30" s="10">
        <v>0</v>
      </c>
      <c r="R30" s="13"/>
      <c r="S30" s="13"/>
      <c r="T30" s="13"/>
      <c r="U30" s="13"/>
    </row>
    <row r="31" spans="1:21">
      <c r="A31" s="10">
        <v>120031</v>
      </c>
      <c r="B31" s="18" t="s">
        <v>8305</v>
      </c>
      <c r="C31" s="10">
        <v>1</v>
      </c>
      <c r="E31" s="10">
        <f>IF(D31="",0,VLOOKUP(D31,city!$C$4:$J$352,8,FALSE))</f>
        <v>0</v>
      </c>
      <c r="F31" s="10">
        <v>2</v>
      </c>
      <c r="G31" s="10">
        <v>0</v>
      </c>
      <c r="H31" s="13" t="s">
        <v>8234</v>
      </c>
      <c r="I31" s="13"/>
      <c r="J31" s="20" t="s">
        <v>8284</v>
      </c>
      <c r="K31" s="21">
        <v>0</v>
      </c>
      <c r="L31" s="21">
        <f t="shared" si="0"/>
        <v>120030</v>
      </c>
      <c r="M31" s="21">
        <v>0</v>
      </c>
      <c r="N31" s="21">
        <v>0</v>
      </c>
      <c r="O31" s="10">
        <v>0</v>
      </c>
      <c r="P31" s="10">
        <v>-1</v>
      </c>
      <c r="Q31" s="10">
        <v>0</v>
      </c>
      <c r="R31" s="13" t="s">
        <v>8306</v>
      </c>
      <c r="S31" s="13" t="s">
        <v>8307</v>
      </c>
      <c r="T31" s="13"/>
      <c r="U31" s="13"/>
    </row>
    <row r="32" spans="1:21" ht="27">
      <c r="A32" s="10">
        <v>120040</v>
      </c>
      <c r="B32" s="18" t="s">
        <v>8308</v>
      </c>
      <c r="C32" s="10">
        <v>1</v>
      </c>
      <c r="E32" s="10">
        <f>IF(D32="",0,VLOOKUP(D32,city!$C$4:$J$352,8,FALSE))</f>
        <v>0</v>
      </c>
      <c r="F32" s="10">
        <v>2</v>
      </c>
      <c r="G32" s="10">
        <v>0</v>
      </c>
      <c r="H32" s="13" t="s">
        <v>8234</v>
      </c>
      <c r="I32" s="13"/>
      <c r="J32" s="20" t="s">
        <v>8286</v>
      </c>
      <c r="K32" s="21">
        <v>0</v>
      </c>
      <c r="L32" s="21">
        <v>0</v>
      </c>
      <c r="M32" s="21">
        <v>0</v>
      </c>
      <c r="N32" s="21">
        <v>0</v>
      </c>
      <c r="O32" s="10">
        <v>0</v>
      </c>
      <c r="P32" s="10">
        <v>100</v>
      </c>
      <c r="Q32" s="10">
        <v>0</v>
      </c>
      <c r="R32" s="13" t="s">
        <v>8309</v>
      </c>
      <c r="S32" s="13" t="s">
        <v>8310</v>
      </c>
      <c r="T32" s="13"/>
      <c r="U32" s="13"/>
    </row>
    <row r="33" spans="1:21" ht="27">
      <c r="A33" s="10">
        <v>120041</v>
      </c>
      <c r="B33" s="18" t="s">
        <v>8311</v>
      </c>
      <c r="C33" s="10">
        <v>1</v>
      </c>
      <c r="E33" s="10">
        <f>IF(D33="",0,VLOOKUP(D33,city!$C$4:$J$352,8,FALSE))</f>
        <v>0</v>
      </c>
      <c r="F33" s="10">
        <v>1</v>
      </c>
      <c r="G33" s="10">
        <v>0</v>
      </c>
      <c r="H33" s="13" t="s">
        <v>8234</v>
      </c>
      <c r="I33" s="13"/>
      <c r="J33" s="20" t="s">
        <v>8292</v>
      </c>
      <c r="K33" s="21">
        <v>0</v>
      </c>
      <c r="L33" s="21">
        <f t="shared" si="0"/>
        <v>120040</v>
      </c>
      <c r="M33" s="21">
        <v>0</v>
      </c>
      <c r="N33" s="21">
        <v>0</v>
      </c>
      <c r="O33" s="10">
        <v>0</v>
      </c>
      <c r="P33" s="10">
        <v>-1</v>
      </c>
      <c r="Q33" s="10">
        <v>0</v>
      </c>
      <c r="R33" s="13"/>
      <c r="S33" s="13"/>
      <c r="T33" s="13"/>
      <c r="U33" s="13"/>
    </row>
    <row r="34" spans="1:21">
      <c r="A34" s="10">
        <v>120042</v>
      </c>
      <c r="B34" s="18" t="s">
        <v>8312</v>
      </c>
      <c r="C34" s="10">
        <v>1</v>
      </c>
      <c r="E34" s="10">
        <f>IF(D34="",0,VLOOKUP(D34,city!$C$4:$J$352,8,FALSE))</f>
        <v>0</v>
      </c>
      <c r="F34" s="10">
        <v>1</v>
      </c>
      <c r="G34" s="10">
        <v>0</v>
      </c>
      <c r="H34" s="13" t="s">
        <v>8234</v>
      </c>
      <c r="I34" s="13"/>
      <c r="J34" s="20" t="s">
        <v>8294</v>
      </c>
      <c r="K34" s="21">
        <v>0</v>
      </c>
      <c r="L34" s="21">
        <f t="shared" si="0"/>
        <v>120041</v>
      </c>
      <c r="M34" s="21">
        <v>0</v>
      </c>
      <c r="N34" s="21">
        <v>0</v>
      </c>
      <c r="O34" s="10">
        <v>0</v>
      </c>
      <c r="P34" s="10">
        <v>-1</v>
      </c>
      <c r="Q34" s="10">
        <v>0</v>
      </c>
      <c r="R34" s="13"/>
      <c r="S34" s="13"/>
      <c r="T34" s="13"/>
      <c r="U34" s="13"/>
    </row>
    <row r="35" spans="1:21">
      <c r="A35" s="10">
        <v>110001</v>
      </c>
      <c r="B35" s="18" t="s">
        <v>8313</v>
      </c>
      <c r="C35" s="10">
        <v>1</v>
      </c>
      <c r="E35" s="10">
        <f>IF(D35="",0,VLOOKUP(D35,city!$C$4:$J$352,8,FALSE))</f>
        <v>0</v>
      </c>
      <c r="F35" s="10">
        <v>1</v>
      </c>
      <c r="G35" s="10">
        <v>0</v>
      </c>
      <c r="H35" s="13" t="s">
        <v>8234</v>
      </c>
      <c r="I35" s="13"/>
      <c r="J35" s="20" t="s">
        <v>8314</v>
      </c>
      <c r="K35" s="21">
        <v>0</v>
      </c>
      <c r="L35" s="21">
        <v>0</v>
      </c>
      <c r="M35" s="21">
        <v>0</v>
      </c>
      <c r="N35" s="21">
        <v>0</v>
      </c>
      <c r="O35" s="10">
        <v>0</v>
      </c>
      <c r="P35" s="10">
        <v>100</v>
      </c>
      <c r="Q35" s="10">
        <v>0</v>
      </c>
      <c r="R35" s="13"/>
      <c r="S35" s="13"/>
      <c r="T35" s="13"/>
      <c r="U35" s="13"/>
    </row>
    <row r="36" spans="1:21">
      <c r="A36" s="10">
        <v>110002</v>
      </c>
      <c r="B36" s="18" t="s">
        <v>8315</v>
      </c>
      <c r="C36" s="10">
        <v>1</v>
      </c>
      <c r="E36" s="10">
        <f>IF(D36="",0,VLOOKUP(D36,city!$C$4:$J$352,8,FALSE))</f>
        <v>0</v>
      </c>
      <c r="F36" s="10">
        <v>1</v>
      </c>
      <c r="G36" s="10">
        <v>0</v>
      </c>
      <c r="H36" s="13" t="s">
        <v>8234</v>
      </c>
      <c r="I36" s="13"/>
      <c r="J36" s="20" t="s">
        <v>8316</v>
      </c>
      <c r="K36" s="21">
        <v>0</v>
      </c>
      <c r="L36" s="21">
        <v>0</v>
      </c>
      <c r="M36" s="21">
        <v>0</v>
      </c>
      <c r="N36" s="21">
        <v>0</v>
      </c>
      <c r="O36" s="10">
        <v>0</v>
      </c>
      <c r="P36" s="10">
        <v>100</v>
      </c>
      <c r="Q36" s="10">
        <v>0</v>
      </c>
      <c r="R36" s="13"/>
      <c r="S36" s="13"/>
      <c r="T36" s="13"/>
      <c r="U36" s="13"/>
    </row>
    <row r="37" spans="1:21">
      <c r="A37" s="10">
        <v>110003</v>
      </c>
      <c r="B37" s="18" t="s">
        <v>8317</v>
      </c>
      <c r="C37" s="10">
        <v>1</v>
      </c>
      <c r="E37" s="10">
        <f>IF(D37="",0,VLOOKUP(D37,city!$C$4:$J$352,8,FALSE))</f>
        <v>0</v>
      </c>
      <c r="F37" s="10">
        <v>1</v>
      </c>
      <c r="G37" s="10">
        <v>0</v>
      </c>
      <c r="H37" s="13" t="s">
        <v>8234</v>
      </c>
      <c r="I37" s="13"/>
      <c r="J37" s="20" t="s">
        <v>8318</v>
      </c>
      <c r="K37" s="21">
        <v>0</v>
      </c>
      <c r="L37" s="21">
        <v>0</v>
      </c>
      <c r="M37" s="21">
        <v>0</v>
      </c>
      <c r="N37" s="21">
        <v>0</v>
      </c>
      <c r="O37" s="10">
        <v>0</v>
      </c>
      <c r="P37" s="10">
        <v>100</v>
      </c>
      <c r="Q37" s="10">
        <v>0</v>
      </c>
      <c r="R37" s="13"/>
      <c r="S37" s="13"/>
      <c r="T37" s="13"/>
      <c r="U37" s="13"/>
    </row>
    <row r="38" spans="1:21">
      <c r="A38" s="10">
        <v>110004</v>
      </c>
      <c r="B38" s="18" t="s">
        <v>8319</v>
      </c>
      <c r="C38" s="10">
        <v>1</v>
      </c>
      <c r="E38" s="10">
        <f>IF(D38="",0,VLOOKUP(D38,city!$C$4:$J$352,8,FALSE))</f>
        <v>0</v>
      </c>
      <c r="F38" s="10">
        <v>1</v>
      </c>
      <c r="G38" s="10">
        <v>0</v>
      </c>
      <c r="H38" s="13" t="s">
        <v>8234</v>
      </c>
      <c r="I38" s="13"/>
      <c r="J38" s="20" t="s">
        <v>8320</v>
      </c>
      <c r="K38" s="21">
        <v>0</v>
      </c>
      <c r="L38" s="21">
        <v>0</v>
      </c>
      <c r="M38" s="21">
        <v>0</v>
      </c>
      <c r="N38" s="21">
        <v>0</v>
      </c>
      <c r="O38" s="10">
        <v>0</v>
      </c>
      <c r="P38" s="10">
        <v>100</v>
      </c>
      <c r="Q38" s="10">
        <v>0</v>
      </c>
      <c r="R38" s="13"/>
      <c r="S38" s="13"/>
      <c r="T38" s="13"/>
      <c r="U38" s="13"/>
    </row>
    <row r="39" spans="1:21">
      <c r="A39" s="10">
        <v>110005</v>
      </c>
      <c r="B39" s="18" t="s">
        <v>8321</v>
      </c>
      <c r="C39" s="10">
        <v>1</v>
      </c>
      <c r="E39" s="10">
        <f>IF(D39="",0,VLOOKUP(D39,city!$C$4:$J$352,8,FALSE))</f>
        <v>0</v>
      </c>
      <c r="F39" s="10">
        <v>1</v>
      </c>
      <c r="G39" s="10">
        <v>0</v>
      </c>
      <c r="H39" s="13" t="s">
        <v>8234</v>
      </c>
      <c r="I39" s="13"/>
      <c r="J39" s="20" t="s">
        <v>8322</v>
      </c>
      <c r="K39" s="21">
        <v>0</v>
      </c>
      <c r="L39" s="21">
        <v>0</v>
      </c>
      <c r="M39" s="21">
        <v>0</v>
      </c>
      <c r="N39" s="21">
        <v>0</v>
      </c>
      <c r="O39" s="10">
        <v>0</v>
      </c>
      <c r="P39" s="10">
        <v>100</v>
      </c>
      <c r="Q39" s="10">
        <v>0</v>
      </c>
      <c r="R39" s="13"/>
      <c r="S39" s="13"/>
      <c r="T39" s="13"/>
      <c r="U39" s="13"/>
    </row>
    <row r="40" spans="1:21" ht="27">
      <c r="A40" s="10">
        <v>110006</v>
      </c>
      <c r="B40" s="18" t="s">
        <v>8323</v>
      </c>
      <c r="C40" s="10">
        <v>1</v>
      </c>
      <c r="E40" s="10">
        <f>IF(D40="",0,VLOOKUP(D40,city!$C$4:$J$352,8,FALSE))</f>
        <v>0</v>
      </c>
      <c r="F40" s="10">
        <v>1</v>
      </c>
      <c r="G40" s="10">
        <v>0</v>
      </c>
      <c r="H40" s="13" t="s">
        <v>8234</v>
      </c>
      <c r="I40" s="13"/>
      <c r="J40" s="20" t="s">
        <v>8324</v>
      </c>
      <c r="K40" s="21">
        <v>0</v>
      </c>
      <c r="L40" s="21">
        <v>0</v>
      </c>
      <c r="M40" s="21">
        <v>0</v>
      </c>
      <c r="N40" s="21">
        <v>0</v>
      </c>
      <c r="O40" s="10">
        <v>0</v>
      </c>
      <c r="P40" s="10">
        <v>100</v>
      </c>
      <c r="Q40" s="10">
        <v>0</v>
      </c>
      <c r="R40" s="13"/>
      <c r="S40" s="13"/>
      <c r="T40" s="13"/>
      <c r="U40" s="13"/>
    </row>
    <row r="41" spans="1:21" ht="27">
      <c r="A41" s="10">
        <v>110007</v>
      </c>
      <c r="B41" s="18" t="s">
        <v>8325</v>
      </c>
      <c r="C41" s="10">
        <v>1</v>
      </c>
      <c r="E41" s="10">
        <f>IF(D41="",0,VLOOKUP(D41,city!$C$4:$J$352,8,FALSE))</f>
        <v>0</v>
      </c>
      <c r="F41" s="10">
        <v>1</v>
      </c>
      <c r="G41" s="10">
        <v>0</v>
      </c>
      <c r="H41" s="13" t="s">
        <v>8234</v>
      </c>
      <c r="I41" s="13"/>
      <c r="J41" s="20" t="s">
        <v>8326</v>
      </c>
      <c r="K41" s="21">
        <v>0</v>
      </c>
      <c r="L41" s="21">
        <v>0</v>
      </c>
      <c r="M41" s="21">
        <v>0</v>
      </c>
      <c r="N41" s="21">
        <v>0</v>
      </c>
      <c r="O41" s="10">
        <v>0</v>
      </c>
      <c r="P41" s="10">
        <v>100</v>
      </c>
      <c r="Q41" s="10">
        <v>0</v>
      </c>
      <c r="R41" s="13"/>
      <c r="S41" s="13"/>
      <c r="T41" s="13"/>
      <c r="U41" s="13"/>
    </row>
    <row r="42" spans="1:21" ht="40.5">
      <c r="A42" s="10">
        <v>110008</v>
      </c>
      <c r="B42" s="18" t="s">
        <v>8327</v>
      </c>
      <c r="C42" s="10">
        <v>1</v>
      </c>
      <c r="E42" s="10">
        <f>IF(D42="",0,VLOOKUP(D42,city!$C$4:$J$352,8,FALSE))</f>
        <v>0</v>
      </c>
      <c r="F42" s="10">
        <v>1</v>
      </c>
      <c r="G42" s="10">
        <v>0</v>
      </c>
      <c r="H42" s="13" t="s">
        <v>8234</v>
      </c>
      <c r="I42" s="13"/>
      <c r="J42" s="20" t="s">
        <v>8328</v>
      </c>
      <c r="K42" s="21">
        <v>0</v>
      </c>
      <c r="L42" s="21">
        <v>0</v>
      </c>
      <c r="M42" s="21">
        <v>0</v>
      </c>
      <c r="N42" s="21">
        <v>0</v>
      </c>
      <c r="O42" s="10">
        <v>0</v>
      </c>
      <c r="P42" s="10">
        <v>100</v>
      </c>
      <c r="Q42" s="10">
        <v>0</v>
      </c>
      <c r="R42" s="13"/>
      <c r="S42" s="13"/>
      <c r="T42" s="13"/>
      <c r="U42" s="13"/>
    </row>
    <row r="43" spans="1:21" ht="27">
      <c r="A43" s="10">
        <v>110009</v>
      </c>
      <c r="B43" s="18" t="s">
        <v>8329</v>
      </c>
      <c r="C43" s="10">
        <v>1</v>
      </c>
      <c r="E43" s="10">
        <f>IF(D43="",0,VLOOKUP(D43,city!$C$4:$J$352,8,FALSE))</f>
        <v>0</v>
      </c>
      <c r="F43" s="10">
        <v>1</v>
      </c>
      <c r="G43" s="10">
        <v>0</v>
      </c>
      <c r="H43" s="13" t="s">
        <v>8234</v>
      </c>
      <c r="I43" s="13"/>
      <c r="J43" s="20" t="s">
        <v>8330</v>
      </c>
      <c r="K43" s="21">
        <v>0</v>
      </c>
      <c r="L43" s="21">
        <v>0</v>
      </c>
      <c r="M43" s="21">
        <v>0</v>
      </c>
      <c r="N43" s="21">
        <v>0</v>
      </c>
      <c r="O43" s="10">
        <v>0</v>
      </c>
      <c r="P43" s="10">
        <v>100</v>
      </c>
      <c r="Q43" s="10">
        <v>0</v>
      </c>
      <c r="R43" s="13"/>
      <c r="S43" s="13"/>
      <c r="T43" s="13"/>
      <c r="U43" s="13"/>
    </row>
    <row r="44" spans="1:21" ht="27">
      <c r="A44" s="10">
        <v>110010</v>
      </c>
      <c r="B44" s="18" t="s">
        <v>8331</v>
      </c>
      <c r="C44" s="10">
        <v>1</v>
      </c>
      <c r="E44" s="10">
        <f>IF(D44="",0,VLOOKUP(D44,city!$C$4:$J$352,8,FALSE))</f>
        <v>0</v>
      </c>
      <c r="F44" s="10">
        <v>1</v>
      </c>
      <c r="G44" s="10">
        <v>0</v>
      </c>
      <c r="H44" s="13" t="s">
        <v>8234</v>
      </c>
      <c r="I44" s="13"/>
      <c r="J44" s="20" t="s">
        <v>8332</v>
      </c>
      <c r="K44" s="21">
        <v>0</v>
      </c>
      <c r="L44" s="21">
        <v>0</v>
      </c>
      <c r="M44" s="21">
        <v>0</v>
      </c>
      <c r="N44" s="21">
        <v>0</v>
      </c>
      <c r="O44" s="10">
        <v>0</v>
      </c>
      <c r="P44" s="10">
        <v>100</v>
      </c>
      <c r="Q44" s="10">
        <v>0</v>
      </c>
      <c r="R44" s="13"/>
      <c r="S44" s="13"/>
      <c r="T44" s="13"/>
      <c r="U44" s="13"/>
    </row>
    <row r="45" spans="1:21" ht="27">
      <c r="A45" s="10">
        <v>200001</v>
      </c>
      <c r="B45" s="18" t="s">
        <v>8333</v>
      </c>
      <c r="C45" s="10">
        <v>2</v>
      </c>
      <c r="D45" s="13" t="s">
        <v>179</v>
      </c>
      <c r="E45" s="10">
        <f>IF(D45="",0,VLOOKUP(D45,city!$C$4:$J$352,8,FALSE))</f>
        <v>76</v>
      </c>
      <c r="F45" s="10">
        <v>1</v>
      </c>
      <c r="G45" s="10">
        <v>0</v>
      </c>
      <c r="H45" s="13" t="s">
        <v>8234</v>
      </c>
      <c r="I45" s="13" t="s">
        <v>8334</v>
      </c>
      <c r="J45" s="21">
        <f>IF(I45="","",VLOOKUP(I45,speciality!$B$4:$J$1737,9,FALSE))</f>
        <v>107603</v>
      </c>
      <c r="K45" s="21">
        <v>0</v>
      </c>
      <c r="L45" s="21">
        <v>0</v>
      </c>
      <c r="M45" s="21">
        <v>0</v>
      </c>
      <c r="N45" s="21">
        <v>0</v>
      </c>
      <c r="O45" s="10">
        <v>0</v>
      </c>
      <c r="P45" s="10">
        <v>3000</v>
      </c>
      <c r="Q45" s="10">
        <v>0</v>
      </c>
      <c r="R45" s="13"/>
      <c r="S45" s="13"/>
      <c r="T45" s="13"/>
      <c r="U45" s="13"/>
    </row>
    <row r="46" spans="1:21">
      <c r="A46" s="10">
        <v>200002</v>
      </c>
      <c r="B46" s="18" t="s">
        <v>8335</v>
      </c>
      <c r="C46" s="10">
        <v>2</v>
      </c>
      <c r="D46" s="13" t="s">
        <v>179</v>
      </c>
      <c r="E46" s="10">
        <f>IF(D46="",0,VLOOKUP(D46,city!$C$4:$J$352,8,FALSE))</f>
        <v>76</v>
      </c>
      <c r="F46" s="10">
        <v>1</v>
      </c>
      <c r="G46" s="10">
        <v>0</v>
      </c>
      <c r="H46" s="13" t="s">
        <v>8234</v>
      </c>
      <c r="I46" s="13" t="s">
        <v>8336</v>
      </c>
      <c r="J46" s="21">
        <f>IF(I46="","",VLOOKUP(I46,speciality!$B$4:$J$1737,9,FALSE))</f>
        <v>107602</v>
      </c>
      <c r="K46" s="21">
        <v>0</v>
      </c>
      <c r="L46" s="21">
        <v>0</v>
      </c>
      <c r="M46" s="21">
        <v>0</v>
      </c>
      <c r="N46" s="21">
        <v>0</v>
      </c>
      <c r="O46" s="10">
        <v>0</v>
      </c>
      <c r="P46" s="10">
        <v>3000</v>
      </c>
      <c r="Q46" s="10">
        <v>0</v>
      </c>
      <c r="R46" s="13"/>
      <c r="S46" s="13"/>
      <c r="T46" s="13"/>
      <c r="U46" s="13"/>
    </row>
    <row r="47" spans="1:21">
      <c r="A47" s="10">
        <v>200003</v>
      </c>
      <c r="B47" s="18" t="s">
        <v>8337</v>
      </c>
      <c r="C47" s="10">
        <v>2</v>
      </c>
      <c r="D47" s="13" t="s">
        <v>179</v>
      </c>
      <c r="E47" s="10">
        <f>IF(D47="",0,VLOOKUP(D47,city!$C$4:$J$352,8,FALSE))</f>
        <v>76</v>
      </c>
      <c r="F47" s="10">
        <v>1</v>
      </c>
      <c r="G47" s="10">
        <v>0</v>
      </c>
      <c r="H47" s="13" t="s">
        <v>8234</v>
      </c>
      <c r="I47" s="13"/>
      <c r="J47" s="21" t="str">
        <f>IF(I47="","",VLOOKUP(I47,speciality!$B$4:$J$1737,9,FALSE))</f>
        <v/>
      </c>
      <c r="K47" s="21">
        <v>0</v>
      </c>
      <c r="L47" s="21">
        <v>0</v>
      </c>
      <c r="M47" s="21">
        <v>0</v>
      </c>
      <c r="N47" s="21">
        <v>0</v>
      </c>
      <c r="O47" s="10">
        <v>0</v>
      </c>
      <c r="P47" s="10">
        <v>3000</v>
      </c>
      <c r="Q47" s="10">
        <v>0</v>
      </c>
      <c r="R47" s="13"/>
      <c r="S47" s="13"/>
      <c r="T47" s="13"/>
      <c r="U47" s="13"/>
    </row>
    <row r="48" spans="1:21" ht="27">
      <c r="A48" s="10">
        <v>200004</v>
      </c>
      <c r="B48" s="18" t="s">
        <v>8338</v>
      </c>
      <c r="C48" s="10">
        <v>2</v>
      </c>
      <c r="D48" s="13" t="s">
        <v>179</v>
      </c>
      <c r="E48" s="10">
        <f>IF(D48="",0,VLOOKUP(D48,city!$C$4:$J$352,8,FALSE))</f>
        <v>76</v>
      </c>
      <c r="F48" s="10">
        <v>1</v>
      </c>
      <c r="G48" s="10">
        <v>0</v>
      </c>
      <c r="H48" s="13" t="s">
        <v>8234</v>
      </c>
      <c r="I48" s="13" t="s">
        <v>8339</v>
      </c>
      <c r="J48" s="21">
        <f>IF(I48="","",VLOOKUP(I48,speciality!$B$4:$J$1737,9,FALSE))</f>
        <v>107604</v>
      </c>
      <c r="K48" s="21">
        <v>0</v>
      </c>
      <c r="L48" s="21">
        <v>0</v>
      </c>
      <c r="M48" s="21">
        <v>0</v>
      </c>
      <c r="N48" s="21">
        <v>0</v>
      </c>
      <c r="O48" s="10">
        <v>0</v>
      </c>
      <c r="P48" s="10">
        <v>3000</v>
      </c>
      <c r="Q48" s="10">
        <v>0</v>
      </c>
      <c r="R48" s="13"/>
      <c r="S48" s="13"/>
      <c r="T48" s="13"/>
      <c r="U48" s="13"/>
    </row>
    <row r="49" spans="1:21" ht="27">
      <c r="A49" s="10">
        <v>200005</v>
      </c>
      <c r="B49" s="18" t="s">
        <v>8340</v>
      </c>
      <c r="C49" s="10">
        <v>2</v>
      </c>
      <c r="D49" s="13" t="s">
        <v>181</v>
      </c>
      <c r="E49" s="10">
        <f>IF(D49="",0,VLOOKUP(D49,city!$C$4:$J$352,8,FALSE))</f>
        <v>77</v>
      </c>
      <c r="H49" s="13"/>
      <c r="I49" s="13" t="s">
        <v>8341</v>
      </c>
      <c r="J49" s="21">
        <f>IF(I49="","",VLOOKUP(I49,speciality!$B$4:$J$1737,9,FALSE))</f>
        <v>107701</v>
      </c>
      <c r="K49" s="20"/>
      <c r="L49" s="21"/>
      <c r="M49" s="21"/>
      <c r="N49" s="21"/>
      <c r="O49" s="21"/>
      <c r="R49" s="13"/>
      <c r="S49" s="13"/>
      <c r="T49" s="13"/>
      <c r="U49" s="13"/>
    </row>
    <row r="50" spans="1:21">
      <c r="A50" s="10">
        <v>200006</v>
      </c>
      <c r="B50" s="18" t="s">
        <v>8342</v>
      </c>
      <c r="C50" s="10">
        <v>2</v>
      </c>
      <c r="D50" s="13" t="s">
        <v>181</v>
      </c>
      <c r="E50" s="10">
        <f>IF(D50="",0,VLOOKUP(D50,city!$C$4:$J$352,8,FALSE))</f>
        <v>77</v>
      </c>
      <c r="H50" s="13"/>
      <c r="I50" s="13"/>
      <c r="J50" s="21" t="str">
        <f>IF(I50="","",VLOOKUP(I50,speciality!$B$4:$J$1737,9,FALSE))</f>
        <v/>
      </c>
      <c r="K50" s="20"/>
      <c r="L50" s="21"/>
      <c r="M50" s="21"/>
      <c r="N50" s="21"/>
      <c r="O50" s="21"/>
      <c r="R50" s="13"/>
      <c r="S50" s="13"/>
      <c r="T50" s="13"/>
      <c r="U50" s="13"/>
    </row>
    <row r="51" spans="1:21" ht="27">
      <c r="A51" s="10">
        <v>200007</v>
      </c>
      <c r="B51" s="18" t="s">
        <v>8343</v>
      </c>
      <c r="C51" s="10">
        <v>2</v>
      </c>
      <c r="D51" s="13" t="s">
        <v>181</v>
      </c>
      <c r="E51" s="10">
        <f>IF(D51="",0,VLOOKUP(D51,city!$C$4:$J$352,8,FALSE))</f>
        <v>77</v>
      </c>
      <c r="H51" s="13"/>
      <c r="I51" s="13" t="s">
        <v>8344</v>
      </c>
      <c r="J51" s="21">
        <f>IF(I51="","",VLOOKUP(I51,speciality!$B$4:$J$1737,9,FALSE))</f>
        <v>107702</v>
      </c>
      <c r="K51" s="20"/>
      <c r="L51" s="21"/>
      <c r="M51" s="21"/>
      <c r="N51" s="21"/>
      <c r="O51" s="21"/>
      <c r="R51" s="13"/>
      <c r="S51" s="13"/>
      <c r="T51" s="13"/>
      <c r="U51" s="13"/>
    </row>
    <row r="52" spans="1:21">
      <c r="A52" s="10">
        <v>200008</v>
      </c>
      <c r="B52" s="18" t="s">
        <v>8345</v>
      </c>
      <c r="C52" s="10">
        <v>2</v>
      </c>
      <c r="D52" s="13" t="s">
        <v>181</v>
      </c>
      <c r="E52" s="10">
        <f>IF(D52="",0,VLOOKUP(D52,city!$C$4:$J$352,8,FALSE))</f>
        <v>77</v>
      </c>
      <c r="H52" s="13"/>
      <c r="I52" s="13"/>
      <c r="J52" s="21" t="str">
        <f>IF(I52="","",VLOOKUP(I52,speciality!$B$4:$J$1737,9,FALSE))</f>
        <v/>
      </c>
      <c r="K52" s="20"/>
      <c r="L52" s="21"/>
      <c r="M52" s="21"/>
      <c r="N52" s="21"/>
      <c r="O52" s="21"/>
      <c r="R52" s="13"/>
      <c r="S52" s="13"/>
      <c r="T52" s="13"/>
      <c r="U52" s="13"/>
    </row>
    <row r="53" spans="1:21">
      <c r="A53" s="10">
        <v>200009</v>
      </c>
      <c r="B53" s="18" t="s">
        <v>8346</v>
      </c>
      <c r="C53" s="10">
        <v>2</v>
      </c>
      <c r="D53" s="13" t="s">
        <v>183</v>
      </c>
      <c r="E53" s="10">
        <f>IF(D53="",0,VLOOKUP(D53,city!$C$4:$J$352,8,FALSE))</f>
        <v>78</v>
      </c>
      <c r="H53" s="13"/>
      <c r="I53" s="13" t="s">
        <v>8347</v>
      </c>
      <c r="J53" s="21">
        <f>IF(I53="","",VLOOKUP(I53,speciality!$B$4:$J$1737,9,FALSE))</f>
        <v>107802</v>
      </c>
      <c r="K53" s="20"/>
      <c r="L53" s="21"/>
      <c r="M53" s="21"/>
      <c r="N53" s="21"/>
      <c r="O53" s="21"/>
      <c r="R53" s="13"/>
      <c r="S53" s="13"/>
      <c r="T53" s="13"/>
      <c r="U53" s="13"/>
    </row>
    <row r="54" spans="1:21" ht="27">
      <c r="A54" s="10">
        <v>200010</v>
      </c>
      <c r="B54" s="18" t="s">
        <v>8348</v>
      </c>
      <c r="C54" s="10">
        <v>2</v>
      </c>
      <c r="D54" s="13" t="s">
        <v>183</v>
      </c>
      <c r="E54" s="10">
        <f>IF(D54="",0,VLOOKUP(D54,city!$C$4:$J$352,8,FALSE))</f>
        <v>78</v>
      </c>
      <c r="H54" s="13"/>
      <c r="I54" s="13" t="s">
        <v>8349</v>
      </c>
      <c r="J54" s="21">
        <f>IF(I54="","",VLOOKUP(I54,speciality!$B$4:$J$1737,9,FALSE))</f>
        <v>107801</v>
      </c>
      <c r="K54" s="20"/>
      <c r="L54" s="21"/>
      <c r="M54" s="21"/>
      <c r="N54" s="21"/>
      <c r="O54" s="21"/>
      <c r="R54" s="13"/>
      <c r="S54" s="13"/>
      <c r="T54" s="13"/>
      <c r="U54" s="13"/>
    </row>
    <row r="55" spans="1:21" ht="27">
      <c r="A55" s="10">
        <v>200011</v>
      </c>
      <c r="B55" s="18" t="s">
        <v>8350</v>
      </c>
      <c r="C55" s="10">
        <v>2</v>
      </c>
      <c r="D55" s="13" t="s">
        <v>183</v>
      </c>
      <c r="E55" s="10">
        <f>IF(D55="",0,VLOOKUP(D55,city!$C$4:$J$352,8,FALSE))</f>
        <v>78</v>
      </c>
      <c r="H55" s="13"/>
      <c r="I55" s="13" t="s">
        <v>8351</v>
      </c>
      <c r="J55" s="21">
        <f>IF(I55="","",VLOOKUP(I55,speciality!$B$4:$J$1737,9,FALSE))</f>
        <v>107803</v>
      </c>
      <c r="K55" s="20"/>
      <c r="L55" s="21"/>
      <c r="M55" s="21"/>
      <c r="N55" s="21"/>
      <c r="O55" s="21"/>
      <c r="R55" s="13"/>
      <c r="S55" s="13"/>
      <c r="T55" s="13"/>
      <c r="U55" s="13"/>
    </row>
    <row r="56" spans="1:21" ht="27">
      <c r="A56" s="10">
        <v>200012</v>
      </c>
      <c r="B56" s="18" t="s">
        <v>8352</v>
      </c>
      <c r="C56" s="10">
        <v>2</v>
      </c>
      <c r="D56" s="13" t="s">
        <v>185</v>
      </c>
      <c r="E56" s="10">
        <f>IF(D56="",0,VLOOKUP(D56,city!$C$4:$J$352,8,FALSE))</f>
        <v>79</v>
      </c>
      <c r="H56" s="13"/>
      <c r="I56" s="13" t="s">
        <v>8353</v>
      </c>
      <c r="J56" s="21">
        <f>IF(I56="","",VLOOKUP(I56,speciality!$B$4:$J$1737,9,FALSE))</f>
        <v>107901</v>
      </c>
      <c r="K56" s="20"/>
      <c r="L56" s="21"/>
      <c r="M56" s="21"/>
      <c r="N56" s="21"/>
      <c r="O56" s="21"/>
      <c r="R56" s="13"/>
      <c r="S56" s="13"/>
      <c r="T56" s="13"/>
      <c r="U56" s="13"/>
    </row>
    <row r="57" spans="1:21" ht="27">
      <c r="A57" s="10">
        <v>200013</v>
      </c>
      <c r="B57" s="18" t="s">
        <v>8354</v>
      </c>
      <c r="C57" s="10">
        <v>2</v>
      </c>
      <c r="D57" s="13" t="s">
        <v>185</v>
      </c>
      <c r="E57" s="10">
        <f>IF(D57="",0,VLOOKUP(D57,city!$C$4:$J$352,8,FALSE))</f>
        <v>79</v>
      </c>
      <c r="H57" s="13"/>
      <c r="I57" s="13" t="s">
        <v>8355</v>
      </c>
      <c r="J57" s="21">
        <f>IF(I57="","",VLOOKUP(I57,speciality!$B$4:$J$1737,9,FALSE))</f>
        <v>107902</v>
      </c>
      <c r="K57" s="20"/>
      <c r="L57" s="21"/>
      <c r="M57" s="21"/>
      <c r="N57" s="21"/>
      <c r="O57" s="21"/>
      <c r="R57" s="13"/>
      <c r="S57" s="13"/>
      <c r="T57" s="13"/>
      <c r="U57" s="13"/>
    </row>
    <row r="58" spans="1:21">
      <c r="A58" s="10">
        <v>200014</v>
      </c>
      <c r="B58" s="18" t="s">
        <v>8356</v>
      </c>
      <c r="C58" s="10">
        <v>2</v>
      </c>
      <c r="D58" s="13" t="s">
        <v>185</v>
      </c>
      <c r="E58" s="10">
        <f>IF(D58="",0,VLOOKUP(D58,city!$C$4:$J$352,8,FALSE))</f>
        <v>79</v>
      </c>
      <c r="H58" s="13"/>
      <c r="I58" s="13" t="s">
        <v>8357</v>
      </c>
      <c r="J58" s="21">
        <f>IF(I58="","",VLOOKUP(I58,speciality!$B$4:$J$1737,9,FALSE))</f>
        <v>107904</v>
      </c>
      <c r="K58" s="20"/>
      <c r="L58" s="21"/>
      <c r="M58" s="21"/>
      <c r="N58" s="21"/>
      <c r="O58" s="21"/>
      <c r="R58" s="13"/>
      <c r="S58" s="13"/>
      <c r="T58" s="13"/>
      <c r="U58" s="13"/>
    </row>
    <row r="59" spans="1:21" ht="40.5">
      <c r="A59" s="10">
        <v>200015</v>
      </c>
      <c r="B59" s="18" t="s">
        <v>8358</v>
      </c>
      <c r="C59" s="10">
        <v>2</v>
      </c>
      <c r="D59" s="13" t="s">
        <v>185</v>
      </c>
      <c r="E59" s="10">
        <f>IF(D59="",0,VLOOKUP(D59,city!$C$4:$J$352,8,FALSE))</f>
        <v>79</v>
      </c>
      <c r="H59" s="13"/>
      <c r="I59" s="13"/>
      <c r="J59" s="21" t="str">
        <f>IF(I59="","",VLOOKUP(I59,speciality!$B$4:$J$1737,9,FALSE))</f>
        <v/>
      </c>
      <c r="K59" s="20"/>
      <c r="L59" s="21"/>
      <c r="M59" s="21"/>
      <c r="N59" s="21"/>
      <c r="O59" s="21"/>
      <c r="R59" s="13"/>
      <c r="S59" s="13"/>
      <c r="T59" s="13"/>
      <c r="U59" s="13"/>
    </row>
    <row r="60" spans="1:21" ht="27">
      <c r="A60" s="10">
        <v>200016</v>
      </c>
      <c r="B60" s="18" t="s">
        <v>8359</v>
      </c>
      <c r="C60" s="10">
        <v>2</v>
      </c>
      <c r="D60" s="13" t="s">
        <v>187</v>
      </c>
      <c r="E60" s="10">
        <f>IF(D60="",0,VLOOKUP(D60,city!$C$4:$J$352,8,FALSE))</f>
        <v>80</v>
      </c>
      <c r="H60" s="13"/>
      <c r="I60" s="13" t="s">
        <v>8360</v>
      </c>
      <c r="J60" s="21">
        <f>IF(I60="","",VLOOKUP(I60,speciality!$B$4:$J$1737,9,FALSE))</f>
        <v>108001</v>
      </c>
      <c r="K60" s="20"/>
      <c r="L60" s="21"/>
      <c r="M60" s="21"/>
      <c r="N60" s="21"/>
      <c r="O60" s="21"/>
      <c r="R60" s="13"/>
      <c r="S60" s="13"/>
      <c r="T60" s="13"/>
      <c r="U60" s="13"/>
    </row>
    <row r="61" spans="1:21">
      <c r="A61" s="10">
        <v>200017</v>
      </c>
      <c r="B61" s="18" t="s">
        <v>8361</v>
      </c>
      <c r="C61" s="10">
        <v>2</v>
      </c>
      <c r="D61" s="13" t="s">
        <v>187</v>
      </c>
      <c r="E61" s="10">
        <f>IF(D61="",0,VLOOKUP(D61,city!$C$4:$J$352,8,FALSE))</f>
        <v>80</v>
      </c>
      <c r="H61" s="13"/>
      <c r="I61" s="13"/>
      <c r="J61" s="21" t="str">
        <f>IF(I61="","",VLOOKUP(I61,speciality!$B$4:$J$1737,9,FALSE))</f>
        <v/>
      </c>
      <c r="K61" s="20"/>
      <c r="L61" s="21"/>
      <c r="M61" s="21"/>
      <c r="N61" s="21"/>
      <c r="O61" s="21"/>
      <c r="R61" s="13"/>
      <c r="S61" s="13"/>
      <c r="T61" s="13"/>
      <c r="U61" s="13"/>
    </row>
    <row r="62" spans="1:21" ht="27">
      <c r="A62" s="10">
        <v>200018</v>
      </c>
      <c r="B62" s="18" t="s">
        <v>8362</v>
      </c>
      <c r="C62" s="10">
        <v>2</v>
      </c>
      <c r="D62" s="13" t="s">
        <v>187</v>
      </c>
      <c r="E62" s="10">
        <f>IF(D62="",0,VLOOKUP(D62,city!$C$4:$J$352,8,FALSE))</f>
        <v>80</v>
      </c>
      <c r="H62" s="13"/>
      <c r="I62" s="13" t="s">
        <v>8363</v>
      </c>
      <c r="J62" s="21">
        <f>IF(I62="","",VLOOKUP(I62,speciality!$B$4:$J$1737,9,FALSE))</f>
        <v>108003</v>
      </c>
      <c r="K62" s="20"/>
      <c r="L62" s="21"/>
      <c r="M62" s="21"/>
      <c r="N62" s="21"/>
      <c r="O62" s="21"/>
      <c r="R62" s="13"/>
      <c r="S62" s="13"/>
      <c r="T62" s="13"/>
      <c r="U62" s="13"/>
    </row>
    <row r="63" spans="1:21" ht="27">
      <c r="A63" s="10">
        <v>200019</v>
      </c>
      <c r="B63" s="18" t="s">
        <v>8364</v>
      </c>
      <c r="C63" s="10">
        <v>2</v>
      </c>
      <c r="D63" s="13" t="s">
        <v>187</v>
      </c>
      <c r="E63" s="10">
        <f>IF(D63="",0,VLOOKUP(D63,city!$C$4:$J$352,8,FALSE))</f>
        <v>80</v>
      </c>
      <c r="H63" s="13"/>
      <c r="I63" s="13"/>
      <c r="J63" s="21" t="str">
        <f>IF(I63="","",VLOOKUP(I63,speciality!$B$4:$J$1737,9,FALSE))</f>
        <v/>
      </c>
      <c r="K63" s="20"/>
      <c r="L63" s="21"/>
      <c r="M63" s="21"/>
      <c r="N63" s="21"/>
      <c r="O63" s="21"/>
      <c r="R63" s="13"/>
      <c r="S63" s="13"/>
      <c r="T63" s="13"/>
      <c r="U63" s="13"/>
    </row>
    <row r="64" spans="1:21" ht="27">
      <c r="A64" s="10">
        <v>200020</v>
      </c>
      <c r="B64" s="18" t="s">
        <v>8365</v>
      </c>
      <c r="C64" s="10">
        <v>2</v>
      </c>
      <c r="D64" s="13" t="s">
        <v>189</v>
      </c>
      <c r="E64" s="10">
        <f>IF(D64="",0,VLOOKUP(D64,city!$C$4:$J$352,8,FALSE))</f>
        <v>81</v>
      </c>
      <c r="H64" s="13"/>
      <c r="I64" s="13" t="s">
        <v>8366</v>
      </c>
      <c r="J64" s="21">
        <f>IF(I64="","",VLOOKUP(I64,speciality!$B$4:$J$1737,9,FALSE))</f>
        <v>108102</v>
      </c>
      <c r="K64" s="20"/>
      <c r="L64" s="21"/>
      <c r="M64" s="21"/>
      <c r="N64" s="21"/>
      <c r="O64" s="21"/>
      <c r="R64" s="13"/>
      <c r="S64" s="13"/>
      <c r="T64" s="13"/>
      <c r="U64" s="13"/>
    </row>
    <row r="65" spans="1:21" ht="27">
      <c r="A65" s="10">
        <v>200021</v>
      </c>
      <c r="B65" s="18" t="s">
        <v>8367</v>
      </c>
      <c r="C65" s="10">
        <v>2</v>
      </c>
      <c r="D65" s="13" t="s">
        <v>189</v>
      </c>
      <c r="E65" s="10">
        <f>IF(D65="",0,VLOOKUP(D65,city!$C$4:$J$352,8,FALSE))</f>
        <v>81</v>
      </c>
      <c r="H65" s="13"/>
      <c r="I65" s="13" t="s">
        <v>8368</v>
      </c>
      <c r="J65" s="21">
        <f>IF(I65="","",VLOOKUP(I65,speciality!$B$4:$J$1737,9,FALSE))</f>
        <v>108103</v>
      </c>
      <c r="K65" s="20"/>
      <c r="L65" s="21"/>
      <c r="M65" s="21"/>
      <c r="N65" s="21"/>
      <c r="O65" s="21"/>
      <c r="R65" s="13"/>
      <c r="S65" s="13"/>
      <c r="T65" s="13"/>
      <c r="U65" s="13"/>
    </row>
    <row r="66" spans="1:21" ht="40.5">
      <c r="A66" s="10">
        <v>200022</v>
      </c>
      <c r="B66" s="18" t="s">
        <v>8369</v>
      </c>
      <c r="C66" s="10">
        <v>2</v>
      </c>
      <c r="D66" s="13" t="s">
        <v>189</v>
      </c>
      <c r="E66" s="10">
        <f>IF(D66="",0,VLOOKUP(D66,city!$C$4:$J$352,8,FALSE))</f>
        <v>81</v>
      </c>
      <c r="H66" s="13"/>
      <c r="I66" s="13" t="s">
        <v>8370</v>
      </c>
      <c r="J66" s="21">
        <f>IF(I66="","",VLOOKUP(I66,speciality!$B$4:$J$1737,9,FALSE))</f>
        <v>108101</v>
      </c>
      <c r="K66" s="20"/>
      <c r="L66" s="21"/>
      <c r="M66" s="21"/>
      <c r="N66" s="21"/>
      <c r="O66" s="21"/>
      <c r="R66" s="13"/>
      <c r="S66" s="13"/>
      <c r="T66" s="13"/>
      <c r="U66" s="13"/>
    </row>
    <row r="67" spans="1:21" ht="27">
      <c r="A67" s="10">
        <v>200023</v>
      </c>
      <c r="B67" s="18" t="s">
        <v>8371</v>
      </c>
      <c r="C67" s="10">
        <v>2</v>
      </c>
      <c r="D67" s="13" t="s">
        <v>189</v>
      </c>
      <c r="E67" s="10">
        <f>IF(D67="",0,VLOOKUP(D67,city!$C$4:$J$352,8,FALSE))</f>
        <v>81</v>
      </c>
      <c r="H67" s="13"/>
      <c r="I67" s="13"/>
      <c r="J67" s="21" t="str">
        <f>IF(I67="","",VLOOKUP(I67,speciality!$B$4:$J$1737,9,FALSE))</f>
        <v/>
      </c>
      <c r="K67" s="20"/>
      <c r="L67" s="21"/>
      <c r="M67" s="21"/>
      <c r="N67" s="21"/>
      <c r="O67" s="21"/>
      <c r="R67" s="13"/>
      <c r="S67" s="13"/>
      <c r="T67" s="13"/>
      <c r="U67" s="13"/>
    </row>
    <row r="68" spans="1:21" ht="27">
      <c r="A68" s="10">
        <v>200024</v>
      </c>
      <c r="B68" s="18" t="s">
        <v>8372</v>
      </c>
      <c r="C68" s="10">
        <v>2</v>
      </c>
      <c r="D68" s="13" t="s">
        <v>191</v>
      </c>
      <c r="E68" s="10">
        <f>IF(D68="",0,VLOOKUP(D68,city!$C$4:$J$352,8,FALSE))</f>
        <v>82</v>
      </c>
      <c r="H68" s="13"/>
      <c r="I68" s="13" t="s">
        <v>8373</v>
      </c>
      <c r="J68" s="21">
        <f>IF(I68="","",VLOOKUP(I68,speciality!$B$4:$J$1737,9,FALSE))</f>
        <v>108202</v>
      </c>
      <c r="K68" s="20"/>
      <c r="L68" s="21"/>
      <c r="M68" s="21"/>
      <c r="N68" s="21"/>
      <c r="O68" s="21"/>
      <c r="R68" s="13"/>
      <c r="S68" s="13"/>
      <c r="T68" s="13"/>
      <c r="U68" s="13"/>
    </row>
    <row r="69" spans="1:21" ht="27">
      <c r="A69" s="10">
        <v>200025</v>
      </c>
      <c r="B69" s="18" t="s">
        <v>8374</v>
      </c>
      <c r="C69" s="10">
        <v>2</v>
      </c>
      <c r="D69" s="13" t="s">
        <v>191</v>
      </c>
      <c r="E69" s="10">
        <f>IF(D69="",0,VLOOKUP(D69,city!$C$4:$J$352,8,FALSE))</f>
        <v>82</v>
      </c>
      <c r="H69" s="13"/>
      <c r="I69" s="13" t="s">
        <v>8375</v>
      </c>
      <c r="J69" s="21">
        <f>IF(I69="","",VLOOKUP(I69,speciality!$B$4:$J$1737,9,FALSE))</f>
        <v>108201</v>
      </c>
      <c r="K69" s="20"/>
      <c r="L69" s="21"/>
      <c r="M69" s="21"/>
      <c r="N69" s="21"/>
      <c r="O69" s="21"/>
      <c r="R69" s="13"/>
      <c r="S69" s="13"/>
      <c r="T69" s="13"/>
      <c r="U69" s="13"/>
    </row>
    <row r="70" spans="1:21" ht="27">
      <c r="A70" s="10">
        <v>200026</v>
      </c>
      <c r="B70" s="18" t="s">
        <v>8376</v>
      </c>
      <c r="C70" s="10">
        <v>2</v>
      </c>
      <c r="D70" s="13" t="s">
        <v>191</v>
      </c>
      <c r="E70" s="10">
        <f>IF(D70="",0,VLOOKUP(D70,city!$C$4:$J$352,8,FALSE))</f>
        <v>82</v>
      </c>
      <c r="H70" s="13"/>
      <c r="I70" s="13"/>
      <c r="J70" s="21" t="str">
        <f>IF(I70="","",VLOOKUP(I70,speciality!$B$4:$J$1737,9,FALSE))</f>
        <v/>
      </c>
      <c r="K70" s="20"/>
      <c r="L70" s="21"/>
      <c r="M70" s="21"/>
      <c r="N70" s="21"/>
      <c r="O70" s="21"/>
      <c r="R70" s="13"/>
      <c r="S70" s="13"/>
      <c r="T70" s="13"/>
      <c r="U70" s="13"/>
    </row>
    <row r="71" spans="1:21">
      <c r="A71" s="10">
        <v>200027</v>
      </c>
      <c r="B71" s="18" t="s">
        <v>8377</v>
      </c>
      <c r="C71" s="10">
        <v>2</v>
      </c>
      <c r="D71" s="13" t="s">
        <v>191</v>
      </c>
      <c r="E71" s="10">
        <f>IF(D71="",0,VLOOKUP(D71,city!$C$4:$J$352,8,FALSE))</f>
        <v>82</v>
      </c>
      <c r="H71" s="13"/>
      <c r="I71" s="13"/>
      <c r="J71" s="21" t="str">
        <f>IF(I71="","",VLOOKUP(I71,speciality!$B$4:$J$1737,9,FALSE))</f>
        <v/>
      </c>
      <c r="K71" s="20"/>
      <c r="L71" s="21"/>
      <c r="M71" s="21"/>
      <c r="N71" s="21"/>
      <c r="O71" s="21"/>
      <c r="R71" s="13"/>
      <c r="S71" s="13"/>
      <c r="T71" s="13"/>
      <c r="U71" s="13"/>
    </row>
    <row r="72" spans="1:21">
      <c r="A72" s="10">
        <v>200028</v>
      </c>
      <c r="B72" s="18" t="s">
        <v>8378</v>
      </c>
      <c r="C72" s="10">
        <v>2</v>
      </c>
      <c r="D72" s="13" t="s">
        <v>193</v>
      </c>
      <c r="E72" s="10">
        <f>IF(D72="",0,VLOOKUP(D72,city!$C$4:$J$352,8,FALSE))</f>
        <v>83</v>
      </c>
      <c r="H72" s="13"/>
      <c r="I72" s="13" t="s">
        <v>8379</v>
      </c>
      <c r="J72" s="21">
        <f>IF(I72="","",VLOOKUP(I72,speciality!$B$4:$J$1737,9,FALSE))</f>
        <v>108303</v>
      </c>
      <c r="K72" s="20"/>
      <c r="L72" s="21"/>
      <c r="M72" s="21"/>
      <c r="N72" s="21"/>
      <c r="O72" s="21"/>
      <c r="R72" s="13"/>
      <c r="S72" s="13"/>
      <c r="T72" s="13"/>
      <c r="U72" s="13"/>
    </row>
    <row r="73" spans="1:21">
      <c r="A73" s="10">
        <v>200029</v>
      </c>
      <c r="B73" s="18" t="s">
        <v>8380</v>
      </c>
      <c r="C73" s="10">
        <v>2</v>
      </c>
      <c r="D73" s="13" t="s">
        <v>193</v>
      </c>
      <c r="E73" s="10">
        <f>IF(D73="",0,VLOOKUP(D73,city!$C$4:$J$352,8,FALSE))</f>
        <v>83</v>
      </c>
      <c r="H73" s="13"/>
      <c r="I73" s="13"/>
      <c r="J73" s="21" t="str">
        <f>IF(I73="","",VLOOKUP(I73,speciality!$B$4:$J$1737,9,FALSE))</f>
        <v/>
      </c>
      <c r="K73" s="20"/>
      <c r="L73" s="21"/>
      <c r="M73" s="21"/>
      <c r="N73" s="21"/>
      <c r="O73" s="21"/>
      <c r="R73" s="13"/>
      <c r="S73" s="13"/>
      <c r="T73" s="13"/>
      <c r="U73" s="13"/>
    </row>
    <row r="74" spans="1:21">
      <c r="A74" s="10">
        <v>200030</v>
      </c>
      <c r="B74" s="18" t="s">
        <v>8381</v>
      </c>
      <c r="C74" s="10">
        <v>2</v>
      </c>
      <c r="D74" s="13" t="s">
        <v>193</v>
      </c>
      <c r="E74" s="10">
        <f>IF(D74="",0,VLOOKUP(D74,city!$C$4:$J$352,8,FALSE))</f>
        <v>83</v>
      </c>
      <c r="H74" s="13"/>
      <c r="I74" s="13"/>
      <c r="J74" s="21" t="str">
        <f>IF(I74="","",VLOOKUP(I74,speciality!$B$4:$J$1737,9,FALSE))</f>
        <v/>
      </c>
      <c r="K74" s="20"/>
      <c r="L74" s="21"/>
      <c r="M74" s="21"/>
      <c r="N74" s="21"/>
      <c r="O74" s="21"/>
      <c r="R74" s="13"/>
      <c r="S74" s="13"/>
      <c r="T74" s="13"/>
      <c r="U74" s="13"/>
    </row>
    <row r="75" spans="1:21" ht="27">
      <c r="A75" s="10">
        <v>200031</v>
      </c>
      <c r="B75" s="18" t="s">
        <v>8382</v>
      </c>
      <c r="C75" s="10">
        <v>2</v>
      </c>
      <c r="D75" s="13" t="s">
        <v>193</v>
      </c>
      <c r="E75" s="10">
        <f>IF(D75="",0,VLOOKUP(D75,city!$C$4:$J$352,8,FALSE))</f>
        <v>83</v>
      </c>
      <c r="H75" s="13"/>
      <c r="I75" s="13" t="s">
        <v>8383</v>
      </c>
      <c r="J75" s="21">
        <f>IF(I75="","",VLOOKUP(I75,speciality!$B$4:$J$1737,9,FALSE))</f>
        <v>108304</v>
      </c>
      <c r="K75" s="20"/>
      <c r="L75" s="21"/>
      <c r="M75" s="21"/>
      <c r="N75" s="21"/>
      <c r="O75" s="21"/>
      <c r="R75" s="13"/>
      <c r="S75" s="13"/>
      <c r="T75" s="13"/>
      <c r="U75" s="13"/>
    </row>
    <row r="76" spans="1:21" ht="27">
      <c r="A76" s="10">
        <v>200032</v>
      </c>
      <c r="B76" s="18" t="s">
        <v>8384</v>
      </c>
      <c r="C76" s="10">
        <v>2</v>
      </c>
      <c r="D76" s="13" t="s">
        <v>195</v>
      </c>
      <c r="E76" s="10">
        <f>IF(D76="",0,VLOOKUP(D76,city!$C$4:$J$352,8,FALSE))</f>
        <v>84</v>
      </c>
      <c r="H76" s="13"/>
      <c r="I76" s="13" t="s">
        <v>8385</v>
      </c>
      <c r="J76" s="21">
        <f>IF(I76="","",VLOOKUP(I76,speciality!$B$4:$J$1737,9,FALSE))</f>
        <v>108401</v>
      </c>
      <c r="K76" s="20"/>
      <c r="L76" s="21"/>
      <c r="M76" s="21"/>
      <c r="N76" s="21"/>
      <c r="O76" s="21"/>
      <c r="R76" s="13"/>
      <c r="S76" s="13"/>
      <c r="T76" s="13"/>
      <c r="U76" s="13"/>
    </row>
    <row r="77" spans="1:21" ht="27">
      <c r="A77" s="10">
        <v>200033</v>
      </c>
      <c r="B77" s="18" t="s">
        <v>8386</v>
      </c>
      <c r="C77" s="10">
        <v>2</v>
      </c>
      <c r="D77" s="13" t="s">
        <v>195</v>
      </c>
      <c r="E77" s="10">
        <f>IF(D77="",0,VLOOKUP(D77,city!$C$4:$J$352,8,FALSE))</f>
        <v>84</v>
      </c>
      <c r="H77" s="13"/>
      <c r="I77" s="13"/>
      <c r="J77" s="21" t="str">
        <f>IF(I77="","",VLOOKUP(I77,speciality!$B$4:$J$1737,9,FALSE))</f>
        <v/>
      </c>
      <c r="K77" s="20"/>
      <c r="L77" s="21"/>
      <c r="M77" s="21"/>
      <c r="N77" s="21"/>
      <c r="O77" s="21"/>
      <c r="R77" s="13"/>
      <c r="S77" s="13"/>
      <c r="T77" s="13"/>
      <c r="U77" s="13"/>
    </row>
    <row r="78" spans="1:21" ht="27">
      <c r="A78" s="10">
        <v>200034</v>
      </c>
      <c r="B78" s="18" t="s">
        <v>8387</v>
      </c>
      <c r="C78" s="10">
        <v>2</v>
      </c>
      <c r="D78" s="13" t="s">
        <v>195</v>
      </c>
      <c r="E78" s="10">
        <f>IF(D78="",0,VLOOKUP(D78,city!$C$4:$J$352,8,FALSE))</f>
        <v>84</v>
      </c>
      <c r="H78" s="13"/>
      <c r="I78" s="13"/>
      <c r="J78" s="21" t="str">
        <f>IF(I78="","",VLOOKUP(I78,speciality!$B$4:$J$1737,9,FALSE))</f>
        <v/>
      </c>
      <c r="K78" s="20"/>
      <c r="L78" s="21"/>
      <c r="M78" s="21"/>
      <c r="N78" s="21"/>
      <c r="O78" s="21"/>
      <c r="R78" s="13"/>
      <c r="S78" s="13"/>
      <c r="T78" s="13"/>
      <c r="U78" s="13"/>
    </row>
    <row r="79" spans="1:21">
      <c r="A79" s="10">
        <v>200035</v>
      </c>
      <c r="B79" s="18" t="s">
        <v>8388</v>
      </c>
      <c r="C79" s="10">
        <v>2</v>
      </c>
      <c r="D79" s="13" t="s">
        <v>195</v>
      </c>
      <c r="E79" s="10">
        <f>IF(D79="",0,VLOOKUP(D79,city!$C$4:$J$352,8,FALSE))</f>
        <v>84</v>
      </c>
      <c r="H79" s="13"/>
      <c r="I79" s="13" t="s">
        <v>8389</v>
      </c>
      <c r="J79" s="21">
        <f>IF(I79="","",VLOOKUP(I79,speciality!$B$4:$J$1737,9,FALSE))</f>
        <v>108404</v>
      </c>
      <c r="K79" s="20"/>
      <c r="L79" s="21"/>
      <c r="M79" s="21"/>
      <c r="N79" s="21"/>
      <c r="O79" s="21"/>
      <c r="R79" s="13"/>
      <c r="S79" s="13"/>
      <c r="T79" s="13"/>
      <c r="U79" s="13"/>
    </row>
    <row r="80" spans="1:21" ht="27">
      <c r="A80" s="10">
        <v>200036</v>
      </c>
      <c r="B80" s="18" t="s">
        <v>8390</v>
      </c>
      <c r="C80" s="10">
        <v>2</v>
      </c>
      <c r="D80" s="13" t="s">
        <v>197</v>
      </c>
      <c r="E80" s="10">
        <f>IF(D80="",0,VLOOKUP(D80,city!$C$4:$J$352,8,FALSE))</f>
        <v>85</v>
      </c>
      <c r="H80" s="13"/>
      <c r="I80" s="13" t="s">
        <v>8391</v>
      </c>
      <c r="J80" s="21">
        <f>IF(I80="","",VLOOKUP(I80,speciality!$B$4:$J$1737,9,FALSE))</f>
        <v>108503</v>
      </c>
      <c r="K80" s="20"/>
      <c r="L80" s="21"/>
      <c r="M80" s="21"/>
      <c r="N80" s="21"/>
      <c r="O80" s="21"/>
      <c r="R80" s="13"/>
      <c r="S80" s="13"/>
      <c r="T80" s="13"/>
      <c r="U80" s="13"/>
    </row>
    <row r="81" spans="1:21" ht="27">
      <c r="A81" s="10">
        <v>200037</v>
      </c>
      <c r="B81" s="18" t="s">
        <v>8392</v>
      </c>
      <c r="C81" s="10">
        <v>2</v>
      </c>
      <c r="D81" s="13" t="s">
        <v>197</v>
      </c>
      <c r="E81" s="10">
        <f>IF(D81="",0,VLOOKUP(D81,city!$C$4:$J$352,8,FALSE))</f>
        <v>85</v>
      </c>
      <c r="H81" s="13"/>
      <c r="I81" s="13" t="s">
        <v>8393</v>
      </c>
      <c r="J81" s="21">
        <f>IF(I81="","",VLOOKUP(I81,speciality!$B$4:$J$1737,9,FALSE))</f>
        <v>108504</v>
      </c>
      <c r="K81" s="20"/>
      <c r="L81" s="21"/>
      <c r="M81" s="21"/>
      <c r="N81" s="21"/>
      <c r="O81" s="21"/>
      <c r="R81" s="13"/>
      <c r="S81" s="13"/>
      <c r="T81" s="13"/>
      <c r="U81" s="13"/>
    </row>
    <row r="82" spans="1:21" ht="27">
      <c r="A82" s="10">
        <v>200038</v>
      </c>
      <c r="B82" s="18" t="s">
        <v>8394</v>
      </c>
      <c r="C82" s="10">
        <v>2</v>
      </c>
      <c r="D82" s="13" t="s">
        <v>197</v>
      </c>
      <c r="E82" s="10">
        <f>IF(D82="",0,VLOOKUP(D82,city!$C$4:$J$352,8,FALSE))</f>
        <v>85</v>
      </c>
      <c r="H82" s="13"/>
      <c r="I82" s="13" t="s">
        <v>8395</v>
      </c>
      <c r="J82" s="21">
        <f>IF(I82="","",VLOOKUP(I82,speciality!$B$4:$J$1737,9,FALSE))</f>
        <v>108502</v>
      </c>
      <c r="K82" s="20"/>
      <c r="L82" s="21"/>
      <c r="M82" s="21"/>
      <c r="N82" s="21"/>
      <c r="O82" s="21"/>
      <c r="R82" s="13"/>
      <c r="S82" s="13"/>
      <c r="T82" s="13"/>
      <c r="U82" s="13"/>
    </row>
    <row r="83" spans="1:21" ht="40.5">
      <c r="A83" s="10">
        <v>200039</v>
      </c>
      <c r="B83" s="18" t="s">
        <v>8396</v>
      </c>
      <c r="C83" s="10">
        <v>2</v>
      </c>
      <c r="D83" s="13" t="s">
        <v>197</v>
      </c>
      <c r="E83" s="10">
        <f>IF(D83="",0,VLOOKUP(D83,city!$C$4:$J$352,8,FALSE))</f>
        <v>85</v>
      </c>
      <c r="H83" s="13"/>
      <c r="I83" s="13" t="s">
        <v>8397</v>
      </c>
      <c r="J83" s="21">
        <f>IF(I83="","",VLOOKUP(I83,speciality!$B$4:$J$1737,9,FALSE))</f>
        <v>108501</v>
      </c>
      <c r="K83" s="20"/>
      <c r="L83" s="21"/>
      <c r="M83" s="21"/>
      <c r="N83" s="21"/>
      <c r="O83" s="21"/>
      <c r="R83" s="13"/>
      <c r="S83" s="13"/>
      <c r="T83" s="13"/>
      <c r="U83" s="13"/>
    </row>
    <row r="84" spans="1:21" ht="27">
      <c r="A84" s="10">
        <v>200040</v>
      </c>
      <c r="B84" s="18" t="s">
        <v>8398</v>
      </c>
      <c r="C84" s="10">
        <v>2</v>
      </c>
      <c r="D84" s="13" t="s">
        <v>199</v>
      </c>
      <c r="E84" s="10">
        <f>IF(D84="",0,VLOOKUP(D84,city!$C$4:$J$352,8,FALSE))</f>
        <v>86</v>
      </c>
      <c r="H84" s="13"/>
      <c r="I84" s="13" t="s">
        <v>8399</v>
      </c>
      <c r="J84" s="21">
        <f>IF(I84="","",VLOOKUP(I84,speciality!$B$4:$J$1737,9,FALSE))</f>
        <v>108603</v>
      </c>
      <c r="K84" s="20"/>
      <c r="L84" s="21"/>
      <c r="M84" s="21"/>
      <c r="N84" s="21"/>
      <c r="O84" s="21"/>
      <c r="R84" s="13"/>
      <c r="S84" s="13"/>
      <c r="T84" s="13"/>
      <c r="U84" s="13"/>
    </row>
    <row r="85" spans="1:21">
      <c r="A85" s="10">
        <v>200041</v>
      </c>
      <c r="B85" s="18" t="s">
        <v>8400</v>
      </c>
      <c r="C85" s="10">
        <v>2</v>
      </c>
      <c r="D85" s="13" t="s">
        <v>199</v>
      </c>
      <c r="E85" s="10">
        <f>IF(D85="",0,VLOOKUP(D85,city!$C$4:$J$352,8,FALSE))</f>
        <v>86</v>
      </c>
      <c r="H85" s="13"/>
      <c r="I85" s="13"/>
      <c r="J85" s="21" t="str">
        <f>IF(I85="","",VLOOKUP(I85,speciality!$B$4:$J$1737,9,FALSE))</f>
        <v/>
      </c>
      <c r="K85" s="20"/>
      <c r="L85" s="21"/>
      <c r="M85" s="21"/>
      <c r="N85" s="21"/>
      <c r="O85" s="21"/>
      <c r="R85" s="13"/>
      <c r="S85" s="13"/>
      <c r="T85" s="13"/>
      <c r="U85" s="13"/>
    </row>
    <row r="86" spans="1:21" ht="27">
      <c r="A86" s="10">
        <v>200042</v>
      </c>
      <c r="B86" s="18" t="s">
        <v>8401</v>
      </c>
      <c r="C86" s="10">
        <v>2</v>
      </c>
      <c r="D86" s="13" t="s">
        <v>199</v>
      </c>
      <c r="E86" s="10">
        <f>IF(D86="",0,VLOOKUP(D86,city!$C$4:$J$352,8,FALSE))</f>
        <v>86</v>
      </c>
      <c r="H86" s="13"/>
      <c r="I86" s="13" t="s">
        <v>8402</v>
      </c>
      <c r="J86" s="21">
        <f>IF(I86="","",VLOOKUP(I86,speciality!$B$4:$J$1737,9,FALSE))</f>
        <v>108602</v>
      </c>
      <c r="K86" s="20"/>
      <c r="L86" s="21"/>
      <c r="M86" s="21"/>
      <c r="N86" s="21"/>
      <c r="O86" s="21"/>
      <c r="R86" s="13"/>
      <c r="S86" s="13"/>
      <c r="T86" s="13"/>
      <c r="U86" s="13"/>
    </row>
    <row r="87" spans="1:21">
      <c r="A87" s="10">
        <v>200043</v>
      </c>
      <c r="B87" s="18" t="s">
        <v>8403</v>
      </c>
      <c r="D87" s="13" t="s">
        <v>199</v>
      </c>
      <c r="E87" s="10">
        <f>IF(D87="",0,VLOOKUP(D87,city!$C$4:$J$352,8,FALSE))</f>
        <v>86</v>
      </c>
      <c r="H87" s="13"/>
      <c r="I87" s="13"/>
      <c r="J87" s="21" t="str">
        <f>IF(I87="","",VLOOKUP(I87,speciality!$B$4:$J$1737,9,FALSE))</f>
        <v/>
      </c>
      <c r="K87" s="20"/>
      <c r="L87" s="21"/>
      <c r="M87" s="21"/>
      <c r="N87" s="21"/>
      <c r="O87" s="21"/>
      <c r="R87" s="13"/>
      <c r="S87" s="13"/>
      <c r="T87" s="13"/>
      <c r="U87" s="13"/>
    </row>
    <row r="88" spans="1:21">
      <c r="A88" s="10">
        <v>200044</v>
      </c>
      <c r="B88" s="18" t="s">
        <v>8404</v>
      </c>
      <c r="D88" s="13" t="s">
        <v>27</v>
      </c>
      <c r="E88" s="10">
        <f>IF(D88="",0,VLOOKUP(D88,city!$C$4:$J$352,8,FALSE))</f>
        <v>3</v>
      </c>
      <c r="H88" s="13"/>
      <c r="I88" s="13" t="s">
        <v>8405</v>
      </c>
      <c r="J88" s="21">
        <f>IF(I88="","",VLOOKUP(I88,speciality!$B$4:$J$1737,9,FALSE))</f>
        <v>100301</v>
      </c>
      <c r="K88" s="20"/>
      <c r="L88" s="21"/>
      <c r="M88" s="21"/>
      <c r="N88" s="21"/>
      <c r="O88" s="21"/>
      <c r="R88" s="13"/>
      <c r="S88" s="13"/>
      <c r="T88" s="13"/>
      <c r="U88" s="13"/>
    </row>
    <row r="89" spans="1:21">
      <c r="A89" s="10">
        <v>200045</v>
      </c>
      <c r="B89" s="18" t="s">
        <v>8406</v>
      </c>
      <c r="D89" s="13" t="s">
        <v>27</v>
      </c>
      <c r="E89" s="10">
        <f>IF(D89="",0,VLOOKUP(D89,city!$C$4:$J$352,8,FALSE))</f>
        <v>3</v>
      </c>
      <c r="H89" s="13"/>
      <c r="I89" s="13" t="s">
        <v>8407</v>
      </c>
      <c r="J89" s="21">
        <f>IF(I89="","",VLOOKUP(I89,speciality!$B$4:$J$1737,9,FALSE))</f>
        <v>100304</v>
      </c>
      <c r="K89" s="20"/>
      <c r="L89" s="21"/>
      <c r="M89" s="21"/>
      <c r="N89" s="21"/>
      <c r="O89" s="21"/>
      <c r="R89" s="13"/>
      <c r="S89" s="13"/>
      <c r="T89" s="13"/>
      <c r="U89" s="13"/>
    </row>
    <row r="90" spans="1:21">
      <c r="A90" s="10">
        <v>200046</v>
      </c>
      <c r="B90" s="18" t="s">
        <v>8408</v>
      </c>
      <c r="D90" s="13" t="s">
        <v>27</v>
      </c>
      <c r="E90" s="10">
        <f>IF(D90="",0,VLOOKUP(D90,city!$C$4:$J$352,8,FALSE))</f>
        <v>3</v>
      </c>
      <c r="H90" s="13"/>
      <c r="I90" s="13"/>
      <c r="J90" s="21" t="str">
        <f>IF(I90="","",VLOOKUP(I90,speciality!$B$4:$J$1737,9,FALSE))</f>
        <v/>
      </c>
      <c r="K90" s="20"/>
      <c r="L90" s="21"/>
      <c r="M90" s="21"/>
      <c r="N90" s="21"/>
      <c r="O90" s="21"/>
      <c r="R90" s="13"/>
      <c r="S90" s="13"/>
      <c r="T90" s="13"/>
      <c r="U90" s="13"/>
    </row>
    <row r="91" spans="1:21">
      <c r="A91" s="10">
        <v>200047</v>
      </c>
      <c r="B91" s="18" t="s">
        <v>8409</v>
      </c>
      <c r="D91" s="13" t="s">
        <v>27</v>
      </c>
      <c r="E91" s="10">
        <f>IF(D91="",0,VLOOKUP(D91,city!$C$4:$J$352,8,FALSE))</f>
        <v>3</v>
      </c>
      <c r="H91" s="13"/>
      <c r="I91" s="13"/>
      <c r="J91" s="21" t="str">
        <f>IF(I91="","",VLOOKUP(I91,speciality!$B$4:$J$1737,9,FALSE))</f>
        <v/>
      </c>
      <c r="K91" s="20"/>
      <c r="L91" s="21"/>
      <c r="M91" s="21"/>
      <c r="N91" s="21"/>
      <c r="O91" s="21"/>
      <c r="R91" s="13"/>
      <c r="S91" s="13"/>
      <c r="T91" s="13"/>
      <c r="U91" s="13"/>
    </row>
    <row r="92" spans="1:21" ht="27">
      <c r="A92" s="10">
        <v>200048</v>
      </c>
      <c r="B92" s="18" t="s">
        <v>8410</v>
      </c>
      <c r="D92" s="13" t="s">
        <v>23</v>
      </c>
      <c r="E92" s="10">
        <f>IF(D92="",0,VLOOKUP(D92,city!$C$4:$J$352,8,FALSE))</f>
        <v>1</v>
      </c>
      <c r="H92" s="13"/>
      <c r="I92" s="13" t="s">
        <v>8411</v>
      </c>
      <c r="J92" s="21">
        <f>IF(I92="","",VLOOKUP(I92,speciality!$B$4:$J$1737,9,FALSE))</f>
        <v>100101</v>
      </c>
      <c r="K92" s="20"/>
      <c r="L92" s="21"/>
      <c r="M92" s="21"/>
      <c r="N92" s="21"/>
      <c r="O92" s="21"/>
      <c r="R92" s="13"/>
      <c r="S92" s="13"/>
      <c r="T92" s="13"/>
      <c r="U92" s="13"/>
    </row>
    <row r="93" spans="1:21" ht="27">
      <c r="A93" s="10">
        <v>200049</v>
      </c>
      <c r="B93" s="18" t="s">
        <v>8412</v>
      </c>
      <c r="D93" s="13" t="s">
        <v>23</v>
      </c>
      <c r="E93" s="10">
        <f>IF(D93="",0,VLOOKUP(D93,city!$C$4:$J$352,8,FALSE))</f>
        <v>1</v>
      </c>
      <c r="H93" s="13"/>
      <c r="I93" s="13" t="s">
        <v>8413</v>
      </c>
      <c r="J93" s="21">
        <f>IF(I93="","",VLOOKUP(I93,speciality!$B$4:$J$1737,9,FALSE))</f>
        <v>100105</v>
      </c>
      <c r="K93" s="20"/>
      <c r="L93" s="21"/>
      <c r="M93" s="21"/>
      <c r="N93" s="21"/>
      <c r="O93" s="21"/>
      <c r="R93" s="13"/>
      <c r="S93" s="13"/>
      <c r="T93" s="13"/>
      <c r="U93" s="13"/>
    </row>
    <row r="94" spans="1:21">
      <c r="A94" s="10">
        <v>200050</v>
      </c>
      <c r="B94" s="18" t="s">
        <v>8414</v>
      </c>
      <c r="D94" s="13" t="s">
        <v>23</v>
      </c>
      <c r="E94" s="10">
        <f>IF(D94="",0,VLOOKUP(D94,city!$C$4:$J$352,8,FALSE))</f>
        <v>1</v>
      </c>
      <c r="H94" s="13"/>
      <c r="I94" s="13"/>
      <c r="J94" s="21" t="str">
        <f>IF(I94="","",VLOOKUP(I94,speciality!$B$4:$J$1737,9,FALSE))</f>
        <v/>
      </c>
      <c r="K94" s="20"/>
      <c r="L94" s="21"/>
      <c r="M94" s="21"/>
      <c r="N94" s="21"/>
      <c r="O94" s="21"/>
      <c r="R94" s="13"/>
      <c r="S94" s="13"/>
      <c r="T94" s="13"/>
      <c r="U94" s="13"/>
    </row>
    <row r="95" spans="1:21" ht="27">
      <c r="A95" s="10">
        <v>200051</v>
      </c>
      <c r="B95" s="18" t="s">
        <v>8415</v>
      </c>
      <c r="D95" s="13" t="s">
        <v>23</v>
      </c>
      <c r="E95" s="10">
        <f>IF(D95="",0,VLOOKUP(D95,city!$C$4:$J$352,8,FALSE))</f>
        <v>1</v>
      </c>
      <c r="H95" s="13"/>
      <c r="I95" s="13"/>
      <c r="J95" s="21" t="str">
        <f>IF(I95="","",VLOOKUP(I95,speciality!$B$4:$J$1737,9,FALSE))</f>
        <v/>
      </c>
      <c r="K95" s="20"/>
      <c r="L95" s="21"/>
      <c r="M95" s="21"/>
      <c r="N95" s="21"/>
      <c r="O95" s="21"/>
      <c r="R95" s="13"/>
      <c r="S95" s="13"/>
      <c r="T95" s="13"/>
      <c r="U95" s="13"/>
    </row>
    <row r="96" spans="1:21">
      <c r="A96" s="10">
        <v>200052</v>
      </c>
      <c r="B96" s="18" t="s">
        <v>8416</v>
      </c>
      <c r="D96" s="13" t="s">
        <v>29</v>
      </c>
      <c r="E96" s="10">
        <f>IF(D96="",0,VLOOKUP(D96,city!$C$4:$J$352,8,FALSE))</f>
        <v>4</v>
      </c>
      <c r="H96" s="13"/>
      <c r="I96" s="13" t="s">
        <v>8417</v>
      </c>
      <c r="J96" s="21">
        <f>IF(I96="","",VLOOKUP(I96,speciality!$B$4:$J$1737,9,FALSE))</f>
        <v>100403</v>
      </c>
      <c r="K96" s="20"/>
      <c r="L96" s="21"/>
      <c r="M96" s="21"/>
      <c r="N96" s="21"/>
      <c r="O96" s="21"/>
      <c r="R96" s="13"/>
      <c r="S96" s="13"/>
      <c r="T96" s="13"/>
      <c r="U96" s="13"/>
    </row>
    <row r="97" spans="1:21">
      <c r="A97" s="10">
        <v>200053</v>
      </c>
      <c r="B97" s="18" t="s">
        <v>8418</v>
      </c>
      <c r="D97" s="13" t="s">
        <v>29</v>
      </c>
      <c r="E97" s="10">
        <f>IF(D97="",0,VLOOKUP(D97,city!$C$4:$J$352,8,FALSE))</f>
        <v>4</v>
      </c>
      <c r="H97" s="13"/>
      <c r="I97" s="13" t="s">
        <v>8419</v>
      </c>
      <c r="J97" s="21">
        <f>IF(I97="","",VLOOKUP(I97,speciality!$B$4:$J$1737,9,FALSE))</f>
        <v>100401</v>
      </c>
      <c r="K97" s="20"/>
      <c r="L97" s="21"/>
      <c r="M97" s="21"/>
      <c r="N97" s="21"/>
      <c r="O97" s="21"/>
      <c r="R97" s="13"/>
      <c r="S97" s="13"/>
      <c r="T97" s="13"/>
      <c r="U97" s="13"/>
    </row>
    <row r="98" spans="1:21">
      <c r="A98" s="10">
        <v>200054</v>
      </c>
      <c r="B98" s="18" t="s">
        <v>8420</v>
      </c>
      <c r="D98" s="13" t="s">
        <v>29</v>
      </c>
      <c r="E98" s="10">
        <f>IF(D98="",0,VLOOKUP(D98,city!$C$4:$J$352,8,FALSE))</f>
        <v>4</v>
      </c>
      <c r="H98" s="13"/>
      <c r="I98" s="13"/>
      <c r="J98" s="21" t="str">
        <f>IF(I98="","",VLOOKUP(I98,speciality!$B$4:$J$1737,9,FALSE))</f>
        <v/>
      </c>
      <c r="K98" s="20"/>
      <c r="L98" s="21"/>
      <c r="M98" s="21"/>
      <c r="N98" s="21"/>
      <c r="O98" s="21"/>
      <c r="R98" s="13"/>
      <c r="S98" s="13"/>
      <c r="T98" s="13"/>
      <c r="U98" s="13"/>
    </row>
    <row r="99" spans="1:21">
      <c r="A99" s="10">
        <v>200055</v>
      </c>
      <c r="B99" s="18" t="s">
        <v>8421</v>
      </c>
      <c r="D99" s="13" t="s">
        <v>29</v>
      </c>
      <c r="E99" s="10">
        <f>IF(D99="",0,VLOOKUP(D99,city!$C$4:$J$352,8,FALSE))</f>
        <v>4</v>
      </c>
      <c r="H99" s="13"/>
      <c r="I99" s="13" t="s">
        <v>8422</v>
      </c>
      <c r="J99" s="21">
        <f>IF(I99="","",VLOOKUP(I99,speciality!$B$4:$J$1737,9,FALSE))</f>
        <v>100402</v>
      </c>
      <c r="K99" s="20"/>
      <c r="L99" s="21"/>
      <c r="M99" s="21"/>
      <c r="N99" s="21"/>
      <c r="O99" s="21"/>
      <c r="R99" s="13"/>
      <c r="S99" s="13"/>
      <c r="T99" s="13"/>
      <c r="U99" s="13"/>
    </row>
    <row r="100" spans="1:21" ht="27">
      <c r="A100" s="10">
        <v>200056</v>
      </c>
      <c r="B100" s="18" t="s">
        <v>8423</v>
      </c>
      <c r="D100" s="13" t="s">
        <v>25</v>
      </c>
      <c r="E100" s="10">
        <f>IF(D100="",0,VLOOKUP(D100,city!$C$4:$J$352,8,FALSE))</f>
        <v>2</v>
      </c>
      <c r="H100" s="13"/>
      <c r="I100" s="13" t="s">
        <v>8424</v>
      </c>
      <c r="J100" s="21">
        <f>IF(I100="","",VLOOKUP(I100,speciality!$B$4:$J$1737,9,FALSE))</f>
        <v>100203</v>
      </c>
      <c r="K100" s="20"/>
      <c r="L100" s="21"/>
      <c r="M100" s="21"/>
      <c r="N100" s="21"/>
      <c r="O100" s="21"/>
      <c r="R100" s="13"/>
      <c r="S100" s="13"/>
      <c r="T100" s="13"/>
      <c r="U100" s="13"/>
    </row>
    <row r="101" spans="1:21">
      <c r="A101" s="10">
        <v>200057</v>
      </c>
      <c r="B101" s="18" t="s">
        <v>8425</v>
      </c>
      <c r="D101" s="13" t="s">
        <v>25</v>
      </c>
      <c r="E101" s="10">
        <f>IF(D101="",0,VLOOKUP(D101,city!$C$4:$J$352,8,FALSE))</f>
        <v>2</v>
      </c>
      <c r="H101" s="13"/>
      <c r="I101" s="13"/>
      <c r="J101" s="21" t="str">
        <f>IF(I101="","",VLOOKUP(I101,speciality!$B$4:$J$1737,9,FALSE))</f>
        <v/>
      </c>
      <c r="K101" s="20"/>
      <c r="L101" s="21"/>
      <c r="M101" s="21"/>
      <c r="N101" s="21"/>
      <c r="O101" s="21"/>
      <c r="R101" s="13"/>
      <c r="S101" s="13"/>
      <c r="T101" s="13"/>
      <c r="U101" s="13"/>
    </row>
    <row r="102" spans="1:21" ht="27">
      <c r="A102" s="10">
        <v>200058</v>
      </c>
      <c r="B102" s="18" t="s">
        <v>8426</v>
      </c>
      <c r="D102" s="13" t="s">
        <v>25</v>
      </c>
      <c r="E102" s="10">
        <f>IF(D102="",0,VLOOKUP(D102,city!$C$4:$J$352,8,FALSE))</f>
        <v>2</v>
      </c>
      <c r="H102" s="13"/>
      <c r="I102" s="13" t="s">
        <v>8427</v>
      </c>
      <c r="J102" s="21">
        <f>IF(I102="","",VLOOKUP(I102,speciality!$B$4:$J$1737,9,FALSE))</f>
        <v>100201</v>
      </c>
      <c r="K102" s="20"/>
      <c r="L102" s="21"/>
      <c r="M102" s="21"/>
      <c r="N102" s="21"/>
      <c r="O102" s="21"/>
      <c r="R102" s="13"/>
      <c r="S102" s="13"/>
      <c r="T102" s="13"/>
      <c r="U102" s="13"/>
    </row>
    <row r="103" spans="1:21">
      <c r="A103" s="10">
        <v>200059</v>
      </c>
      <c r="B103" s="18" t="s">
        <v>8428</v>
      </c>
      <c r="D103" s="13" t="s">
        <v>25</v>
      </c>
      <c r="E103" s="10">
        <f>IF(D103="",0,VLOOKUP(D103,city!$C$4:$J$352,8,FALSE))</f>
        <v>2</v>
      </c>
      <c r="H103" s="13"/>
      <c r="I103" s="13"/>
      <c r="J103" s="21" t="str">
        <f>IF(I103="","",VLOOKUP(I103,speciality!$B$4:$J$1737,9,FALSE))</f>
        <v/>
      </c>
      <c r="K103" s="20"/>
      <c r="L103" s="21"/>
      <c r="M103" s="21"/>
      <c r="N103" s="21"/>
      <c r="O103" s="21"/>
      <c r="R103" s="13"/>
      <c r="S103" s="13"/>
      <c r="T103" s="13"/>
      <c r="U103" s="13"/>
    </row>
    <row r="104" spans="1:21" ht="27">
      <c r="A104" s="10">
        <v>200060</v>
      </c>
      <c r="B104" s="18" t="s">
        <v>8429</v>
      </c>
      <c r="D104" s="13" t="s">
        <v>743</v>
      </c>
      <c r="E104" s="10">
        <f>IF(D104="",0,VLOOKUP(D104,city!$C$4:$J$352,8,FALSE))</f>
        <v>348</v>
      </c>
      <c r="H104" s="13"/>
      <c r="I104" s="13" t="s">
        <v>8430</v>
      </c>
      <c r="J104" s="21">
        <f>IF(I104="","",VLOOKUP(I104,speciality!$B$4:$J$1737,9,FALSE))</f>
        <v>134801</v>
      </c>
      <c r="K104" s="20"/>
      <c r="L104" s="21"/>
      <c r="M104" s="21"/>
      <c r="N104" s="21"/>
      <c r="O104" s="21"/>
      <c r="R104" s="13"/>
      <c r="S104" s="13"/>
      <c r="T104" s="13"/>
      <c r="U104" s="13"/>
    </row>
    <row r="105" spans="1:21" ht="27">
      <c r="A105" s="10">
        <v>200061</v>
      </c>
      <c r="B105" s="18" t="s">
        <v>8431</v>
      </c>
      <c r="D105" s="13" t="s">
        <v>743</v>
      </c>
      <c r="E105" s="10">
        <f>IF(D105="",0,VLOOKUP(D105,city!$C$4:$J$352,8,FALSE))</f>
        <v>348</v>
      </c>
      <c r="H105" s="13"/>
      <c r="I105" s="13" t="s">
        <v>8432</v>
      </c>
      <c r="J105" s="21">
        <f>IF(I105="","",VLOOKUP(I105,speciality!$B$4:$J$1737,9,FALSE))</f>
        <v>134802</v>
      </c>
      <c r="K105" s="20"/>
      <c r="L105" s="21"/>
      <c r="M105" s="21"/>
      <c r="N105" s="21"/>
      <c r="O105" s="21"/>
      <c r="R105" s="13"/>
      <c r="S105" s="13"/>
      <c r="T105" s="13"/>
      <c r="U105" s="13"/>
    </row>
    <row r="106" spans="1:21" ht="27">
      <c r="A106" s="10">
        <v>200062</v>
      </c>
      <c r="B106" s="18" t="s">
        <v>8433</v>
      </c>
      <c r="D106" s="13" t="s">
        <v>743</v>
      </c>
      <c r="E106" s="10">
        <f>IF(D106="",0,VLOOKUP(D106,city!$C$4:$J$352,8,FALSE))</f>
        <v>348</v>
      </c>
      <c r="H106" s="13"/>
      <c r="I106" s="13" t="s">
        <v>8434</v>
      </c>
      <c r="J106" s="21">
        <f>IF(I106="","",VLOOKUP(I106,speciality!$B$4:$J$1737,9,FALSE))</f>
        <v>134804</v>
      </c>
      <c r="K106" s="20"/>
      <c r="L106" s="21"/>
      <c r="M106" s="21"/>
      <c r="N106" s="21"/>
      <c r="O106" s="21"/>
      <c r="R106" s="13"/>
      <c r="S106" s="13"/>
      <c r="T106" s="13"/>
      <c r="U106" s="13"/>
    </row>
    <row r="107" spans="1:21" ht="27">
      <c r="A107" s="10">
        <v>200063</v>
      </c>
      <c r="B107" s="18" t="s">
        <v>8435</v>
      </c>
      <c r="D107" s="13" t="s">
        <v>743</v>
      </c>
      <c r="E107" s="10">
        <f>IF(D107="",0,VLOOKUP(D107,city!$C$4:$J$352,8,FALSE))</f>
        <v>348</v>
      </c>
      <c r="H107" s="13"/>
      <c r="I107" s="13" t="s">
        <v>8436</v>
      </c>
      <c r="J107" s="21">
        <f>IF(I107="","",VLOOKUP(I107,speciality!$B$4:$J$1737,9,FALSE))</f>
        <v>134805</v>
      </c>
      <c r="K107" s="20"/>
      <c r="L107" s="21"/>
      <c r="M107" s="21"/>
      <c r="N107" s="21"/>
      <c r="O107" s="21"/>
      <c r="R107" s="13"/>
      <c r="S107" s="13"/>
      <c r="T107" s="13"/>
      <c r="U107" s="13"/>
    </row>
    <row r="108" spans="1:21">
      <c r="A108" s="10">
        <v>200064</v>
      </c>
      <c r="B108" s="18" t="s">
        <v>8437</v>
      </c>
      <c r="D108" s="13" t="s">
        <v>745</v>
      </c>
      <c r="E108" s="10">
        <f>IF(D108="",0,VLOOKUP(D108,city!$C$4:$J$352,8,FALSE))</f>
        <v>349</v>
      </c>
      <c r="H108" s="13"/>
      <c r="I108" s="13"/>
      <c r="J108" s="21" t="str">
        <f>IF(I108="","",VLOOKUP(I108,speciality!$B$4:$J$1737,9,FALSE))</f>
        <v/>
      </c>
      <c r="K108" s="20"/>
      <c r="L108" s="21"/>
      <c r="M108" s="21"/>
      <c r="N108" s="21"/>
      <c r="O108" s="21"/>
      <c r="R108" s="13"/>
      <c r="S108" s="13"/>
      <c r="T108" s="13"/>
      <c r="U108" s="13"/>
    </row>
    <row r="109" spans="1:21">
      <c r="A109" s="10">
        <v>200065</v>
      </c>
      <c r="B109" s="18" t="s">
        <v>8438</v>
      </c>
      <c r="D109" s="13" t="s">
        <v>745</v>
      </c>
      <c r="E109" s="10">
        <f>IF(D109="",0,VLOOKUP(D109,city!$C$4:$J$352,8,FALSE))</f>
        <v>349</v>
      </c>
      <c r="H109" s="13"/>
      <c r="I109" s="13" t="s">
        <v>8439</v>
      </c>
      <c r="J109" s="21">
        <f>IF(I109="","",VLOOKUP(I109,speciality!$B$4:$J$1737,9,FALSE))</f>
        <v>134901</v>
      </c>
      <c r="K109" s="20"/>
      <c r="L109" s="21"/>
      <c r="M109" s="21"/>
      <c r="N109" s="21"/>
      <c r="O109" s="21"/>
      <c r="R109" s="13"/>
      <c r="S109" s="13"/>
      <c r="T109" s="13"/>
      <c r="U109" s="13"/>
    </row>
    <row r="110" spans="1:21" ht="27">
      <c r="A110" s="10">
        <v>200066</v>
      </c>
      <c r="B110" s="18" t="s">
        <v>8440</v>
      </c>
      <c r="D110" s="13" t="s">
        <v>745</v>
      </c>
      <c r="E110" s="10">
        <f>IF(D110="",0,VLOOKUP(D110,city!$C$4:$J$352,8,FALSE))</f>
        <v>349</v>
      </c>
      <c r="H110" s="13"/>
      <c r="I110" s="13" t="s">
        <v>8441</v>
      </c>
      <c r="J110" s="21">
        <f>IF(I110="","",VLOOKUP(I110,speciality!$B$4:$J$1737,9,FALSE))</f>
        <v>134904</v>
      </c>
      <c r="K110" s="20"/>
      <c r="L110" s="21"/>
      <c r="M110" s="21"/>
      <c r="N110" s="21"/>
      <c r="O110" s="21"/>
      <c r="R110" s="13"/>
      <c r="S110" s="13"/>
      <c r="T110" s="13"/>
      <c r="U110" s="13"/>
    </row>
    <row r="111" spans="1:21">
      <c r="A111" s="10">
        <v>200067</v>
      </c>
      <c r="B111" s="18" t="s">
        <v>8442</v>
      </c>
      <c r="D111" s="13" t="s">
        <v>745</v>
      </c>
      <c r="E111" s="10">
        <f>IF(D111="",0,VLOOKUP(D111,city!$C$4:$J$352,8,FALSE))</f>
        <v>349</v>
      </c>
      <c r="H111" s="13"/>
      <c r="I111" s="13" t="s">
        <v>8443</v>
      </c>
      <c r="J111" s="21">
        <f>IF(I111="","",VLOOKUP(I111,speciality!$B$4:$J$1737,9,FALSE))</f>
        <v>134905</v>
      </c>
      <c r="K111" s="20"/>
      <c r="L111" s="21"/>
      <c r="M111" s="21"/>
      <c r="N111" s="21"/>
      <c r="O111" s="21"/>
      <c r="R111" s="13"/>
      <c r="S111" s="13"/>
      <c r="T111" s="13"/>
      <c r="U111" s="13"/>
    </row>
    <row r="112" spans="1:21" ht="40.5">
      <c r="A112" s="10">
        <v>200068</v>
      </c>
      <c r="B112" s="19" t="s">
        <v>10050</v>
      </c>
      <c r="D112" s="16" t="s">
        <v>10051</v>
      </c>
      <c r="E112" s="10">
        <f>IF(D112="",0,VLOOKUP(D112,city!$C$4:$J$352,8,FALSE))</f>
        <v>87</v>
      </c>
      <c r="H112" s="13"/>
      <c r="I112" s="16" t="s">
        <v>10049</v>
      </c>
      <c r="J112" s="21">
        <f>IF(I112="","",VLOOKUP(I112,speciality!$B$4:$J$1737,9,FALSE))</f>
        <v>108701</v>
      </c>
      <c r="K112" s="20"/>
      <c r="L112" s="21"/>
      <c r="M112" s="21"/>
      <c r="N112" s="21"/>
      <c r="O112" s="21"/>
      <c r="R112" s="13"/>
      <c r="S112" s="13"/>
      <c r="T112" s="13"/>
      <c r="U112" s="13"/>
    </row>
    <row r="113" spans="1:21" ht="54">
      <c r="A113" s="10">
        <v>200069</v>
      </c>
      <c r="B113" s="19" t="s">
        <v>10053</v>
      </c>
      <c r="D113" s="16" t="s">
        <v>10051</v>
      </c>
      <c r="E113" s="10">
        <f>IF(D113="",0,VLOOKUP(D113,city!$C$4:$J$352,8,FALSE))</f>
        <v>87</v>
      </c>
      <c r="H113" s="13"/>
      <c r="I113" s="16" t="s">
        <v>10052</v>
      </c>
      <c r="J113" s="21">
        <f>IF(I113="","",VLOOKUP(I113,speciality!$B$4:$J$1737,9,FALSE))</f>
        <v>108702</v>
      </c>
      <c r="K113" s="20"/>
      <c r="L113" s="21"/>
      <c r="M113" s="21"/>
      <c r="N113" s="21"/>
      <c r="O113" s="21"/>
      <c r="R113" s="13"/>
      <c r="S113" s="13"/>
      <c r="T113" s="13"/>
      <c r="U113" s="13"/>
    </row>
    <row r="114" spans="1:21">
      <c r="A114" s="10">
        <v>200070</v>
      </c>
      <c r="B114" s="19" t="s">
        <v>10055</v>
      </c>
      <c r="D114" s="16" t="s">
        <v>10051</v>
      </c>
      <c r="E114" s="10">
        <f>IF(D114="",0,VLOOKUP(D114,city!$C$4:$J$352,8,FALSE))</f>
        <v>87</v>
      </c>
      <c r="H114" s="13"/>
      <c r="I114" s="16" t="s">
        <v>10054</v>
      </c>
      <c r="J114" s="21">
        <f>IF(I114="","",VLOOKUP(I114,speciality!$B$4:$J$1737,9,FALSE))</f>
        <v>108703</v>
      </c>
      <c r="K114" s="20"/>
      <c r="L114" s="21"/>
      <c r="M114" s="21"/>
      <c r="N114" s="21"/>
      <c r="O114" s="21"/>
      <c r="R114" s="13"/>
      <c r="S114" s="13"/>
      <c r="T114" s="13"/>
      <c r="U114" s="13"/>
    </row>
    <row r="115" spans="1:21">
      <c r="A115" s="10">
        <v>200071</v>
      </c>
      <c r="B115" s="19" t="s">
        <v>10057</v>
      </c>
      <c r="D115" s="16" t="s">
        <v>10051</v>
      </c>
      <c r="E115" s="10">
        <f>IF(D115="",0,VLOOKUP(D115,city!$C$4:$J$352,8,FALSE))</f>
        <v>87</v>
      </c>
      <c r="H115" s="13"/>
      <c r="I115" s="16" t="s">
        <v>10056</v>
      </c>
      <c r="J115" s="21">
        <f>IF(I115="","",VLOOKUP(I115,speciality!$B$4:$J$1737,9,FALSE))</f>
        <v>108704</v>
      </c>
      <c r="K115" s="20"/>
      <c r="L115" s="21"/>
      <c r="M115" s="21"/>
      <c r="N115" s="21"/>
      <c r="O115" s="21"/>
      <c r="R115" s="13"/>
      <c r="S115" s="13"/>
      <c r="T115" s="13"/>
      <c r="U115" s="13"/>
    </row>
    <row r="116" spans="1:21">
      <c r="A116" s="10">
        <v>200072</v>
      </c>
      <c r="B116" s="19" t="s">
        <v>10060</v>
      </c>
      <c r="D116" s="16" t="s">
        <v>10058</v>
      </c>
      <c r="E116" s="10">
        <f>IF(D116="",0,VLOOKUP(D116,city!$C$4:$J$352,8,FALSE))</f>
        <v>88</v>
      </c>
      <c r="H116" s="13"/>
      <c r="I116" s="16" t="s">
        <v>10059</v>
      </c>
      <c r="J116" s="21">
        <f>IF(I116="","",VLOOKUP(I116,speciality!$B$4:$J$1737,9,FALSE))</f>
        <v>108801</v>
      </c>
      <c r="K116" s="20"/>
      <c r="L116" s="21"/>
      <c r="M116" s="21"/>
      <c r="N116" s="21"/>
      <c r="O116" s="21"/>
      <c r="R116" s="13"/>
      <c r="S116" s="13"/>
      <c r="T116" s="13"/>
      <c r="U116" s="13"/>
    </row>
    <row r="117" spans="1:21">
      <c r="A117" s="10">
        <v>200073</v>
      </c>
      <c r="B117" s="19" t="s">
        <v>10061</v>
      </c>
      <c r="D117" s="16" t="s">
        <v>10058</v>
      </c>
      <c r="E117" s="10">
        <f>IF(D117="",0,VLOOKUP(D117,city!$C$4:$J$352,8,FALSE))</f>
        <v>88</v>
      </c>
      <c r="H117" s="13"/>
      <c r="I117" s="16" t="s">
        <v>10062</v>
      </c>
      <c r="J117" s="21">
        <f>IF(I117="","",VLOOKUP(I117,speciality!$B$4:$J$1737,9,FALSE))</f>
        <v>108802</v>
      </c>
      <c r="K117" s="20"/>
      <c r="L117" s="21"/>
      <c r="M117" s="21"/>
      <c r="N117" s="21"/>
      <c r="O117" s="21"/>
      <c r="R117" s="13"/>
      <c r="S117" s="13"/>
      <c r="T117" s="13"/>
      <c r="U117" s="13"/>
    </row>
    <row r="118" spans="1:21">
      <c r="A118" s="10">
        <v>200074</v>
      </c>
      <c r="B118" s="19" t="s">
        <v>10064</v>
      </c>
      <c r="D118" s="16" t="s">
        <v>10058</v>
      </c>
      <c r="E118" s="10">
        <f>IF(D118="",0,VLOOKUP(D118,city!$C$4:$J$352,8,FALSE))</f>
        <v>88</v>
      </c>
      <c r="H118" s="13"/>
      <c r="I118" s="16" t="s">
        <v>10063</v>
      </c>
      <c r="J118" s="21">
        <f>IF(I118="","",VLOOKUP(I118,speciality!$B$4:$J$1737,9,FALSE))</f>
        <v>108805</v>
      </c>
      <c r="K118" s="20"/>
      <c r="L118" s="21"/>
      <c r="M118" s="21"/>
      <c r="N118" s="21"/>
      <c r="O118" s="21"/>
      <c r="R118" s="13"/>
      <c r="S118" s="13"/>
      <c r="T118" s="13"/>
      <c r="U118" s="13"/>
    </row>
    <row r="119" spans="1:21">
      <c r="A119" s="10">
        <v>200075</v>
      </c>
      <c r="B119" s="19" t="s">
        <v>10067</v>
      </c>
      <c r="D119" s="16" t="s">
        <v>10065</v>
      </c>
      <c r="E119" s="10">
        <f>IF(D119="",0,VLOOKUP(D119,city!$C$4:$J$352,8,FALSE))</f>
        <v>89</v>
      </c>
      <c r="H119" s="13"/>
      <c r="I119" s="16" t="s">
        <v>10066</v>
      </c>
      <c r="J119" s="21">
        <f>IF(I119="","",VLOOKUP(I119,speciality!$B$4:$J$1737,9,FALSE))</f>
        <v>108902</v>
      </c>
      <c r="K119" s="20"/>
      <c r="L119" s="21"/>
      <c r="M119" s="21"/>
      <c r="N119" s="21"/>
      <c r="O119" s="21"/>
      <c r="R119" s="13"/>
      <c r="S119" s="13"/>
      <c r="T119" s="13"/>
      <c r="U119" s="13"/>
    </row>
    <row r="120" spans="1:21">
      <c r="A120" s="10">
        <v>200076</v>
      </c>
      <c r="B120" s="19" t="s">
        <v>10069</v>
      </c>
      <c r="D120" s="16" t="s">
        <v>10065</v>
      </c>
      <c r="E120" s="10">
        <f>IF(D120="",0,VLOOKUP(D120,city!$C$4:$J$352,8,FALSE))</f>
        <v>89</v>
      </c>
      <c r="H120" s="13"/>
      <c r="I120" s="16" t="s">
        <v>10068</v>
      </c>
      <c r="J120" s="21">
        <f>IF(I120="","",VLOOKUP(I120,speciality!$B$4:$J$1737,9,FALSE))</f>
        <v>108901</v>
      </c>
      <c r="K120" s="20"/>
      <c r="L120" s="21"/>
      <c r="M120" s="21"/>
      <c r="N120" s="21"/>
      <c r="O120" s="21"/>
      <c r="R120" s="13"/>
      <c r="S120" s="13"/>
      <c r="T120" s="13"/>
      <c r="U120" s="13"/>
    </row>
    <row r="121" spans="1:21">
      <c r="A121" s="10">
        <v>200077</v>
      </c>
      <c r="B121" s="19" t="s">
        <v>10071</v>
      </c>
      <c r="D121" s="16" t="s">
        <v>10065</v>
      </c>
      <c r="E121" s="10">
        <f>IF(D121="",0,VLOOKUP(D121,city!$C$4:$J$352,8,FALSE))</f>
        <v>89</v>
      </c>
      <c r="H121" s="13"/>
      <c r="I121" s="16" t="s">
        <v>10070</v>
      </c>
      <c r="J121" s="21">
        <f>IF(I121="","",VLOOKUP(I121,speciality!$B$4:$J$1737,9,FALSE))</f>
        <v>108903</v>
      </c>
      <c r="K121" s="20"/>
      <c r="L121" s="21"/>
      <c r="M121" s="21"/>
      <c r="N121" s="21"/>
      <c r="O121" s="21"/>
      <c r="R121" s="13"/>
      <c r="S121" s="13"/>
      <c r="T121" s="13"/>
      <c r="U121" s="13"/>
    </row>
    <row r="122" spans="1:21">
      <c r="A122" s="10">
        <v>200078</v>
      </c>
      <c r="B122" s="19" t="s">
        <v>10073</v>
      </c>
      <c r="D122" s="16" t="s">
        <v>10065</v>
      </c>
      <c r="E122" s="10">
        <f>IF(D122="",0,VLOOKUP(D122,city!$C$4:$J$352,8,FALSE))</f>
        <v>89</v>
      </c>
      <c r="H122" s="13"/>
      <c r="I122" s="16" t="s">
        <v>10072</v>
      </c>
      <c r="J122" s="21">
        <f>IF(I122="","",VLOOKUP(I122,speciality!$B$4:$J$1737,9,FALSE))</f>
        <v>108904</v>
      </c>
      <c r="K122" s="20"/>
      <c r="L122" s="21"/>
      <c r="M122" s="21"/>
      <c r="N122" s="21"/>
      <c r="O122" s="21"/>
      <c r="R122" s="13"/>
      <c r="S122" s="13"/>
      <c r="T122" s="13"/>
      <c r="U122" s="13"/>
    </row>
    <row r="123" spans="1:21">
      <c r="A123" s="10">
        <v>200079</v>
      </c>
      <c r="B123" s="19" t="s">
        <v>10076</v>
      </c>
      <c r="D123" s="16" t="s">
        <v>10074</v>
      </c>
      <c r="E123" s="10">
        <f>IF(D123="",0,VLOOKUP(D123,city!$C$4:$J$352,8,FALSE))</f>
        <v>90</v>
      </c>
      <c r="H123" s="13"/>
      <c r="I123" s="16" t="s">
        <v>10075</v>
      </c>
      <c r="J123" s="21">
        <f>IF(I123="","",VLOOKUP(I123,speciality!$B$4:$J$1737,9,FALSE))</f>
        <v>109001</v>
      </c>
      <c r="K123" s="20"/>
      <c r="L123" s="21"/>
      <c r="M123" s="21"/>
      <c r="N123" s="21"/>
      <c r="O123" s="21"/>
      <c r="R123" s="13"/>
      <c r="S123" s="13"/>
      <c r="T123" s="13"/>
      <c r="U123" s="13"/>
    </row>
    <row r="124" spans="1:21" ht="27">
      <c r="A124" s="10">
        <v>200080</v>
      </c>
      <c r="B124" s="19" t="s">
        <v>10078</v>
      </c>
      <c r="D124" s="16" t="s">
        <v>10074</v>
      </c>
      <c r="E124" s="10">
        <f>IF(D124="",0,VLOOKUP(D124,city!$C$4:$J$352,8,FALSE))</f>
        <v>90</v>
      </c>
      <c r="H124" s="13"/>
      <c r="I124" s="16" t="s">
        <v>10077</v>
      </c>
      <c r="J124" s="21">
        <f>IF(I124="","",VLOOKUP(I124,speciality!$B$4:$J$1737,9,FALSE))</f>
        <v>109002</v>
      </c>
      <c r="K124" s="20"/>
      <c r="L124" s="21"/>
      <c r="M124" s="21"/>
      <c r="N124" s="21"/>
      <c r="O124" s="21"/>
      <c r="R124" s="13"/>
      <c r="S124" s="13"/>
      <c r="T124" s="13"/>
      <c r="U124" s="13"/>
    </row>
    <row r="125" spans="1:21">
      <c r="A125" s="10">
        <v>200081</v>
      </c>
      <c r="B125" s="19" t="s">
        <v>10080</v>
      </c>
      <c r="D125" s="16" t="s">
        <v>10074</v>
      </c>
      <c r="E125" s="10">
        <f>IF(D125="",0,VLOOKUP(D125,city!$C$4:$J$352,8,FALSE))</f>
        <v>90</v>
      </c>
      <c r="H125" s="13"/>
      <c r="I125" s="16" t="s">
        <v>10079</v>
      </c>
      <c r="J125" s="21">
        <f>IF(I125="","",VLOOKUP(I125,speciality!$B$4:$J$1737,9,FALSE))</f>
        <v>109003</v>
      </c>
      <c r="K125" s="20"/>
      <c r="L125" s="21"/>
      <c r="M125" s="21"/>
      <c r="N125" s="21"/>
      <c r="O125" s="21"/>
      <c r="R125" s="13"/>
      <c r="S125" s="13"/>
      <c r="T125" s="13"/>
      <c r="U125" s="13"/>
    </row>
    <row r="126" spans="1:21">
      <c r="A126" s="10">
        <v>200082</v>
      </c>
      <c r="B126" s="19" t="s">
        <v>10082</v>
      </c>
      <c r="D126" s="16" t="s">
        <v>10074</v>
      </c>
      <c r="E126" s="10">
        <f>IF(D126="",0,VLOOKUP(D126,city!$C$4:$J$352,8,FALSE))</f>
        <v>90</v>
      </c>
      <c r="H126" s="13"/>
      <c r="I126" s="16" t="s">
        <v>10081</v>
      </c>
      <c r="J126" s="21">
        <f>IF(I126="","",VLOOKUP(I126,speciality!$B$4:$J$1737,9,FALSE))</f>
        <v>109004</v>
      </c>
      <c r="K126" s="20"/>
      <c r="L126" s="21"/>
      <c r="M126" s="21"/>
      <c r="N126" s="21"/>
      <c r="O126" s="21"/>
      <c r="R126" s="13"/>
      <c r="S126" s="13"/>
      <c r="T126" s="13"/>
      <c r="U126" s="13"/>
    </row>
    <row r="127" spans="1:21">
      <c r="A127" s="10">
        <v>200083</v>
      </c>
      <c r="B127" s="19" t="s">
        <v>10084</v>
      </c>
      <c r="D127" s="16" t="s">
        <v>10083</v>
      </c>
      <c r="E127" s="10">
        <f>IF(D127="",0,VLOOKUP(D127,city!$C$4:$J$352,8,FALSE))</f>
        <v>91</v>
      </c>
      <c r="H127" s="13"/>
      <c r="I127" s="13" t="s">
        <v>8729</v>
      </c>
      <c r="J127" s="21">
        <f>IF(I127="","",VLOOKUP(I127,speciality!$B$4:$J$1737,9,FALSE))</f>
        <v>109101</v>
      </c>
      <c r="K127" s="20"/>
      <c r="L127" s="21"/>
      <c r="M127" s="21"/>
      <c r="N127" s="21"/>
      <c r="O127" s="21"/>
      <c r="R127" s="13"/>
      <c r="S127" s="13"/>
      <c r="T127" s="13"/>
      <c r="U127" s="13"/>
    </row>
    <row r="128" spans="1:21">
      <c r="A128" s="10">
        <v>200084</v>
      </c>
      <c r="B128" s="19" t="s">
        <v>10086</v>
      </c>
      <c r="D128" s="16" t="s">
        <v>10083</v>
      </c>
      <c r="E128" s="10">
        <f>IF(D128="",0,VLOOKUP(D128,city!$C$4:$J$352,8,FALSE))</f>
        <v>91</v>
      </c>
      <c r="H128" s="13"/>
      <c r="I128" s="16" t="s">
        <v>10085</v>
      </c>
      <c r="J128" s="21">
        <f>IF(I128="","",VLOOKUP(I128,speciality!$B$4:$J$1737,9,FALSE))</f>
        <v>109102</v>
      </c>
      <c r="K128" s="20"/>
      <c r="L128" s="21"/>
      <c r="M128" s="21"/>
      <c r="N128" s="21"/>
      <c r="O128" s="21"/>
      <c r="R128" s="13"/>
      <c r="S128" s="13"/>
      <c r="T128" s="13"/>
      <c r="U128" s="13"/>
    </row>
    <row r="129" spans="1:21">
      <c r="A129" s="10">
        <v>200085</v>
      </c>
      <c r="B129" s="19" t="s">
        <v>10088</v>
      </c>
      <c r="D129" s="16" t="s">
        <v>10083</v>
      </c>
      <c r="E129" s="10">
        <f>IF(D129="",0,VLOOKUP(D129,city!$C$4:$J$352,8,FALSE))</f>
        <v>91</v>
      </c>
      <c r="H129" s="13"/>
      <c r="I129" s="16" t="s">
        <v>10087</v>
      </c>
      <c r="J129" s="21">
        <f>IF(I129="","",VLOOKUP(I129,speciality!$B$4:$J$1737,9,FALSE))</f>
        <v>109103</v>
      </c>
      <c r="K129" s="20"/>
      <c r="L129" s="21"/>
      <c r="M129" s="21"/>
      <c r="N129" s="21"/>
      <c r="O129" s="21"/>
      <c r="R129" s="13"/>
      <c r="S129" s="13"/>
      <c r="T129" s="13"/>
      <c r="U129" s="13"/>
    </row>
    <row r="130" spans="1:21">
      <c r="A130" s="10">
        <v>200086</v>
      </c>
      <c r="B130" s="19" t="s">
        <v>10090</v>
      </c>
      <c r="D130" s="16" t="s">
        <v>10083</v>
      </c>
      <c r="E130" s="10">
        <f>IF(D130="",0,VLOOKUP(D130,city!$C$4:$J$352,8,FALSE))</f>
        <v>91</v>
      </c>
      <c r="H130" s="13"/>
      <c r="I130" s="16" t="s">
        <v>10089</v>
      </c>
      <c r="J130" s="21">
        <f>IF(I130="","",VLOOKUP(I130,speciality!$B$4:$J$1737,9,FALSE))</f>
        <v>109105</v>
      </c>
      <c r="K130" s="20"/>
      <c r="L130" s="21"/>
      <c r="M130" s="21"/>
      <c r="N130" s="21"/>
      <c r="O130" s="21"/>
      <c r="R130" s="13"/>
      <c r="S130" s="13"/>
      <c r="T130" s="13"/>
      <c r="U130" s="13"/>
    </row>
    <row r="131" spans="1:21">
      <c r="A131" s="10">
        <v>200087</v>
      </c>
      <c r="B131" s="19" t="s">
        <v>10093</v>
      </c>
      <c r="D131" s="16" t="s">
        <v>10092</v>
      </c>
      <c r="E131" s="10">
        <f>IF(D131="",0,VLOOKUP(D131,city!$C$4:$J$352,8,FALSE))</f>
        <v>92</v>
      </c>
      <c r="H131" s="13"/>
      <c r="I131" s="16" t="s">
        <v>10091</v>
      </c>
      <c r="J131" s="21">
        <f>IF(I131="","",VLOOKUP(I131,speciality!$B$4:$J$1737,9,FALSE))</f>
        <v>109201</v>
      </c>
      <c r="K131" s="20"/>
      <c r="L131" s="21"/>
      <c r="M131" s="21"/>
      <c r="N131" s="21"/>
      <c r="O131" s="21"/>
      <c r="R131" s="13"/>
      <c r="S131" s="13"/>
      <c r="T131" s="13"/>
      <c r="U131" s="13"/>
    </row>
    <row r="132" spans="1:21">
      <c r="A132" s="10">
        <v>200088</v>
      </c>
      <c r="B132" s="19" t="s">
        <v>10095</v>
      </c>
      <c r="D132" s="16" t="s">
        <v>10092</v>
      </c>
      <c r="E132" s="10">
        <f>IF(D132="",0,VLOOKUP(D132,city!$C$4:$J$352,8,FALSE))</f>
        <v>92</v>
      </c>
      <c r="H132" s="13"/>
      <c r="I132" s="16" t="s">
        <v>10094</v>
      </c>
      <c r="J132" s="21">
        <f>IF(I132="","",VLOOKUP(I132,speciality!$B$4:$J$1737,9,FALSE))</f>
        <v>109202</v>
      </c>
      <c r="K132" s="20"/>
      <c r="L132" s="21"/>
      <c r="M132" s="21"/>
      <c r="N132" s="21"/>
      <c r="O132" s="21"/>
      <c r="R132" s="13"/>
      <c r="S132" s="13"/>
      <c r="T132" s="13"/>
      <c r="U132" s="13"/>
    </row>
    <row r="133" spans="1:21">
      <c r="A133" s="10">
        <v>200089</v>
      </c>
      <c r="B133" s="19" t="s">
        <v>10097</v>
      </c>
      <c r="D133" s="16" t="s">
        <v>10092</v>
      </c>
      <c r="E133" s="10">
        <f>IF(D133="",0,VLOOKUP(D133,city!$C$4:$J$352,8,FALSE))</f>
        <v>92</v>
      </c>
      <c r="H133" s="13"/>
      <c r="I133" s="16" t="s">
        <v>10096</v>
      </c>
      <c r="J133" s="21">
        <f>IF(I133="","",VLOOKUP(I133,speciality!$B$4:$J$1737,9,FALSE))</f>
        <v>109203</v>
      </c>
      <c r="K133" s="20"/>
      <c r="L133" s="21"/>
      <c r="M133" s="21"/>
      <c r="N133" s="21"/>
      <c r="O133" s="21"/>
      <c r="R133" s="13"/>
      <c r="S133" s="13"/>
      <c r="T133" s="13"/>
      <c r="U133" s="13"/>
    </row>
    <row r="134" spans="1:21" ht="27">
      <c r="A134" s="10">
        <v>200090</v>
      </c>
      <c r="B134" s="19" t="s">
        <v>10099</v>
      </c>
      <c r="D134" s="16" t="s">
        <v>10092</v>
      </c>
      <c r="E134" s="10">
        <f>IF(D134="",0,VLOOKUP(D134,city!$C$4:$J$352,8,FALSE))</f>
        <v>92</v>
      </c>
      <c r="H134" s="13"/>
      <c r="I134" s="16" t="s">
        <v>10098</v>
      </c>
      <c r="J134" s="21">
        <f>IF(I134="","",VLOOKUP(I134,speciality!$B$4:$J$1737,9,FALSE))</f>
        <v>109204</v>
      </c>
      <c r="K134" s="20"/>
      <c r="L134" s="21"/>
      <c r="M134" s="21"/>
      <c r="N134" s="21"/>
      <c r="O134" s="21"/>
      <c r="R134" s="13"/>
      <c r="S134" s="13"/>
      <c r="T134" s="13"/>
      <c r="U134" s="13"/>
    </row>
    <row r="135" spans="1:21">
      <c r="A135" s="10">
        <v>200091</v>
      </c>
      <c r="B135" s="19" t="s">
        <v>10102</v>
      </c>
      <c r="D135" s="16" t="s">
        <v>10101</v>
      </c>
      <c r="E135" s="10">
        <f>IF(D135="",0,VLOOKUP(D135,city!$C$4:$J$352,8,FALSE))</f>
        <v>93</v>
      </c>
      <c r="H135" s="13"/>
      <c r="I135" s="16" t="s">
        <v>10100</v>
      </c>
      <c r="J135" s="21">
        <f>IF(I135="","",VLOOKUP(I135,speciality!$B$4:$J$1737,9,FALSE))</f>
        <v>109301</v>
      </c>
      <c r="K135" s="20"/>
      <c r="L135" s="21"/>
      <c r="M135" s="21"/>
      <c r="N135" s="21"/>
      <c r="O135" s="21"/>
      <c r="R135" s="13"/>
      <c r="S135" s="13"/>
      <c r="T135" s="13"/>
      <c r="U135" s="13"/>
    </row>
    <row r="136" spans="1:21">
      <c r="A136" s="10">
        <v>200092</v>
      </c>
      <c r="B136" s="19" t="s">
        <v>10104</v>
      </c>
      <c r="D136" s="16" t="s">
        <v>10101</v>
      </c>
      <c r="E136" s="10">
        <f>IF(D136="",0,VLOOKUP(D136,city!$C$4:$J$352,8,FALSE))</f>
        <v>93</v>
      </c>
      <c r="H136" s="13"/>
      <c r="I136" s="16" t="s">
        <v>10103</v>
      </c>
      <c r="J136" s="21">
        <f>IF(I136="","",VLOOKUP(I136,speciality!$B$4:$J$1737,9,FALSE))</f>
        <v>109302</v>
      </c>
      <c r="K136" s="20"/>
      <c r="L136" s="21"/>
      <c r="M136" s="21"/>
      <c r="N136" s="21"/>
      <c r="O136" s="21"/>
      <c r="R136" s="13"/>
      <c r="S136" s="13"/>
      <c r="T136" s="13"/>
      <c r="U136" s="13"/>
    </row>
    <row r="137" spans="1:21">
      <c r="A137" s="10">
        <v>200093</v>
      </c>
      <c r="B137" s="19" t="s">
        <v>10106</v>
      </c>
      <c r="D137" s="16" t="s">
        <v>10101</v>
      </c>
      <c r="E137" s="10">
        <f>IF(D137="",0,VLOOKUP(D137,city!$C$4:$J$352,8,FALSE))</f>
        <v>93</v>
      </c>
      <c r="H137" s="13"/>
      <c r="I137" s="16" t="s">
        <v>10105</v>
      </c>
      <c r="J137" s="21">
        <f>IF(I137="","",VLOOKUP(I137,speciality!$B$4:$J$1737,9,FALSE))</f>
        <v>109303</v>
      </c>
      <c r="K137" s="20"/>
      <c r="L137" s="21"/>
      <c r="M137" s="21"/>
      <c r="N137" s="21"/>
      <c r="O137" s="21"/>
      <c r="R137" s="13"/>
      <c r="S137" s="13"/>
      <c r="T137" s="13"/>
      <c r="U137" s="13"/>
    </row>
    <row r="138" spans="1:21">
      <c r="A138" s="10">
        <v>200094</v>
      </c>
      <c r="B138" s="19" t="s">
        <v>10108</v>
      </c>
      <c r="D138" s="16" t="s">
        <v>10101</v>
      </c>
      <c r="E138" s="10">
        <f>IF(D138="",0,VLOOKUP(D138,city!$C$4:$J$352,8,FALSE))</f>
        <v>93</v>
      </c>
      <c r="H138" s="13"/>
      <c r="I138" s="16" t="s">
        <v>10107</v>
      </c>
      <c r="J138" s="21">
        <f>IF(I138="","",VLOOKUP(I138,speciality!$B$4:$J$1737,9,FALSE))</f>
        <v>109304</v>
      </c>
      <c r="K138" s="20"/>
      <c r="L138" s="21"/>
      <c r="M138" s="21"/>
      <c r="N138" s="21"/>
      <c r="O138" s="21"/>
      <c r="R138" s="13"/>
      <c r="S138" s="13"/>
      <c r="T138" s="13"/>
      <c r="U138" s="13"/>
    </row>
    <row r="139" spans="1:21" ht="27">
      <c r="A139" s="10">
        <v>200095</v>
      </c>
      <c r="B139" s="19" t="s">
        <v>10111</v>
      </c>
      <c r="D139" s="16" t="s">
        <v>10109</v>
      </c>
      <c r="E139" s="10">
        <f>IF(D139="",0,VLOOKUP(D139,city!$C$4:$J$352,8,FALSE))</f>
        <v>94</v>
      </c>
      <c r="H139" s="13"/>
      <c r="I139" s="16" t="s">
        <v>10110</v>
      </c>
      <c r="J139" s="21">
        <f>IF(I139="","",VLOOKUP(I139,speciality!$B$4:$J$1737,9,FALSE))</f>
        <v>109401</v>
      </c>
      <c r="K139" s="20"/>
      <c r="L139" s="21"/>
      <c r="M139" s="21"/>
      <c r="N139" s="21"/>
      <c r="O139" s="21"/>
      <c r="R139" s="13"/>
      <c r="S139" s="13"/>
      <c r="T139" s="13"/>
      <c r="U139" s="13"/>
    </row>
    <row r="140" spans="1:21">
      <c r="A140" s="10">
        <v>200096</v>
      </c>
      <c r="B140" s="19" t="s">
        <v>10113</v>
      </c>
      <c r="D140" s="16" t="s">
        <v>10109</v>
      </c>
      <c r="E140" s="10">
        <f>IF(D140="",0,VLOOKUP(D140,city!$C$4:$J$352,8,FALSE))</f>
        <v>94</v>
      </c>
      <c r="H140" s="13"/>
      <c r="I140" s="16" t="s">
        <v>10112</v>
      </c>
      <c r="J140" s="21">
        <f>IF(I140="","",VLOOKUP(I140,speciality!$B$4:$J$1737,9,FALSE))</f>
        <v>109402</v>
      </c>
      <c r="K140" s="20"/>
      <c r="L140" s="21"/>
      <c r="M140" s="21"/>
      <c r="N140" s="21"/>
      <c r="O140" s="21"/>
      <c r="R140" s="13"/>
      <c r="S140" s="13"/>
      <c r="T140" s="13"/>
      <c r="U140" s="13"/>
    </row>
    <row r="141" spans="1:21">
      <c r="A141" s="10">
        <v>200097</v>
      </c>
      <c r="B141" s="19" t="s">
        <v>10115</v>
      </c>
      <c r="D141" s="16" t="s">
        <v>10109</v>
      </c>
      <c r="E141" s="10">
        <f>IF(D141="",0,VLOOKUP(D141,city!$C$4:$J$352,8,FALSE))</f>
        <v>94</v>
      </c>
      <c r="H141" s="13"/>
      <c r="I141" s="16" t="s">
        <v>10114</v>
      </c>
      <c r="J141" s="21">
        <f>IF(I141="","",VLOOKUP(I141,speciality!$B$4:$J$1737,9,FALSE))</f>
        <v>109403</v>
      </c>
      <c r="K141" s="20"/>
      <c r="L141" s="21"/>
      <c r="M141" s="21"/>
      <c r="N141" s="21"/>
      <c r="O141" s="21"/>
      <c r="R141" s="13"/>
      <c r="S141" s="13"/>
      <c r="T141" s="13"/>
      <c r="U141" s="13"/>
    </row>
    <row r="142" spans="1:21">
      <c r="A142" s="10">
        <v>200098</v>
      </c>
      <c r="B142" s="19" t="s">
        <v>10117</v>
      </c>
      <c r="D142" s="16" t="s">
        <v>10109</v>
      </c>
      <c r="E142" s="10">
        <f>IF(D142="",0,VLOOKUP(D142,city!$C$4:$J$352,8,FALSE))</f>
        <v>94</v>
      </c>
      <c r="H142" s="13"/>
      <c r="I142" s="16" t="s">
        <v>10116</v>
      </c>
      <c r="J142" s="21">
        <f>IF(I142="","",VLOOKUP(I142,speciality!$B$4:$J$1737,9,FALSE))</f>
        <v>109404</v>
      </c>
      <c r="K142" s="20"/>
      <c r="L142" s="21"/>
      <c r="M142" s="21"/>
      <c r="N142" s="21"/>
      <c r="O142" s="21"/>
      <c r="R142" s="13"/>
      <c r="S142" s="13"/>
      <c r="T142" s="13"/>
      <c r="U142" s="13"/>
    </row>
    <row r="143" spans="1:21">
      <c r="A143" s="10">
        <v>200099</v>
      </c>
      <c r="B143" s="19" t="s">
        <v>10120</v>
      </c>
      <c r="D143" s="16" t="s">
        <v>10118</v>
      </c>
      <c r="E143" s="10">
        <f>IF(D143="",0,VLOOKUP(D143,city!$C$4:$J$352,8,FALSE))</f>
        <v>95</v>
      </c>
      <c r="H143" s="13"/>
      <c r="I143" s="16" t="s">
        <v>10119</v>
      </c>
      <c r="J143" s="21">
        <f>IF(I143="","",VLOOKUP(I143,speciality!$B$4:$J$1737,9,FALSE))</f>
        <v>109501</v>
      </c>
      <c r="K143" s="20"/>
      <c r="L143" s="21"/>
      <c r="M143" s="21"/>
      <c r="N143" s="21"/>
      <c r="O143" s="21"/>
      <c r="R143" s="13"/>
      <c r="S143" s="13"/>
      <c r="T143" s="13"/>
      <c r="U143" s="13"/>
    </row>
    <row r="144" spans="1:21" ht="27">
      <c r="A144" s="10">
        <v>200100</v>
      </c>
      <c r="B144" s="19" t="s">
        <v>10122</v>
      </c>
      <c r="D144" s="16" t="s">
        <v>10118</v>
      </c>
      <c r="E144" s="10">
        <f>IF(D144="",0,VLOOKUP(D144,city!$C$4:$J$352,8,FALSE))</f>
        <v>95</v>
      </c>
      <c r="H144" s="13"/>
      <c r="I144" s="16" t="s">
        <v>10121</v>
      </c>
      <c r="J144" s="21">
        <f>IF(I144="","",VLOOKUP(I144,speciality!$B$4:$J$1737,9,FALSE))</f>
        <v>109502</v>
      </c>
      <c r="K144" s="20"/>
      <c r="L144" s="21"/>
      <c r="M144" s="21"/>
      <c r="N144" s="21"/>
      <c r="O144" s="21"/>
      <c r="R144" s="13"/>
      <c r="S144" s="13"/>
      <c r="T144" s="13"/>
      <c r="U144" s="13"/>
    </row>
    <row r="145" spans="1:21">
      <c r="A145" s="10">
        <v>200101</v>
      </c>
      <c r="B145" s="19" t="s">
        <v>10123</v>
      </c>
      <c r="D145" s="16" t="s">
        <v>10118</v>
      </c>
      <c r="E145" s="10">
        <f>IF(D145="",0,VLOOKUP(D145,city!$C$4:$J$352,8,FALSE))</f>
        <v>95</v>
      </c>
      <c r="H145" s="13"/>
      <c r="I145" s="13"/>
      <c r="J145" s="21" t="str">
        <f>IF(I145="","",VLOOKUP(I145,speciality!$B$4:$J$1737,9,FALSE))</f>
        <v/>
      </c>
      <c r="K145" s="20"/>
      <c r="L145" s="21"/>
      <c r="M145" s="21"/>
      <c r="N145" s="21"/>
      <c r="O145" s="21"/>
      <c r="R145" s="13"/>
      <c r="S145" s="13"/>
      <c r="T145" s="13"/>
      <c r="U145" s="13"/>
    </row>
    <row r="146" spans="1:21">
      <c r="A146" s="10">
        <v>200102</v>
      </c>
      <c r="B146" s="19" t="s">
        <v>10125</v>
      </c>
      <c r="D146" s="16" t="s">
        <v>10118</v>
      </c>
      <c r="E146" s="10">
        <f>IF(D146="",0,VLOOKUP(D146,city!$C$4:$J$352,8,FALSE))</f>
        <v>95</v>
      </c>
      <c r="H146" s="13"/>
      <c r="I146" s="16" t="s">
        <v>10124</v>
      </c>
      <c r="J146" s="21">
        <f>IF(I146="","",VLOOKUP(I146,speciality!$B$4:$J$1737,9,FALSE))</f>
        <v>109503</v>
      </c>
      <c r="K146" s="20"/>
      <c r="L146" s="21"/>
      <c r="M146" s="21"/>
      <c r="N146" s="21"/>
      <c r="O146" s="21"/>
      <c r="R146" s="13"/>
      <c r="S146" s="13"/>
      <c r="T146" s="13"/>
      <c r="U146" s="13"/>
    </row>
    <row r="147" spans="1:21">
      <c r="A147" s="10">
        <v>200103</v>
      </c>
      <c r="B147" s="19" t="s">
        <v>10128</v>
      </c>
      <c r="D147" s="16" t="s">
        <v>10126</v>
      </c>
      <c r="E147" s="10">
        <f>IF(D147="",0,VLOOKUP(D147,city!$C$4:$J$352,8,FALSE))</f>
        <v>96</v>
      </c>
      <c r="H147" s="13"/>
      <c r="I147" s="16" t="s">
        <v>10127</v>
      </c>
      <c r="J147" s="21">
        <f>IF(I147="","",VLOOKUP(I147,speciality!$B$4:$J$1737,9,FALSE))</f>
        <v>109601</v>
      </c>
      <c r="K147" s="20"/>
      <c r="L147" s="21"/>
      <c r="M147" s="21"/>
      <c r="N147" s="21"/>
      <c r="O147" s="21"/>
      <c r="R147" s="13"/>
      <c r="S147" s="13"/>
      <c r="T147" s="13"/>
      <c r="U147" s="13"/>
    </row>
    <row r="148" spans="1:21">
      <c r="A148" s="10">
        <v>200104</v>
      </c>
      <c r="B148" s="19" t="s">
        <v>10130</v>
      </c>
      <c r="D148" s="16" t="s">
        <v>10126</v>
      </c>
      <c r="E148" s="10">
        <f>IF(D148="",0,VLOOKUP(D148,city!$C$4:$J$352,8,FALSE))</f>
        <v>96</v>
      </c>
      <c r="H148" s="13"/>
      <c r="I148" s="16" t="s">
        <v>10129</v>
      </c>
      <c r="J148" s="21">
        <f>IF(I148="","",VLOOKUP(I148,speciality!$B$4:$J$1737,9,FALSE))</f>
        <v>109602</v>
      </c>
      <c r="K148" s="20"/>
      <c r="L148" s="21"/>
      <c r="M148" s="21"/>
      <c r="N148" s="21"/>
      <c r="O148" s="21"/>
      <c r="R148" s="13"/>
      <c r="S148" s="13"/>
      <c r="T148" s="13"/>
      <c r="U148" s="13"/>
    </row>
    <row r="149" spans="1:21">
      <c r="A149" s="10">
        <v>200105</v>
      </c>
      <c r="B149" s="19" t="s">
        <v>10132</v>
      </c>
      <c r="D149" s="16" t="s">
        <v>10126</v>
      </c>
      <c r="E149" s="10">
        <f>IF(D149="",0,VLOOKUP(D149,city!$C$4:$J$352,8,FALSE))</f>
        <v>96</v>
      </c>
      <c r="H149" s="13"/>
      <c r="I149" s="16" t="s">
        <v>10131</v>
      </c>
      <c r="J149" s="21">
        <f>IF(I149="","",VLOOKUP(I149,speciality!$B$4:$J$1737,9,FALSE))</f>
        <v>109603</v>
      </c>
      <c r="K149" s="20"/>
      <c r="L149" s="21"/>
      <c r="M149" s="21"/>
      <c r="N149" s="21"/>
      <c r="O149" s="21"/>
      <c r="R149" s="13"/>
      <c r="S149" s="13"/>
      <c r="T149" s="13"/>
      <c r="U149" s="13"/>
    </row>
    <row r="150" spans="1:21">
      <c r="A150" s="10">
        <v>200106</v>
      </c>
      <c r="B150" s="19" t="s">
        <v>10134</v>
      </c>
      <c r="D150" s="16" t="s">
        <v>10126</v>
      </c>
      <c r="E150" s="10">
        <f>IF(D150="",0,VLOOKUP(D150,city!$C$4:$J$352,8,FALSE))</f>
        <v>96</v>
      </c>
      <c r="H150" s="13"/>
      <c r="I150" s="16" t="s">
        <v>10133</v>
      </c>
      <c r="J150" s="21">
        <f>IF(I150="","",VLOOKUP(I150,speciality!$B$4:$J$1737,9,FALSE))</f>
        <v>109604</v>
      </c>
      <c r="K150" s="20"/>
      <c r="L150" s="21"/>
      <c r="M150" s="21"/>
      <c r="N150" s="21"/>
      <c r="O150" s="21"/>
      <c r="R150" s="13"/>
      <c r="S150" s="13"/>
      <c r="T150" s="13"/>
      <c r="U150" s="13"/>
    </row>
    <row r="151" spans="1:21">
      <c r="A151" s="10">
        <v>200107</v>
      </c>
      <c r="B151" s="19" t="s">
        <v>10137</v>
      </c>
      <c r="D151" s="16" t="s">
        <v>10136</v>
      </c>
      <c r="E151" s="10">
        <f>IF(D151="",0,VLOOKUP(D151,city!$C$4:$J$352,8,FALSE))</f>
        <v>97</v>
      </c>
      <c r="H151" s="13"/>
      <c r="I151" s="16" t="s">
        <v>10135</v>
      </c>
      <c r="J151" s="21">
        <f>IF(I151="","",VLOOKUP(I151,speciality!$B$4:$J$1737,9,FALSE))</f>
        <v>109701</v>
      </c>
      <c r="K151" s="20"/>
      <c r="L151" s="21"/>
      <c r="M151" s="21"/>
      <c r="N151" s="21"/>
      <c r="O151" s="21"/>
      <c r="R151" s="13"/>
      <c r="S151" s="13"/>
      <c r="T151" s="13"/>
      <c r="U151" s="13"/>
    </row>
    <row r="152" spans="1:21">
      <c r="A152" s="10">
        <v>200108</v>
      </c>
      <c r="B152" s="19" t="s">
        <v>10139</v>
      </c>
      <c r="D152" s="16" t="s">
        <v>10136</v>
      </c>
      <c r="E152" s="10">
        <f>IF(D152="",0,VLOOKUP(D152,city!$C$4:$J$352,8,FALSE))</f>
        <v>97</v>
      </c>
      <c r="H152" s="13"/>
      <c r="I152" s="16" t="s">
        <v>10138</v>
      </c>
      <c r="J152" s="21">
        <f>IF(I152="","",VLOOKUP(I152,speciality!$B$4:$J$1737,9,FALSE))</f>
        <v>109703</v>
      </c>
      <c r="K152" s="20"/>
      <c r="L152" s="21"/>
      <c r="M152" s="21"/>
      <c r="N152" s="21"/>
      <c r="O152" s="21"/>
      <c r="R152" s="13"/>
      <c r="S152" s="13"/>
      <c r="T152" s="13"/>
      <c r="U152" s="13"/>
    </row>
    <row r="153" spans="1:21">
      <c r="A153" s="10">
        <v>200109</v>
      </c>
      <c r="B153" s="19" t="s">
        <v>10141</v>
      </c>
      <c r="D153" s="16" t="s">
        <v>10136</v>
      </c>
      <c r="E153" s="10">
        <f>IF(D153="",0,VLOOKUP(D153,city!$C$4:$J$352,8,FALSE))</f>
        <v>97</v>
      </c>
      <c r="H153" s="13"/>
      <c r="I153" s="16" t="s">
        <v>10140</v>
      </c>
      <c r="J153" s="21">
        <f>IF(I153="","",VLOOKUP(I153,speciality!$B$4:$J$1737,9,FALSE))</f>
        <v>109702</v>
      </c>
      <c r="K153" s="20"/>
      <c r="L153" s="21"/>
      <c r="M153" s="21"/>
      <c r="N153" s="21"/>
      <c r="O153" s="21"/>
      <c r="R153" s="13"/>
      <c r="S153" s="13"/>
      <c r="T153" s="13"/>
      <c r="U153" s="13"/>
    </row>
    <row r="154" spans="1:21">
      <c r="A154" s="10">
        <v>200110</v>
      </c>
      <c r="B154" s="19" t="s">
        <v>10143</v>
      </c>
      <c r="D154" s="16" t="s">
        <v>10136</v>
      </c>
      <c r="E154" s="10">
        <f>IF(D154="",0,VLOOKUP(D154,city!$C$4:$J$352,8,FALSE))</f>
        <v>97</v>
      </c>
      <c r="H154" s="13"/>
      <c r="I154" s="16" t="s">
        <v>10142</v>
      </c>
      <c r="J154" s="21">
        <f>IF(I154="","",VLOOKUP(I154,speciality!$B$4:$J$1737,9,FALSE))</f>
        <v>109705</v>
      </c>
      <c r="K154" s="20"/>
      <c r="L154" s="21"/>
      <c r="M154" s="21"/>
      <c r="N154" s="21"/>
      <c r="O154" s="21"/>
      <c r="R154" s="13"/>
      <c r="S154" s="13"/>
      <c r="T154" s="13"/>
      <c r="U154" s="13"/>
    </row>
    <row r="155" spans="1:21">
      <c r="A155" s="10">
        <v>200111</v>
      </c>
      <c r="B155" s="19" t="s">
        <v>10146</v>
      </c>
      <c r="D155" s="16" t="s">
        <v>10144</v>
      </c>
      <c r="E155" s="10">
        <f>IF(D155="",0,VLOOKUP(D155,city!$C$4:$J$352,8,FALSE))</f>
        <v>98</v>
      </c>
      <c r="H155" s="13"/>
      <c r="I155" s="16" t="s">
        <v>10145</v>
      </c>
      <c r="J155" s="21">
        <f>IF(I155="","",VLOOKUP(I155,speciality!$B$4:$J$1737,9,FALSE))</f>
        <v>109801</v>
      </c>
      <c r="K155" s="20"/>
      <c r="L155" s="21"/>
      <c r="M155" s="21"/>
      <c r="N155" s="21"/>
      <c r="O155" s="21"/>
      <c r="R155" s="13"/>
      <c r="S155" s="13"/>
      <c r="T155" s="13"/>
      <c r="U155" s="13"/>
    </row>
    <row r="156" spans="1:21">
      <c r="A156" s="10">
        <v>200112</v>
      </c>
      <c r="B156" s="19" t="s">
        <v>10148</v>
      </c>
      <c r="D156" s="16" t="s">
        <v>10144</v>
      </c>
      <c r="E156" s="10">
        <f>IF(D156="",0,VLOOKUP(D156,city!$C$4:$J$352,8,FALSE))</f>
        <v>98</v>
      </c>
      <c r="H156" s="13"/>
      <c r="I156" s="16" t="s">
        <v>10147</v>
      </c>
      <c r="J156" s="21">
        <f>IF(I156="","",VLOOKUP(I156,speciality!$B$4:$J$1737,9,FALSE))</f>
        <v>109803</v>
      </c>
      <c r="K156" s="20"/>
      <c r="L156" s="21"/>
      <c r="M156" s="21"/>
      <c r="N156" s="21"/>
      <c r="O156" s="21"/>
      <c r="R156" s="13"/>
      <c r="S156" s="13"/>
      <c r="T156" s="13"/>
      <c r="U156" s="13"/>
    </row>
    <row r="157" spans="1:21">
      <c r="A157" s="10">
        <v>200113</v>
      </c>
      <c r="B157" s="26" t="s">
        <v>10150</v>
      </c>
      <c r="D157" s="16" t="s">
        <v>10144</v>
      </c>
      <c r="E157" s="10">
        <f>IF(D157="",0,VLOOKUP(D157,city!$C$4:$J$352,8,FALSE))</f>
        <v>98</v>
      </c>
      <c r="H157" s="13"/>
      <c r="I157" s="27" t="s">
        <v>10149</v>
      </c>
      <c r="J157" s="21">
        <f>IF(I157="","",VLOOKUP(I157,speciality!$B$4:$J$1737,9,FALSE))</f>
        <v>109802</v>
      </c>
      <c r="K157" s="20"/>
      <c r="L157" s="21"/>
      <c r="M157" s="21"/>
      <c r="N157" s="21"/>
      <c r="O157" s="21"/>
      <c r="R157" s="13"/>
      <c r="S157" s="13"/>
      <c r="T157" s="13"/>
      <c r="U157" s="13"/>
    </row>
    <row r="158" spans="1:21">
      <c r="A158" s="10">
        <v>200114</v>
      </c>
      <c r="B158" s="26" t="s">
        <v>10152</v>
      </c>
      <c r="D158" s="16" t="s">
        <v>10144</v>
      </c>
      <c r="E158" s="10">
        <f>IF(D158="",0,VLOOKUP(D158,city!$C$4:$J$352,8,FALSE))</f>
        <v>98</v>
      </c>
      <c r="H158" s="13"/>
      <c r="I158" s="27" t="s">
        <v>10151</v>
      </c>
      <c r="J158" s="21">
        <f>IF(I158="","",VLOOKUP(I158,speciality!$B$4:$J$1737,9,FALSE))</f>
        <v>109805</v>
      </c>
      <c r="K158" s="20"/>
      <c r="L158" s="21"/>
      <c r="M158" s="21"/>
      <c r="N158" s="21"/>
      <c r="O158" s="21"/>
      <c r="R158" s="13"/>
      <c r="S158" s="13"/>
      <c r="T158" s="13"/>
      <c r="U158" s="13"/>
    </row>
    <row r="159" spans="1:21">
      <c r="A159" s="10">
        <v>200115</v>
      </c>
      <c r="B159" s="26" t="s">
        <v>10155</v>
      </c>
      <c r="D159" s="27" t="s">
        <v>10153</v>
      </c>
      <c r="E159" s="10">
        <f>IF(D159="",0,VLOOKUP(D159,city!$C$4:$J$352,8,FALSE))</f>
        <v>99</v>
      </c>
      <c r="H159" s="13"/>
      <c r="I159" s="27" t="s">
        <v>10154</v>
      </c>
      <c r="J159" s="21">
        <f>IF(I159="","",VLOOKUP(I159,speciality!$B$4:$J$1737,9,FALSE))</f>
        <v>109901</v>
      </c>
      <c r="K159" s="20"/>
      <c r="L159" s="21"/>
      <c r="M159" s="21"/>
      <c r="N159" s="21"/>
      <c r="O159" s="21"/>
      <c r="R159" s="13"/>
      <c r="S159" s="13"/>
      <c r="T159" s="13"/>
      <c r="U159" s="13"/>
    </row>
    <row r="160" spans="1:21">
      <c r="A160" s="10">
        <v>200116</v>
      </c>
      <c r="B160" s="26" t="s">
        <v>10156</v>
      </c>
      <c r="D160" s="27" t="s">
        <v>10153</v>
      </c>
      <c r="E160" s="10">
        <f>IF(D160="",0,VLOOKUP(D160,city!$C$4:$J$352,8,FALSE))</f>
        <v>99</v>
      </c>
      <c r="H160" s="13"/>
      <c r="I160" s="13"/>
      <c r="J160" s="21" t="str">
        <f>IF(I160="","",VLOOKUP(I160,speciality!$B$4:$J$1737,9,FALSE))</f>
        <v/>
      </c>
      <c r="K160" s="20"/>
      <c r="L160" s="21"/>
      <c r="M160" s="21"/>
      <c r="N160" s="21"/>
      <c r="O160" s="21"/>
      <c r="R160" s="13"/>
      <c r="S160" s="13"/>
      <c r="T160" s="13"/>
      <c r="U160" s="13"/>
    </row>
    <row r="161" spans="1:21">
      <c r="A161" s="10">
        <v>200117</v>
      </c>
      <c r="B161" s="26" t="s">
        <v>10158</v>
      </c>
      <c r="D161" s="27" t="s">
        <v>10153</v>
      </c>
      <c r="E161" s="10">
        <f>IF(D161="",0,VLOOKUP(D161,city!$C$4:$J$352,8,FALSE))</f>
        <v>99</v>
      </c>
      <c r="H161" s="13"/>
      <c r="I161" s="27" t="s">
        <v>10157</v>
      </c>
      <c r="J161" s="21">
        <f>IF(I161="","",VLOOKUP(I161,speciality!$B$4:$J$1737,9,FALSE))</f>
        <v>109903</v>
      </c>
      <c r="K161" s="20"/>
      <c r="L161" s="21"/>
      <c r="M161" s="21"/>
      <c r="N161" s="21"/>
      <c r="O161" s="21"/>
      <c r="R161" s="13"/>
      <c r="S161" s="13"/>
      <c r="T161" s="13"/>
      <c r="U161" s="13"/>
    </row>
    <row r="162" spans="1:21">
      <c r="A162" s="10">
        <v>200118</v>
      </c>
      <c r="B162" s="26" t="s">
        <v>10160</v>
      </c>
      <c r="D162" s="27" t="s">
        <v>10153</v>
      </c>
      <c r="E162" s="10">
        <f>IF(D162="",0,VLOOKUP(D162,city!$C$4:$J$352,8,FALSE))</f>
        <v>99</v>
      </c>
      <c r="H162" s="13"/>
      <c r="I162" s="27" t="s">
        <v>10159</v>
      </c>
      <c r="J162" s="21">
        <f>IF(I162="","",VLOOKUP(I162,speciality!$B$4:$J$1737,9,FALSE))</f>
        <v>109904</v>
      </c>
      <c r="K162" s="20"/>
      <c r="L162" s="21"/>
      <c r="M162" s="21"/>
      <c r="N162" s="21"/>
      <c r="O162" s="21"/>
      <c r="R162" s="13"/>
      <c r="S162" s="13"/>
      <c r="T162" s="13"/>
      <c r="U162" s="13"/>
    </row>
    <row r="163" spans="1:21">
      <c r="A163" s="10">
        <v>200119</v>
      </c>
      <c r="B163" s="26" t="s">
        <v>10163</v>
      </c>
      <c r="D163" s="27" t="s">
        <v>10161</v>
      </c>
      <c r="E163" s="10">
        <f>IF(D163="",0,VLOOKUP(D163,city!$C$4:$J$352,8,FALSE))</f>
        <v>100</v>
      </c>
      <c r="H163" s="13"/>
      <c r="I163" s="27" t="s">
        <v>10162</v>
      </c>
      <c r="J163" s="21">
        <f>IF(I163="","",VLOOKUP(I163,speciality!$B$4:$J$1737,9,FALSE))</f>
        <v>110001</v>
      </c>
      <c r="K163" s="20"/>
      <c r="L163" s="21"/>
      <c r="M163" s="21"/>
      <c r="N163" s="21"/>
      <c r="O163" s="21"/>
      <c r="R163" s="13"/>
      <c r="S163" s="13"/>
      <c r="T163" s="13"/>
      <c r="U163" s="13"/>
    </row>
    <row r="164" spans="1:21">
      <c r="A164" s="10">
        <v>200120</v>
      </c>
      <c r="B164" s="26" t="s">
        <v>10164</v>
      </c>
      <c r="D164" s="27" t="s">
        <v>10161</v>
      </c>
      <c r="E164" s="10">
        <f>IF(D164="",0,VLOOKUP(D164,city!$C$4:$J$352,8,FALSE))</f>
        <v>100</v>
      </c>
      <c r="H164" s="13"/>
      <c r="I164" s="27" t="s">
        <v>10162</v>
      </c>
      <c r="J164" s="21">
        <f>IF(I164="","",VLOOKUP(I164,speciality!$B$4:$J$1737,9,FALSE))</f>
        <v>110001</v>
      </c>
      <c r="K164" s="20"/>
      <c r="L164" s="21"/>
      <c r="M164" s="21"/>
      <c r="N164" s="21"/>
      <c r="O164" s="21"/>
      <c r="R164" s="13"/>
      <c r="S164" s="13"/>
      <c r="T164" s="13"/>
      <c r="U164" s="13"/>
    </row>
    <row r="165" spans="1:21">
      <c r="A165" s="10">
        <v>200121</v>
      </c>
      <c r="B165" s="26" t="s">
        <v>10166</v>
      </c>
      <c r="D165" s="27" t="s">
        <v>10161</v>
      </c>
      <c r="E165" s="10">
        <f>IF(D165="",0,VLOOKUP(D165,city!$C$4:$J$352,8,FALSE))</f>
        <v>100</v>
      </c>
      <c r="H165" s="13"/>
      <c r="I165" s="27" t="s">
        <v>10165</v>
      </c>
      <c r="J165" s="21">
        <f>IF(I165="","",VLOOKUP(I165,speciality!$B$4:$J$1737,9,FALSE))</f>
        <v>110004</v>
      </c>
      <c r="K165" s="20"/>
      <c r="L165" s="21"/>
      <c r="M165" s="21"/>
      <c r="N165" s="21"/>
      <c r="O165" s="21"/>
      <c r="R165" s="13"/>
      <c r="S165" s="13"/>
      <c r="T165" s="13"/>
      <c r="U165" s="13"/>
    </row>
    <row r="166" spans="1:21">
      <c r="A166" s="10">
        <v>200122</v>
      </c>
      <c r="B166" s="26" t="s">
        <v>10168</v>
      </c>
      <c r="D166" s="27" t="s">
        <v>10161</v>
      </c>
      <c r="E166" s="10">
        <f>IF(D166="",0,VLOOKUP(D166,city!$C$4:$J$352,8,FALSE))</f>
        <v>100</v>
      </c>
      <c r="H166" s="13"/>
      <c r="I166" s="27" t="s">
        <v>10167</v>
      </c>
      <c r="J166" s="21">
        <f>IF(I166="","",VLOOKUP(I166,speciality!$B$4:$J$1737,9,FALSE))</f>
        <v>110005</v>
      </c>
      <c r="K166" s="20"/>
      <c r="L166" s="21"/>
      <c r="M166" s="21"/>
      <c r="N166" s="21"/>
      <c r="O166" s="21"/>
      <c r="R166" s="13"/>
      <c r="S166" s="13"/>
      <c r="T166" s="13"/>
      <c r="U166" s="13"/>
    </row>
    <row r="167" spans="1:21">
      <c r="A167" s="10">
        <v>200123</v>
      </c>
      <c r="B167" s="26" t="s">
        <v>10171</v>
      </c>
      <c r="D167" s="27" t="s">
        <v>10169</v>
      </c>
      <c r="E167" s="10">
        <f>IF(D167="",0,VLOOKUP(D167,city!$C$4:$J$352,8,FALSE))</f>
        <v>101</v>
      </c>
      <c r="H167" s="13"/>
      <c r="I167" s="27" t="s">
        <v>10170</v>
      </c>
      <c r="J167" s="21">
        <f>IF(I167="","",VLOOKUP(I167,speciality!$B$4:$J$1737,9,FALSE))</f>
        <v>110105</v>
      </c>
      <c r="K167" s="20"/>
      <c r="L167" s="21"/>
      <c r="M167" s="21"/>
      <c r="N167" s="21"/>
      <c r="O167" s="21"/>
      <c r="R167" s="13"/>
      <c r="S167" s="13"/>
      <c r="T167" s="13"/>
      <c r="U167" s="13"/>
    </row>
    <row r="168" spans="1:21">
      <c r="A168" s="10">
        <v>200124</v>
      </c>
      <c r="B168" s="26" t="s">
        <v>10173</v>
      </c>
      <c r="D168" s="27" t="s">
        <v>10169</v>
      </c>
      <c r="E168" s="10">
        <f>IF(D168="",0,VLOOKUP(D168,city!$C$4:$J$352,8,FALSE))</f>
        <v>101</v>
      </c>
      <c r="H168" s="13"/>
      <c r="I168" s="27" t="s">
        <v>10172</v>
      </c>
      <c r="J168" s="21">
        <f>IF(I168="","",VLOOKUP(I168,speciality!$B$4:$J$1737,9,FALSE))</f>
        <v>110102</v>
      </c>
      <c r="K168" s="20"/>
      <c r="L168" s="21"/>
      <c r="M168" s="21"/>
      <c r="N168" s="21"/>
      <c r="O168" s="21"/>
      <c r="R168" s="13"/>
      <c r="S168" s="13"/>
      <c r="T168" s="13"/>
      <c r="U168" s="13"/>
    </row>
    <row r="169" spans="1:21">
      <c r="A169" s="10">
        <v>200125</v>
      </c>
      <c r="B169" s="26" t="s">
        <v>10175</v>
      </c>
      <c r="D169" s="27" t="s">
        <v>10169</v>
      </c>
      <c r="E169" s="10">
        <f>IF(D169="",0,VLOOKUP(D169,city!$C$4:$J$352,8,FALSE))</f>
        <v>101</v>
      </c>
      <c r="H169" s="13"/>
      <c r="I169" s="27" t="s">
        <v>10174</v>
      </c>
      <c r="J169" s="21">
        <f>IF(I169="","",VLOOKUP(I169,speciality!$B$4:$J$1737,9,FALSE))</f>
        <v>110103</v>
      </c>
      <c r="K169" s="20"/>
      <c r="L169" s="21"/>
      <c r="M169" s="21"/>
      <c r="N169" s="21"/>
      <c r="O169" s="21"/>
      <c r="R169" s="13"/>
      <c r="S169" s="13"/>
      <c r="T169" s="13"/>
      <c r="U169" s="13"/>
    </row>
    <row r="170" spans="1:21">
      <c r="A170" s="10">
        <v>200126</v>
      </c>
      <c r="B170" s="26" t="s">
        <v>10176</v>
      </c>
      <c r="D170" s="27" t="s">
        <v>10169</v>
      </c>
      <c r="E170" s="10">
        <f>IF(D170="",0,VLOOKUP(D170,city!$C$4:$J$352,8,FALSE))</f>
        <v>101</v>
      </c>
      <c r="H170" s="13"/>
      <c r="I170" s="27" t="s">
        <v>10170</v>
      </c>
      <c r="J170" s="21">
        <f>IF(I170="","",VLOOKUP(I170,speciality!$B$4:$J$1737,9,FALSE))</f>
        <v>110105</v>
      </c>
      <c r="K170" s="20"/>
      <c r="L170" s="21"/>
      <c r="M170" s="21"/>
      <c r="N170" s="21"/>
      <c r="O170" s="21"/>
      <c r="R170" s="13"/>
      <c r="S170" s="13"/>
      <c r="T170" s="13"/>
      <c r="U170" s="13"/>
    </row>
    <row r="171" spans="1:21">
      <c r="A171" s="10">
        <v>200127</v>
      </c>
      <c r="B171" s="26" t="s">
        <v>10182</v>
      </c>
      <c r="D171" s="27" t="s">
        <v>10181</v>
      </c>
      <c r="E171" s="10">
        <f>IF(D171="",0,VLOOKUP(D171,city!$C$4:$J$352,8,FALSE))</f>
        <v>102</v>
      </c>
      <c r="H171" s="13"/>
      <c r="I171" s="27" t="s">
        <v>10177</v>
      </c>
      <c r="J171" s="21">
        <f>IF(I171="","",VLOOKUP(I171,speciality!$B$4:$J$1737,9,FALSE))</f>
        <v>110201</v>
      </c>
      <c r="K171" s="20"/>
      <c r="L171" s="21"/>
      <c r="M171" s="21"/>
      <c r="N171" s="21"/>
      <c r="O171" s="21"/>
      <c r="R171" s="13"/>
      <c r="S171" s="13"/>
      <c r="T171" s="13"/>
      <c r="U171" s="13"/>
    </row>
    <row r="172" spans="1:21">
      <c r="A172" s="10">
        <v>200128</v>
      </c>
      <c r="B172" s="26" t="s">
        <v>10183</v>
      </c>
      <c r="D172" s="27" t="s">
        <v>10181</v>
      </c>
      <c r="E172" s="10">
        <f>IF(D172="",0,VLOOKUP(D172,city!$C$4:$J$352,8,FALSE))</f>
        <v>102</v>
      </c>
      <c r="H172" s="13"/>
      <c r="I172" s="27" t="s">
        <v>10178</v>
      </c>
      <c r="J172" s="21">
        <f>IF(I172="","",VLOOKUP(I172,speciality!$B$4:$J$1737,9,FALSE))</f>
        <v>110203</v>
      </c>
      <c r="K172" s="20"/>
      <c r="L172" s="21"/>
      <c r="M172" s="21"/>
      <c r="N172" s="21"/>
      <c r="O172" s="21"/>
      <c r="R172" s="13"/>
      <c r="S172" s="13"/>
      <c r="T172" s="13"/>
      <c r="U172" s="13"/>
    </row>
    <row r="173" spans="1:21">
      <c r="A173" s="10">
        <v>200129</v>
      </c>
      <c r="B173" s="26" t="s">
        <v>10184</v>
      </c>
      <c r="D173" s="27" t="s">
        <v>10181</v>
      </c>
      <c r="E173" s="10">
        <f>IF(D173="",0,VLOOKUP(D173,city!$C$4:$J$352,8,FALSE))</f>
        <v>102</v>
      </c>
      <c r="H173" s="13"/>
      <c r="I173" s="27" t="s">
        <v>10179</v>
      </c>
      <c r="J173" s="21">
        <f>IF(I173="","",VLOOKUP(I173,speciality!$B$4:$J$1737,9,FALSE))</f>
        <v>110204</v>
      </c>
      <c r="K173" s="20"/>
      <c r="L173" s="21"/>
      <c r="M173" s="21"/>
      <c r="N173" s="21"/>
      <c r="O173" s="21"/>
      <c r="R173" s="13"/>
      <c r="S173" s="13"/>
      <c r="T173" s="13"/>
      <c r="U173" s="13"/>
    </row>
    <row r="174" spans="1:21">
      <c r="A174" s="10">
        <v>200130</v>
      </c>
      <c r="B174" s="26" t="s">
        <v>10185</v>
      </c>
      <c r="D174" s="27" t="s">
        <v>10181</v>
      </c>
      <c r="E174" s="10">
        <f>IF(D174="",0,VLOOKUP(D174,city!$C$4:$J$352,8,FALSE))</f>
        <v>102</v>
      </c>
      <c r="H174" s="13"/>
      <c r="I174" s="27" t="s">
        <v>10180</v>
      </c>
      <c r="J174" s="21">
        <f>IF(I174="","",VLOOKUP(I174,speciality!$B$4:$J$1737,9,FALSE))</f>
        <v>110205</v>
      </c>
      <c r="K174" s="20"/>
      <c r="L174" s="21"/>
      <c r="M174" s="21"/>
      <c r="N174" s="21"/>
      <c r="O174" s="21"/>
      <c r="R174" s="13"/>
      <c r="S174" s="13"/>
      <c r="T174" s="13"/>
      <c r="U174" s="13"/>
    </row>
    <row r="175" spans="1:21">
      <c r="J175" s="21" t="str">
        <f>IF(I175="","",VLOOKUP(I175,speciality!$B$4:$J$1737,9,FALSE))</f>
        <v/>
      </c>
    </row>
    <row r="176" spans="1:21">
      <c r="J176" s="21" t="str">
        <f>IF(I176="","",VLOOKUP(I176,speciality!$B$4:$J$1737,9,FALSE))</f>
        <v/>
      </c>
    </row>
    <row r="177" spans="10:10">
      <c r="J177" s="21" t="str">
        <f>IF(I177="","",VLOOKUP(I177,speciality!$B$4:$J$1737,9,FALSE))</f>
        <v/>
      </c>
    </row>
  </sheetData>
  <phoneticPr fontId="11" type="noConversion"/>
  <pageMargins left="0.75" right="0.75" top="1" bottom="1" header="0.51180555555555596" footer="0.51180555555555596"/>
  <pageSetup paperSize="9" orientation="portrait"/>
  <legacyDrawing r:id="rId1"/>
</worksheet>
</file>

<file path=xl/worksheets/sheet4.xml><?xml version="1.0" encoding="utf-8"?>
<worksheet xmlns="http://schemas.openxmlformats.org/spreadsheetml/2006/main" xmlns:r="http://schemas.openxmlformats.org/officeDocument/2006/relationships">
  <dimension ref="A1:J1737"/>
  <sheetViews>
    <sheetView topLeftCell="A472" workbookViewId="0">
      <selection activeCell="B489" sqref="B489"/>
    </sheetView>
  </sheetViews>
  <sheetFormatPr defaultColWidth="9" defaultRowHeight="16.5"/>
  <cols>
    <col min="1" max="1" width="9" style="10"/>
    <col min="2" max="2" width="16" style="10" customWidth="1"/>
    <col min="3" max="3" width="12.625" style="10" customWidth="1"/>
    <col min="4" max="4" width="11.5" style="10" customWidth="1"/>
    <col min="5" max="5" width="13.375" style="10" customWidth="1"/>
    <col min="6" max="6" width="11.75" customWidth="1"/>
    <col min="7" max="8" width="9" style="3"/>
    <col min="9" max="16384" width="9" style="10"/>
  </cols>
  <sheetData>
    <row r="1" spans="1:10">
      <c r="A1" s="10" t="s">
        <v>0</v>
      </c>
      <c r="B1" s="10" t="s">
        <v>8444</v>
      </c>
      <c r="C1" s="10" t="s">
        <v>8445</v>
      </c>
      <c r="D1" s="10" t="s">
        <v>8446</v>
      </c>
      <c r="E1" s="10" t="s">
        <v>8447</v>
      </c>
      <c r="F1" s="10" t="s">
        <v>8448</v>
      </c>
      <c r="G1" s="3" t="s">
        <v>749</v>
      </c>
      <c r="H1" s="3" t="s">
        <v>8449</v>
      </c>
    </row>
    <row r="2" spans="1:10">
      <c r="A2" s="10" t="s">
        <v>0</v>
      </c>
      <c r="B2" s="11" t="s">
        <v>8450</v>
      </c>
      <c r="C2" s="10" t="s">
        <v>8209</v>
      </c>
      <c r="D2" s="10" t="s">
        <v>8451</v>
      </c>
      <c r="E2" s="10" t="s">
        <v>8452</v>
      </c>
    </row>
    <row r="4" spans="1:10">
      <c r="A4" s="10">
        <f>H4+G4*100+100000</f>
        <v>100101</v>
      </c>
      <c r="B4" s="10" t="s">
        <v>8411</v>
      </c>
      <c r="C4" s="10">
        <v>1001</v>
      </c>
      <c r="D4" s="12">
        <v>50</v>
      </c>
      <c r="E4" s="12">
        <f ca="1">D4+RANDBETWEEN(1,10)</f>
        <v>57</v>
      </c>
      <c r="F4" s="2" t="str">
        <f>VLOOKUP(G4,city!$A$4:$C$352,3,FALSE)</f>
        <v>北京</v>
      </c>
      <c r="G4" s="3">
        <v>1</v>
      </c>
      <c r="H4" s="3">
        <v>1</v>
      </c>
      <c r="I4" s="10" t="s">
        <v>23</v>
      </c>
      <c r="J4" s="10">
        <f>A4</f>
        <v>100101</v>
      </c>
    </row>
    <row r="5" spans="1:10">
      <c r="A5" s="10">
        <f t="shared" ref="A5:A68" si="0">H5+G5*100+100000</f>
        <v>100102</v>
      </c>
      <c r="B5" s="10" t="s">
        <v>8453</v>
      </c>
      <c r="C5" s="10">
        <v>1001</v>
      </c>
      <c r="D5" s="12">
        <v>10</v>
      </c>
      <c r="E5" s="12">
        <f t="shared" ref="E5:E68" ca="1" si="1">D5+RANDBETWEEN(1,10)</f>
        <v>17</v>
      </c>
      <c r="F5" s="2" t="str">
        <f>VLOOKUP(G5,city!$A$4:$C$352,3,FALSE)</f>
        <v>北京</v>
      </c>
      <c r="G5" s="3">
        <f>IF(H5&gt;H4,G4,G4+1)</f>
        <v>1</v>
      </c>
      <c r="H5" s="3">
        <f>IF(VLOOKUP(G4,city!$J$4:$L$352,3,FALSE)&gt;H4,H4+1,1)</f>
        <v>2</v>
      </c>
      <c r="I5" s="10" t="s">
        <v>23</v>
      </c>
      <c r="J5" s="10">
        <f t="shared" ref="J5:J68" si="2">A5</f>
        <v>100102</v>
      </c>
    </row>
    <row r="6" spans="1:10">
      <c r="A6" s="10">
        <f t="shared" si="0"/>
        <v>100103</v>
      </c>
      <c r="B6" s="10" t="s">
        <v>8454</v>
      </c>
      <c r="C6" s="10">
        <v>1001</v>
      </c>
      <c r="D6" s="12">
        <v>3</v>
      </c>
      <c r="E6" s="12">
        <f t="shared" ca="1" si="1"/>
        <v>13</v>
      </c>
      <c r="F6" s="2" t="str">
        <f>VLOOKUP(G6,city!$A$4:$C$352,3,FALSE)</f>
        <v>北京</v>
      </c>
      <c r="G6" s="3">
        <f t="shared" ref="G6:G69" si="3">IF(H6&gt;H5,G5,G5+1)</f>
        <v>1</v>
      </c>
      <c r="H6" s="3">
        <f>IF(VLOOKUP(G5,city!$J$4:$L$352,3,FALSE)&gt;H5,H5+1,1)</f>
        <v>3</v>
      </c>
      <c r="I6" s="10" t="s">
        <v>23</v>
      </c>
      <c r="J6" s="10">
        <f t="shared" si="2"/>
        <v>100103</v>
      </c>
    </row>
    <row r="7" spans="1:10">
      <c r="A7" s="10">
        <f t="shared" si="0"/>
        <v>100104</v>
      </c>
      <c r="B7" s="10" t="s">
        <v>8455</v>
      </c>
      <c r="C7" s="10">
        <v>1001</v>
      </c>
      <c r="D7" s="12">
        <v>3</v>
      </c>
      <c r="E7" s="12">
        <f t="shared" ca="1" si="1"/>
        <v>7</v>
      </c>
      <c r="F7" s="2" t="str">
        <f>VLOOKUP(G7,city!$A$4:$C$352,3,FALSE)</f>
        <v>北京</v>
      </c>
      <c r="G7" s="3">
        <f t="shared" si="3"/>
        <v>1</v>
      </c>
      <c r="H7" s="3">
        <f>IF(VLOOKUP(G6,city!$J$4:$L$352,3,FALSE)&gt;H6,H6+1,1)</f>
        <v>4</v>
      </c>
      <c r="I7" s="10" t="s">
        <v>23</v>
      </c>
      <c r="J7" s="10">
        <f t="shared" si="2"/>
        <v>100104</v>
      </c>
    </row>
    <row r="8" spans="1:10">
      <c r="A8" s="10">
        <f t="shared" si="0"/>
        <v>100105</v>
      </c>
      <c r="B8" s="10" t="s">
        <v>8413</v>
      </c>
      <c r="C8" s="10">
        <v>1001</v>
      </c>
      <c r="D8" s="12">
        <v>3</v>
      </c>
      <c r="E8" s="12">
        <f t="shared" ca="1" si="1"/>
        <v>10</v>
      </c>
      <c r="F8" s="2" t="str">
        <f>VLOOKUP(G8,city!$A$4:$C$352,3,FALSE)</f>
        <v>北京</v>
      </c>
      <c r="G8" s="3">
        <f t="shared" si="3"/>
        <v>1</v>
      </c>
      <c r="H8" s="3">
        <f>IF(VLOOKUP(G7,city!$J$4:$L$352,3,FALSE)&gt;H7,H7+1,1)</f>
        <v>5</v>
      </c>
      <c r="I8" s="10" t="s">
        <v>23</v>
      </c>
      <c r="J8" s="10">
        <f t="shared" si="2"/>
        <v>100105</v>
      </c>
    </row>
    <row r="9" spans="1:10">
      <c r="A9" s="10">
        <f t="shared" si="0"/>
        <v>100106</v>
      </c>
      <c r="B9" s="10" t="s">
        <v>8456</v>
      </c>
      <c r="C9" s="10">
        <v>1001</v>
      </c>
      <c r="D9" s="12">
        <v>3</v>
      </c>
      <c r="E9" s="12">
        <f t="shared" ca="1" si="1"/>
        <v>10</v>
      </c>
      <c r="F9" s="2" t="str">
        <f>VLOOKUP(G9,city!$A$4:$C$352,3,FALSE)</f>
        <v>北京</v>
      </c>
      <c r="G9" s="3">
        <f t="shared" si="3"/>
        <v>1</v>
      </c>
      <c r="H9" s="3">
        <f>IF(VLOOKUP(G8,city!$J$4:$L$352,3,FALSE)&gt;H8,H8+1,1)</f>
        <v>6</v>
      </c>
      <c r="I9" s="10" t="s">
        <v>23</v>
      </c>
      <c r="J9" s="10">
        <f t="shared" si="2"/>
        <v>100106</v>
      </c>
    </row>
    <row r="10" spans="1:10">
      <c r="A10" s="10">
        <f t="shared" si="0"/>
        <v>100201</v>
      </c>
      <c r="B10" s="10" t="s">
        <v>8427</v>
      </c>
      <c r="C10" s="10">
        <v>1001</v>
      </c>
      <c r="D10" s="12">
        <v>3</v>
      </c>
      <c r="E10" s="12">
        <f t="shared" ca="1" si="1"/>
        <v>6</v>
      </c>
      <c r="F10" s="2" t="str">
        <f>VLOOKUP(G10,city!$A$4:$C$352,3,FALSE)</f>
        <v>天津</v>
      </c>
      <c r="G10" s="3">
        <f t="shared" si="3"/>
        <v>2</v>
      </c>
      <c r="H10" s="3">
        <f>IF(VLOOKUP(G9,city!$J$4:$L$352,3,FALSE)&gt;H9,H9+1,1)</f>
        <v>1</v>
      </c>
      <c r="I10" s="10" t="s">
        <v>25</v>
      </c>
      <c r="J10" s="10">
        <f t="shared" si="2"/>
        <v>100201</v>
      </c>
    </row>
    <row r="11" spans="1:10">
      <c r="A11" s="10">
        <f t="shared" si="0"/>
        <v>100202</v>
      </c>
      <c r="B11" s="10" t="s">
        <v>8457</v>
      </c>
      <c r="C11" s="10">
        <v>1001</v>
      </c>
      <c r="D11" s="12">
        <v>3</v>
      </c>
      <c r="E11" s="12">
        <f t="shared" ca="1" si="1"/>
        <v>10</v>
      </c>
      <c r="F11" s="2" t="str">
        <f>VLOOKUP(G11,city!$A$4:$C$352,3,FALSE)</f>
        <v>天津</v>
      </c>
      <c r="G11" s="3">
        <f t="shared" si="3"/>
        <v>2</v>
      </c>
      <c r="H11" s="3">
        <f>IF(VLOOKUP(G10,city!$J$4:$L$352,3,FALSE)&gt;H10,H10+1,1)</f>
        <v>2</v>
      </c>
      <c r="I11" s="10" t="s">
        <v>25</v>
      </c>
      <c r="J11" s="10">
        <f t="shared" si="2"/>
        <v>100202</v>
      </c>
    </row>
    <row r="12" spans="1:10">
      <c r="A12" s="10">
        <f t="shared" si="0"/>
        <v>100203</v>
      </c>
      <c r="B12" s="10" t="s">
        <v>8424</v>
      </c>
      <c r="C12" s="10">
        <v>1001</v>
      </c>
      <c r="D12" s="12">
        <v>3</v>
      </c>
      <c r="E12" s="12">
        <f t="shared" ca="1" si="1"/>
        <v>13</v>
      </c>
      <c r="F12" s="2" t="str">
        <f>VLOOKUP(G12,city!$A$4:$C$352,3,FALSE)</f>
        <v>天津</v>
      </c>
      <c r="G12" s="3">
        <f t="shared" si="3"/>
        <v>2</v>
      </c>
      <c r="H12" s="3">
        <f>IF(VLOOKUP(G11,city!$J$4:$L$352,3,FALSE)&gt;H11,H11+1,1)</f>
        <v>3</v>
      </c>
      <c r="I12" s="10" t="s">
        <v>25</v>
      </c>
      <c r="J12" s="10">
        <f t="shared" si="2"/>
        <v>100203</v>
      </c>
    </row>
    <row r="13" spans="1:10">
      <c r="A13" s="10">
        <f t="shared" si="0"/>
        <v>100204</v>
      </c>
      <c r="B13" s="10" t="s">
        <v>8458</v>
      </c>
      <c r="C13" s="10">
        <v>1001</v>
      </c>
      <c r="D13" s="12">
        <v>3</v>
      </c>
      <c r="E13" s="12">
        <f t="shared" ca="1" si="1"/>
        <v>5</v>
      </c>
      <c r="F13" s="2" t="str">
        <f>VLOOKUP(G13,city!$A$4:$C$352,3,FALSE)</f>
        <v>天津</v>
      </c>
      <c r="G13" s="3">
        <f t="shared" si="3"/>
        <v>2</v>
      </c>
      <c r="H13" s="3">
        <f>IF(VLOOKUP(G12,city!$J$4:$L$352,3,FALSE)&gt;H12,H12+1,1)</f>
        <v>4</v>
      </c>
      <c r="I13" s="10" t="s">
        <v>25</v>
      </c>
      <c r="J13" s="10">
        <f t="shared" si="2"/>
        <v>100204</v>
      </c>
    </row>
    <row r="14" spans="1:10">
      <c r="A14" s="10">
        <f t="shared" si="0"/>
        <v>100301</v>
      </c>
      <c r="B14" s="10" t="s">
        <v>8405</v>
      </c>
      <c r="C14" s="10">
        <v>1001</v>
      </c>
      <c r="D14" s="12">
        <v>3</v>
      </c>
      <c r="E14" s="12">
        <f t="shared" ca="1" si="1"/>
        <v>8</v>
      </c>
      <c r="F14" s="2" t="str">
        <f>VLOOKUP(G14,city!$A$4:$C$352,3,FALSE)</f>
        <v>上海</v>
      </c>
      <c r="G14" s="3">
        <f t="shared" si="3"/>
        <v>3</v>
      </c>
      <c r="H14" s="3">
        <f>IF(VLOOKUP(G13,city!$J$4:$L$352,3,FALSE)&gt;H13,H13+1,1)</f>
        <v>1</v>
      </c>
      <c r="I14" s="10" t="s">
        <v>27</v>
      </c>
      <c r="J14" s="10">
        <f t="shared" si="2"/>
        <v>100301</v>
      </c>
    </row>
    <row r="15" spans="1:10">
      <c r="A15" s="10">
        <f t="shared" si="0"/>
        <v>100302</v>
      </c>
      <c r="B15" s="10" t="s">
        <v>8459</v>
      </c>
      <c r="C15" s="10">
        <v>1001</v>
      </c>
      <c r="D15" s="12">
        <v>3</v>
      </c>
      <c r="E15" s="12">
        <f t="shared" ca="1" si="1"/>
        <v>8</v>
      </c>
      <c r="F15" s="2" t="str">
        <f>VLOOKUP(G15,city!$A$4:$C$352,3,FALSE)</f>
        <v>上海</v>
      </c>
      <c r="G15" s="3">
        <f t="shared" si="3"/>
        <v>3</v>
      </c>
      <c r="H15" s="3">
        <f>IF(VLOOKUP(G14,city!$J$4:$L$352,3,FALSE)&gt;H14,H14+1,1)</f>
        <v>2</v>
      </c>
      <c r="I15" s="10" t="s">
        <v>27</v>
      </c>
      <c r="J15" s="10">
        <f t="shared" si="2"/>
        <v>100302</v>
      </c>
    </row>
    <row r="16" spans="1:10">
      <c r="A16" s="10">
        <f t="shared" si="0"/>
        <v>100303</v>
      </c>
      <c r="B16" s="10" t="s">
        <v>8460</v>
      </c>
      <c r="C16" s="10">
        <v>1001</v>
      </c>
      <c r="D16" s="12">
        <v>3</v>
      </c>
      <c r="E16" s="12">
        <f t="shared" ca="1" si="1"/>
        <v>13</v>
      </c>
      <c r="F16" s="2" t="str">
        <f>VLOOKUP(G16,city!$A$4:$C$352,3,FALSE)</f>
        <v>上海</v>
      </c>
      <c r="G16" s="3">
        <f t="shared" si="3"/>
        <v>3</v>
      </c>
      <c r="H16" s="3">
        <f>IF(VLOOKUP(G15,city!$J$4:$L$352,3,FALSE)&gt;H15,H15+1,1)</f>
        <v>3</v>
      </c>
      <c r="I16" s="10" t="s">
        <v>27</v>
      </c>
      <c r="J16" s="10">
        <f t="shared" si="2"/>
        <v>100303</v>
      </c>
    </row>
    <row r="17" spans="1:10">
      <c r="A17" s="10">
        <f t="shared" si="0"/>
        <v>100304</v>
      </c>
      <c r="B17" s="10" t="s">
        <v>8407</v>
      </c>
      <c r="C17" s="10">
        <v>1001</v>
      </c>
      <c r="D17" s="12">
        <v>3</v>
      </c>
      <c r="E17" s="12">
        <f t="shared" ca="1" si="1"/>
        <v>13</v>
      </c>
      <c r="F17" s="2" t="str">
        <f>VLOOKUP(G17,city!$A$4:$C$352,3,FALSE)</f>
        <v>上海</v>
      </c>
      <c r="G17" s="3">
        <f t="shared" si="3"/>
        <v>3</v>
      </c>
      <c r="H17" s="3">
        <f>IF(VLOOKUP(G16,city!$J$4:$L$352,3,FALSE)&gt;H16,H16+1,1)</f>
        <v>4</v>
      </c>
      <c r="I17" s="10" t="s">
        <v>27</v>
      </c>
      <c r="J17" s="10">
        <f t="shared" si="2"/>
        <v>100304</v>
      </c>
    </row>
    <row r="18" spans="1:10">
      <c r="A18" s="10">
        <f t="shared" si="0"/>
        <v>100305</v>
      </c>
      <c r="B18" s="10" t="s">
        <v>8461</v>
      </c>
      <c r="C18" s="10">
        <v>1001</v>
      </c>
      <c r="D18" s="12">
        <v>3</v>
      </c>
      <c r="E18" s="12">
        <f t="shared" ca="1" si="1"/>
        <v>11</v>
      </c>
      <c r="F18" s="2" t="str">
        <f>VLOOKUP(G18,city!$A$4:$C$352,3,FALSE)</f>
        <v>上海</v>
      </c>
      <c r="G18" s="3">
        <f t="shared" si="3"/>
        <v>3</v>
      </c>
      <c r="H18" s="3">
        <f>IF(VLOOKUP(G17,city!$J$4:$L$352,3,FALSE)&gt;H17,H17+1,1)</f>
        <v>5</v>
      </c>
      <c r="I18" s="10" t="s">
        <v>27</v>
      </c>
      <c r="J18" s="10">
        <f t="shared" si="2"/>
        <v>100305</v>
      </c>
    </row>
    <row r="19" spans="1:10">
      <c r="A19" s="10">
        <f t="shared" si="0"/>
        <v>100306</v>
      </c>
      <c r="B19" s="10" t="s">
        <v>8462</v>
      </c>
      <c r="C19" s="10">
        <v>1001</v>
      </c>
      <c r="D19" s="12">
        <v>3</v>
      </c>
      <c r="E19" s="12">
        <f t="shared" ca="1" si="1"/>
        <v>6</v>
      </c>
      <c r="F19" s="2" t="str">
        <f>VLOOKUP(G19,city!$A$4:$C$352,3,FALSE)</f>
        <v>上海</v>
      </c>
      <c r="G19" s="3">
        <f t="shared" si="3"/>
        <v>3</v>
      </c>
      <c r="H19" s="3">
        <f>IF(VLOOKUP(G18,city!$J$4:$L$352,3,FALSE)&gt;H18,H18+1,1)</f>
        <v>6</v>
      </c>
      <c r="I19" s="10" t="s">
        <v>27</v>
      </c>
      <c r="J19" s="10">
        <f t="shared" si="2"/>
        <v>100306</v>
      </c>
    </row>
    <row r="20" spans="1:10">
      <c r="A20" s="10">
        <f t="shared" si="0"/>
        <v>100401</v>
      </c>
      <c r="B20" s="10" t="s">
        <v>8419</v>
      </c>
      <c r="C20" s="10">
        <v>1001</v>
      </c>
      <c r="D20" s="12">
        <v>3</v>
      </c>
      <c r="E20" s="12">
        <f t="shared" ca="1" si="1"/>
        <v>4</v>
      </c>
      <c r="F20" s="2" t="str">
        <f>VLOOKUP(G20,city!$A$4:$C$352,3,FALSE)</f>
        <v>重庆</v>
      </c>
      <c r="G20" s="3">
        <f t="shared" si="3"/>
        <v>4</v>
      </c>
      <c r="H20" s="3">
        <f>IF(VLOOKUP(G19,city!$J$4:$L$352,3,FALSE)&gt;H19,H19+1,1)</f>
        <v>1</v>
      </c>
      <c r="I20" s="10" t="s">
        <v>29</v>
      </c>
      <c r="J20" s="10">
        <f t="shared" si="2"/>
        <v>100401</v>
      </c>
    </row>
    <row r="21" spans="1:10">
      <c r="A21" s="10">
        <f t="shared" si="0"/>
        <v>100402</v>
      </c>
      <c r="B21" s="10" t="s">
        <v>8422</v>
      </c>
      <c r="C21" s="10">
        <v>1001</v>
      </c>
      <c r="D21" s="12">
        <v>3</v>
      </c>
      <c r="E21" s="12">
        <f t="shared" ca="1" si="1"/>
        <v>6</v>
      </c>
      <c r="F21" s="2" t="str">
        <f>VLOOKUP(G21,city!$A$4:$C$352,3,FALSE)</f>
        <v>重庆</v>
      </c>
      <c r="G21" s="3">
        <f t="shared" si="3"/>
        <v>4</v>
      </c>
      <c r="H21" s="3">
        <f>IF(VLOOKUP(G20,city!$J$4:$L$352,3,FALSE)&gt;H20,H20+1,1)</f>
        <v>2</v>
      </c>
      <c r="I21" s="10" t="s">
        <v>29</v>
      </c>
      <c r="J21" s="10">
        <f t="shared" si="2"/>
        <v>100402</v>
      </c>
    </row>
    <row r="22" spans="1:10">
      <c r="A22" s="10">
        <f t="shared" si="0"/>
        <v>100403</v>
      </c>
      <c r="B22" s="10" t="s">
        <v>8417</v>
      </c>
      <c r="C22" s="10">
        <v>1001</v>
      </c>
      <c r="D22" s="12">
        <v>3</v>
      </c>
      <c r="E22" s="12">
        <f t="shared" ca="1" si="1"/>
        <v>10</v>
      </c>
      <c r="F22" s="2" t="str">
        <f>VLOOKUP(G22,city!$A$4:$C$352,3,FALSE)</f>
        <v>重庆</v>
      </c>
      <c r="G22" s="3">
        <f t="shared" si="3"/>
        <v>4</v>
      </c>
      <c r="H22" s="3">
        <f>IF(VLOOKUP(G21,city!$J$4:$L$352,3,FALSE)&gt;H21,H21+1,1)</f>
        <v>3</v>
      </c>
      <c r="I22" s="10" t="s">
        <v>29</v>
      </c>
      <c r="J22" s="10">
        <f t="shared" si="2"/>
        <v>100403</v>
      </c>
    </row>
    <row r="23" spans="1:10">
      <c r="A23" s="10">
        <f t="shared" si="0"/>
        <v>100501</v>
      </c>
      <c r="B23" s="10" t="s">
        <v>8463</v>
      </c>
      <c r="C23" s="10">
        <v>1001</v>
      </c>
      <c r="D23" s="12">
        <v>3</v>
      </c>
      <c r="E23" s="12">
        <f t="shared" ca="1" si="1"/>
        <v>7</v>
      </c>
      <c r="F23" s="2" t="str">
        <f>VLOOKUP(G23,city!$A$4:$C$352,3,FALSE)</f>
        <v>石家庄</v>
      </c>
      <c r="G23" s="3">
        <f t="shared" si="3"/>
        <v>5</v>
      </c>
      <c r="H23" s="3">
        <f>IF(VLOOKUP(G22,city!$J$4:$L$352,3,FALSE)&gt;H22,H22+1,1)</f>
        <v>1</v>
      </c>
      <c r="I23" s="10" t="s">
        <v>32</v>
      </c>
      <c r="J23" s="10">
        <f t="shared" si="2"/>
        <v>100501</v>
      </c>
    </row>
    <row r="24" spans="1:10">
      <c r="A24" s="10">
        <f t="shared" si="0"/>
        <v>100502</v>
      </c>
      <c r="B24" s="10" t="s">
        <v>8463</v>
      </c>
      <c r="C24" s="10">
        <v>1001</v>
      </c>
      <c r="D24" s="12">
        <v>3</v>
      </c>
      <c r="E24" s="12">
        <f t="shared" ca="1" si="1"/>
        <v>4</v>
      </c>
      <c r="F24" s="2" t="str">
        <f>VLOOKUP(G24,city!$A$4:$C$352,3,FALSE)</f>
        <v>石家庄</v>
      </c>
      <c r="G24" s="3">
        <f t="shared" si="3"/>
        <v>5</v>
      </c>
      <c r="H24" s="3">
        <f>IF(VLOOKUP(G23,city!$J$4:$L$352,3,FALSE)&gt;H23,H23+1,1)</f>
        <v>2</v>
      </c>
      <c r="I24" s="10" t="s">
        <v>32</v>
      </c>
      <c r="J24" s="10">
        <f t="shared" si="2"/>
        <v>100502</v>
      </c>
    </row>
    <row r="25" spans="1:10">
      <c r="A25" s="10">
        <f t="shared" si="0"/>
        <v>100503</v>
      </c>
      <c r="B25" s="10" t="s">
        <v>8463</v>
      </c>
      <c r="C25" s="10">
        <v>1001</v>
      </c>
      <c r="D25" s="12">
        <v>3</v>
      </c>
      <c r="E25" s="12">
        <f t="shared" ca="1" si="1"/>
        <v>7</v>
      </c>
      <c r="F25" s="2" t="str">
        <f>VLOOKUP(G25,city!$A$4:$C$352,3,FALSE)</f>
        <v>石家庄</v>
      </c>
      <c r="G25" s="3">
        <f t="shared" si="3"/>
        <v>5</v>
      </c>
      <c r="H25" s="3">
        <f>IF(VLOOKUP(G24,city!$J$4:$L$352,3,FALSE)&gt;H24,H24+1,1)</f>
        <v>3</v>
      </c>
      <c r="I25" s="10" t="s">
        <v>32</v>
      </c>
      <c r="J25" s="10">
        <f t="shared" si="2"/>
        <v>100503</v>
      </c>
    </row>
    <row r="26" spans="1:10">
      <c r="A26" s="10">
        <f t="shared" si="0"/>
        <v>100504</v>
      </c>
      <c r="B26" s="10" t="s">
        <v>8463</v>
      </c>
      <c r="C26" s="10">
        <v>1001</v>
      </c>
      <c r="D26" s="12">
        <v>3</v>
      </c>
      <c r="E26" s="12">
        <f t="shared" ca="1" si="1"/>
        <v>8</v>
      </c>
      <c r="F26" s="2" t="str">
        <f>VLOOKUP(G26,city!$A$4:$C$352,3,FALSE)</f>
        <v>石家庄</v>
      </c>
      <c r="G26" s="3">
        <f t="shared" si="3"/>
        <v>5</v>
      </c>
      <c r="H26" s="3">
        <f>IF(VLOOKUP(G25,city!$J$4:$L$352,3,FALSE)&gt;H25,H25+1,1)</f>
        <v>4</v>
      </c>
      <c r="I26" s="10" t="s">
        <v>32</v>
      </c>
      <c r="J26" s="10">
        <f t="shared" si="2"/>
        <v>100504</v>
      </c>
    </row>
    <row r="27" spans="1:10">
      <c r="A27" s="10">
        <f t="shared" si="0"/>
        <v>100505</v>
      </c>
      <c r="B27" s="10" t="s">
        <v>8463</v>
      </c>
      <c r="C27" s="10">
        <v>1001</v>
      </c>
      <c r="D27" s="12">
        <v>3</v>
      </c>
      <c r="E27" s="12">
        <f t="shared" ca="1" si="1"/>
        <v>4</v>
      </c>
      <c r="F27" s="2" t="str">
        <f>VLOOKUP(G27,city!$A$4:$C$352,3,FALSE)</f>
        <v>石家庄</v>
      </c>
      <c r="G27" s="3">
        <f t="shared" si="3"/>
        <v>5</v>
      </c>
      <c r="H27" s="3">
        <f>IF(VLOOKUP(G26,city!$J$4:$L$352,3,FALSE)&gt;H26,H26+1,1)</f>
        <v>5</v>
      </c>
      <c r="I27" s="10" t="s">
        <v>32</v>
      </c>
      <c r="J27" s="10">
        <f t="shared" si="2"/>
        <v>100505</v>
      </c>
    </row>
    <row r="28" spans="1:10">
      <c r="A28" s="10">
        <f t="shared" si="0"/>
        <v>100601</v>
      </c>
      <c r="B28" s="10" t="s">
        <v>8463</v>
      </c>
      <c r="C28" s="10">
        <v>1001</v>
      </c>
      <c r="D28" s="12">
        <v>3</v>
      </c>
      <c r="E28" s="12">
        <f t="shared" ca="1" si="1"/>
        <v>10</v>
      </c>
      <c r="F28" s="2" t="str">
        <f>VLOOKUP(G28,city!$A$4:$C$352,3,FALSE)</f>
        <v>唐山</v>
      </c>
      <c r="G28" s="3">
        <f t="shared" si="3"/>
        <v>6</v>
      </c>
      <c r="H28" s="3">
        <f>IF(VLOOKUP(G27,city!$J$4:$L$352,3,FALSE)&gt;H27,H27+1,1)</f>
        <v>1</v>
      </c>
      <c r="I28" s="10" t="s">
        <v>34</v>
      </c>
      <c r="J28" s="10">
        <f t="shared" si="2"/>
        <v>100601</v>
      </c>
    </row>
    <row r="29" spans="1:10">
      <c r="A29" s="10">
        <f t="shared" si="0"/>
        <v>100602</v>
      </c>
      <c r="B29" s="10" t="s">
        <v>8463</v>
      </c>
      <c r="C29" s="10">
        <v>1001</v>
      </c>
      <c r="D29" s="12">
        <v>3</v>
      </c>
      <c r="E29" s="12">
        <f t="shared" ca="1" si="1"/>
        <v>10</v>
      </c>
      <c r="F29" s="2" t="str">
        <f>VLOOKUP(G29,city!$A$4:$C$352,3,FALSE)</f>
        <v>唐山</v>
      </c>
      <c r="G29" s="3">
        <f t="shared" si="3"/>
        <v>6</v>
      </c>
      <c r="H29" s="3">
        <f>IF(VLOOKUP(G28,city!$J$4:$L$352,3,FALSE)&gt;H28,H28+1,1)</f>
        <v>2</v>
      </c>
      <c r="I29" s="10" t="s">
        <v>34</v>
      </c>
      <c r="J29" s="10">
        <f t="shared" si="2"/>
        <v>100602</v>
      </c>
    </row>
    <row r="30" spans="1:10">
      <c r="A30" s="10">
        <f t="shared" si="0"/>
        <v>100603</v>
      </c>
      <c r="B30" s="10" t="s">
        <v>8463</v>
      </c>
      <c r="C30" s="10">
        <v>1001</v>
      </c>
      <c r="D30" s="12">
        <v>3</v>
      </c>
      <c r="E30" s="12">
        <f t="shared" ca="1" si="1"/>
        <v>9</v>
      </c>
      <c r="F30" s="2" t="str">
        <f>VLOOKUP(G30,city!$A$4:$C$352,3,FALSE)</f>
        <v>唐山</v>
      </c>
      <c r="G30" s="3">
        <f t="shared" si="3"/>
        <v>6</v>
      </c>
      <c r="H30" s="3">
        <f>IF(VLOOKUP(G29,city!$J$4:$L$352,3,FALSE)&gt;H29,H29+1,1)</f>
        <v>3</v>
      </c>
      <c r="I30" s="10" t="s">
        <v>34</v>
      </c>
      <c r="J30" s="10">
        <f t="shared" si="2"/>
        <v>100603</v>
      </c>
    </row>
    <row r="31" spans="1:10">
      <c r="A31" s="10">
        <f t="shared" si="0"/>
        <v>100604</v>
      </c>
      <c r="B31" s="10" t="s">
        <v>8463</v>
      </c>
      <c r="C31" s="10">
        <v>1001</v>
      </c>
      <c r="D31" s="12">
        <v>3</v>
      </c>
      <c r="E31" s="12">
        <f t="shared" ca="1" si="1"/>
        <v>4</v>
      </c>
      <c r="F31" s="2" t="str">
        <f>VLOOKUP(G31,city!$A$4:$C$352,3,FALSE)</f>
        <v>唐山</v>
      </c>
      <c r="G31" s="3">
        <f t="shared" si="3"/>
        <v>6</v>
      </c>
      <c r="H31" s="3">
        <f>IF(VLOOKUP(G30,city!$J$4:$L$352,3,FALSE)&gt;H30,H30+1,1)</f>
        <v>4</v>
      </c>
      <c r="I31" s="10" t="s">
        <v>34</v>
      </c>
      <c r="J31" s="10">
        <f t="shared" si="2"/>
        <v>100604</v>
      </c>
    </row>
    <row r="32" spans="1:10">
      <c r="A32" s="10">
        <f t="shared" si="0"/>
        <v>100605</v>
      </c>
      <c r="B32" s="10" t="s">
        <v>8463</v>
      </c>
      <c r="C32" s="10">
        <v>1001</v>
      </c>
      <c r="D32" s="12">
        <v>3</v>
      </c>
      <c r="E32" s="12">
        <f t="shared" ca="1" si="1"/>
        <v>13</v>
      </c>
      <c r="F32" s="2" t="str">
        <f>VLOOKUP(G32,city!$A$4:$C$352,3,FALSE)</f>
        <v>唐山</v>
      </c>
      <c r="G32" s="3">
        <f t="shared" si="3"/>
        <v>6</v>
      </c>
      <c r="H32" s="3">
        <f>IF(VLOOKUP(G31,city!$J$4:$L$352,3,FALSE)&gt;H31,H31+1,1)</f>
        <v>5</v>
      </c>
      <c r="I32" s="10" t="s">
        <v>34</v>
      </c>
      <c r="J32" s="10">
        <f t="shared" si="2"/>
        <v>100605</v>
      </c>
    </row>
    <row r="33" spans="1:10">
      <c r="A33" s="10">
        <f t="shared" si="0"/>
        <v>100701</v>
      </c>
      <c r="B33" s="10" t="s">
        <v>8463</v>
      </c>
      <c r="C33" s="10">
        <v>1001</v>
      </c>
      <c r="D33" s="12">
        <v>3</v>
      </c>
      <c r="E33" s="12">
        <f t="shared" ca="1" si="1"/>
        <v>6</v>
      </c>
      <c r="F33" s="2" t="str">
        <f>VLOOKUP(G33,city!$A$4:$C$352,3,FALSE)</f>
        <v>秦皇岛</v>
      </c>
      <c r="G33" s="3">
        <f t="shared" si="3"/>
        <v>7</v>
      </c>
      <c r="H33" s="3">
        <f>IF(VLOOKUP(G32,city!$J$4:$L$352,3,FALSE)&gt;H32,H32+1,1)</f>
        <v>1</v>
      </c>
      <c r="I33" s="10" t="s">
        <v>36</v>
      </c>
      <c r="J33" s="10">
        <f t="shared" si="2"/>
        <v>100701</v>
      </c>
    </row>
    <row r="34" spans="1:10">
      <c r="A34" s="10">
        <f t="shared" si="0"/>
        <v>100702</v>
      </c>
      <c r="B34" s="10" t="s">
        <v>8463</v>
      </c>
      <c r="C34" s="10">
        <v>1001</v>
      </c>
      <c r="D34" s="12">
        <v>3</v>
      </c>
      <c r="E34" s="12">
        <f t="shared" ca="1" si="1"/>
        <v>13</v>
      </c>
      <c r="F34" s="2" t="str">
        <f>VLOOKUP(G34,city!$A$4:$C$352,3,FALSE)</f>
        <v>秦皇岛</v>
      </c>
      <c r="G34" s="3">
        <f t="shared" si="3"/>
        <v>7</v>
      </c>
      <c r="H34" s="3">
        <f>IF(VLOOKUP(G33,city!$J$4:$L$352,3,FALSE)&gt;H33,H33+1,1)</f>
        <v>2</v>
      </c>
      <c r="I34" s="10" t="s">
        <v>36</v>
      </c>
      <c r="J34" s="10">
        <f t="shared" si="2"/>
        <v>100702</v>
      </c>
    </row>
    <row r="35" spans="1:10">
      <c r="A35" s="10">
        <f t="shared" si="0"/>
        <v>100703</v>
      </c>
      <c r="B35" s="10" t="s">
        <v>8463</v>
      </c>
      <c r="C35" s="10">
        <v>1001</v>
      </c>
      <c r="D35" s="12">
        <v>3</v>
      </c>
      <c r="E35" s="12">
        <f t="shared" ca="1" si="1"/>
        <v>10</v>
      </c>
      <c r="F35" s="2" t="str">
        <f>VLOOKUP(G35,city!$A$4:$C$352,3,FALSE)</f>
        <v>秦皇岛</v>
      </c>
      <c r="G35" s="3">
        <f t="shared" si="3"/>
        <v>7</v>
      </c>
      <c r="H35" s="3">
        <f>IF(VLOOKUP(G34,city!$J$4:$L$352,3,FALSE)&gt;H34,H34+1,1)</f>
        <v>3</v>
      </c>
      <c r="I35" s="10" t="s">
        <v>36</v>
      </c>
      <c r="J35" s="10">
        <f t="shared" si="2"/>
        <v>100703</v>
      </c>
    </row>
    <row r="36" spans="1:10">
      <c r="A36" s="10">
        <f t="shared" si="0"/>
        <v>100704</v>
      </c>
      <c r="B36" s="10" t="s">
        <v>8463</v>
      </c>
      <c r="C36" s="10">
        <v>1001</v>
      </c>
      <c r="D36" s="12">
        <v>3</v>
      </c>
      <c r="E36" s="12">
        <f t="shared" ca="1" si="1"/>
        <v>4</v>
      </c>
      <c r="F36" s="2" t="str">
        <f>VLOOKUP(G36,city!$A$4:$C$352,3,FALSE)</f>
        <v>秦皇岛</v>
      </c>
      <c r="G36" s="3">
        <f t="shared" si="3"/>
        <v>7</v>
      </c>
      <c r="H36" s="3">
        <f>IF(VLOOKUP(G35,city!$J$4:$L$352,3,FALSE)&gt;H35,H35+1,1)</f>
        <v>4</v>
      </c>
      <c r="I36" s="10" t="s">
        <v>36</v>
      </c>
      <c r="J36" s="10">
        <f t="shared" si="2"/>
        <v>100704</v>
      </c>
    </row>
    <row r="37" spans="1:10">
      <c r="A37" s="10">
        <f t="shared" si="0"/>
        <v>100705</v>
      </c>
      <c r="B37" s="10" t="s">
        <v>8463</v>
      </c>
      <c r="C37" s="10">
        <v>1001</v>
      </c>
      <c r="D37" s="12">
        <v>3</v>
      </c>
      <c r="E37" s="12">
        <f t="shared" ca="1" si="1"/>
        <v>7</v>
      </c>
      <c r="F37" s="2" t="str">
        <f>VLOOKUP(G37,city!$A$4:$C$352,3,FALSE)</f>
        <v>秦皇岛</v>
      </c>
      <c r="G37" s="3">
        <f t="shared" si="3"/>
        <v>7</v>
      </c>
      <c r="H37" s="3">
        <f>IF(VLOOKUP(G36,city!$J$4:$L$352,3,FALSE)&gt;H36,H36+1,1)</f>
        <v>5</v>
      </c>
      <c r="I37" s="10" t="s">
        <v>36</v>
      </c>
      <c r="J37" s="10">
        <f t="shared" si="2"/>
        <v>100705</v>
      </c>
    </row>
    <row r="38" spans="1:10">
      <c r="A38" s="10">
        <f t="shared" si="0"/>
        <v>100801</v>
      </c>
      <c r="B38" s="10" t="s">
        <v>8463</v>
      </c>
      <c r="C38" s="10">
        <v>1001</v>
      </c>
      <c r="D38" s="12">
        <v>3</v>
      </c>
      <c r="E38" s="12">
        <f t="shared" ca="1" si="1"/>
        <v>7</v>
      </c>
      <c r="F38" s="2" t="str">
        <f>VLOOKUP(G38,city!$A$4:$C$352,3,FALSE)</f>
        <v>邯郸</v>
      </c>
      <c r="G38" s="3">
        <f t="shared" si="3"/>
        <v>8</v>
      </c>
      <c r="H38" s="3">
        <f>IF(VLOOKUP(G37,city!$J$4:$L$352,3,FALSE)&gt;H37,H37+1,1)</f>
        <v>1</v>
      </c>
      <c r="I38" s="10" t="s">
        <v>38</v>
      </c>
      <c r="J38" s="10">
        <f t="shared" si="2"/>
        <v>100801</v>
      </c>
    </row>
    <row r="39" spans="1:10">
      <c r="A39" s="10">
        <f t="shared" si="0"/>
        <v>100802</v>
      </c>
      <c r="B39" s="10" t="s">
        <v>8463</v>
      </c>
      <c r="C39" s="10">
        <v>1001</v>
      </c>
      <c r="D39" s="12">
        <v>3</v>
      </c>
      <c r="E39" s="12">
        <f t="shared" ca="1" si="1"/>
        <v>4</v>
      </c>
      <c r="F39" s="2" t="str">
        <f>VLOOKUP(G39,city!$A$4:$C$352,3,FALSE)</f>
        <v>邯郸</v>
      </c>
      <c r="G39" s="3">
        <f t="shared" si="3"/>
        <v>8</v>
      </c>
      <c r="H39" s="3">
        <f>IF(VLOOKUP(G38,city!$J$4:$L$352,3,FALSE)&gt;H38,H38+1,1)</f>
        <v>2</v>
      </c>
      <c r="I39" s="10" t="s">
        <v>38</v>
      </c>
      <c r="J39" s="10">
        <f t="shared" si="2"/>
        <v>100802</v>
      </c>
    </row>
    <row r="40" spans="1:10">
      <c r="A40" s="10">
        <f t="shared" si="0"/>
        <v>100803</v>
      </c>
      <c r="B40" s="10" t="s">
        <v>8463</v>
      </c>
      <c r="C40" s="10">
        <v>1001</v>
      </c>
      <c r="D40" s="12">
        <v>3</v>
      </c>
      <c r="E40" s="12">
        <f t="shared" ca="1" si="1"/>
        <v>10</v>
      </c>
      <c r="F40" s="2" t="str">
        <f>VLOOKUP(G40,city!$A$4:$C$352,3,FALSE)</f>
        <v>邯郸</v>
      </c>
      <c r="G40" s="3">
        <f t="shared" si="3"/>
        <v>8</v>
      </c>
      <c r="H40" s="3">
        <f>IF(VLOOKUP(G39,city!$J$4:$L$352,3,FALSE)&gt;H39,H39+1,1)</f>
        <v>3</v>
      </c>
      <c r="I40" s="10" t="s">
        <v>38</v>
      </c>
      <c r="J40" s="10">
        <f t="shared" si="2"/>
        <v>100803</v>
      </c>
    </row>
    <row r="41" spans="1:10">
      <c r="A41" s="10">
        <f t="shared" si="0"/>
        <v>100804</v>
      </c>
      <c r="B41" s="10" t="s">
        <v>8463</v>
      </c>
      <c r="C41" s="10">
        <v>1001</v>
      </c>
      <c r="D41" s="12">
        <v>3</v>
      </c>
      <c r="E41" s="12">
        <f t="shared" ca="1" si="1"/>
        <v>12</v>
      </c>
      <c r="F41" s="2" t="str">
        <f>VLOOKUP(G41,city!$A$4:$C$352,3,FALSE)</f>
        <v>邯郸</v>
      </c>
      <c r="G41" s="3">
        <f t="shared" si="3"/>
        <v>8</v>
      </c>
      <c r="H41" s="3">
        <f>IF(VLOOKUP(G40,city!$J$4:$L$352,3,FALSE)&gt;H40,H40+1,1)</f>
        <v>4</v>
      </c>
      <c r="I41" s="10" t="s">
        <v>38</v>
      </c>
      <c r="J41" s="10">
        <f t="shared" si="2"/>
        <v>100804</v>
      </c>
    </row>
    <row r="42" spans="1:10">
      <c r="A42" s="10">
        <f t="shared" si="0"/>
        <v>100805</v>
      </c>
      <c r="B42" s="10" t="s">
        <v>8463</v>
      </c>
      <c r="C42" s="10">
        <v>1001</v>
      </c>
      <c r="D42" s="12">
        <v>3</v>
      </c>
      <c r="E42" s="12">
        <f t="shared" ca="1" si="1"/>
        <v>5</v>
      </c>
      <c r="F42" s="2" t="str">
        <f>VLOOKUP(G42,city!$A$4:$C$352,3,FALSE)</f>
        <v>邯郸</v>
      </c>
      <c r="G42" s="3">
        <f t="shared" si="3"/>
        <v>8</v>
      </c>
      <c r="H42" s="3">
        <f>IF(VLOOKUP(G41,city!$J$4:$L$352,3,FALSE)&gt;H41,H41+1,1)</f>
        <v>5</v>
      </c>
      <c r="I42" s="10" t="s">
        <v>38</v>
      </c>
      <c r="J42" s="10">
        <f t="shared" si="2"/>
        <v>100805</v>
      </c>
    </row>
    <row r="43" spans="1:10">
      <c r="A43" s="10">
        <f t="shared" si="0"/>
        <v>100901</v>
      </c>
      <c r="B43" s="10" t="s">
        <v>8463</v>
      </c>
      <c r="C43" s="10">
        <v>1001</v>
      </c>
      <c r="D43" s="12">
        <v>3</v>
      </c>
      <c r="E43" s="12">
        <f t="shared" ca="1" si="1"/>
        <v>11</v>
      </c>
      <c r="F43" s="2" t="str">
        <f>VLOOKUP(G43,city!$A$4:$C$352,3,FALSE)</f>
        <v>邢台</v>
      </c>
      <c r="G43" s="3">
        <f t="shared" si="3"/>
        <v>9</v>
      </c>
      <c r="H43" s="3">
        <f>IF(VLOOKUP(G42,city!$J$4:$L$352,3,FALSE)&gt;H42,H42+1,1)</f>
        <v>1</v>
      </c>
      <c r="I43" s="10" t="s">
        <v>40</v>
      </c>
      <c r="J43" s="10">
        <f t="shared" si="2"/>
        <v>100901</v>
      </c>
    </row>
    <row r="44" spans="1:10">
      <c r="A44" s="10">
        <f t="shared" si="0"/>
        <v>100902</v>
      </c>
      <c r="B44" s="10" t="s">
        <v>8463</v>
      </c>
      <c r="C44" s="10">
        <v>1001</v>
      </c>
      <c r="D44" s="12">
        <v>3</v>
      </c>
      <c r="E44" s="12">
        <f t="shared" ca="1" si="1"/>
        <v>12</v>
      </c>
      <c r="F44" s="2" t="str">
        <f>VLOOKUP(G44,city!$A$4:$C$352,3,FALSE)</f>
        <v>邢台</v>
      </c>
      <c r="G44" s="3">
        <f t="shared" si="3"/>
        <v>9</v>
      </c>
      <c r="H44" s="3">
        <f>IF(VLOOKUP(G43,city!$J$4:$L$352,3,FALSE)&gt;H43,H43+1,1)</f>
        <v>2</v>
      </c>
      <c r="I44" s="10" t="s">
        <v>40</v>
      </c>
      <c r="J44" s="10">
        <f t="shared" si="2"/>
        <v>100902</v>
      </c>
    </row>
    <row r="45" spans="1:10">
      <c r="A45" s="10">
        <f t="shared" si="0"/>
        <v>100903</v>
      </c>
      <c r="B45" s="10" t="s">
        <v>8463</v>
      </c>
      <c r="C45" s="10">
        <v>1001</v>
      </c>
      <c r="D45" s="12">
        <v>3</v>
      </c>
      <c r="E45" s="12">
        <f t="shared" ca="1" si="1"/>
        <v>5</v>
      </c>
      <c r="F45" s="2" t="str">
        <f>VLOOKUP(G45,city!$A$4:$C$352,3,FALSE)</f>
        <v>邢台</v>
      </c>
      <c r="G45" s="3">
        <f t="shared" si="3"/>
        <v>9</v>
      </c>
      <c r="H45" s="3">
        <f>IF(VLOOKUP(G44,city!$J$4:$L$352,3,FALSE)&gt;H44,H44+1,1)</f>
        <v>3</v>
      </c>
      <c r="I45" s="10" t="s">
        <v>40</v>
      </c>
      <c r="J45" s="10">
        <f t="shared" si="2"/>
        <v>100903</v>
      </c>
    </row>
    <row r="46" spans="1:10">
      <c r="A46" s="10">
        <f t="shared" si="0"/>
        <v>100904</v>
      </c>
      <c r="B46" s="10" t="s">
        <v>8463</v>
      </c>
      <c r="C46" s="10">
        <v>1001</v>
      </c>
      <c r="D46" s="12">
        <v>3</v>
      </c>
      <c r="E46" s="12">
        <f t="shared" ca="1" si="1"/>
        <v>10</v>
      </c>
      <c r="F46" s="2" t="str">
        <f>VLOOKUP(G46,city!$A$4:$C$352,3,FALSE)</f>
        <v>邢台</v>
      </c>
      <c r="G46" s="3">
        <f t="shared" si="3"/>
        <v>9</v>
      </c>
      <c r="H46" s="3">
        <f>IF(VLOOKUP(G45,city!$J$4:$L$352,3,FALSE)&gt;H45,H45+1,1)</f>
        <v>4</v>
      </c>
      <c r="I46" s="10" t="s">
        <v>40</v>
      </c>
      <c r="J46" s="10">
        <f t="shared" si="2"/>
        <v>100904</v>
      </c>
    </row>
    <row r="47" spans="1:10">
      <c r="A47" s="10">
        <f t="shared" si="0"/>
        <v>100905</v>
      </c>
      <c r="B47" s="10" t="s">
        <v>8463</v>
      </c>
      <c r="C47" s="10">
        <v>1001</v>
      </c>
      <c r="D47" s="12">
        <v>3</v>
      </c>
      <c r="E47" s="12">
        <f t="shared" ca="1" si="1"/>
        <v>13</v>
      </c>
      <c r="F47" s="2" t="str">
        <f>VLOOKUP(G47,city!$A$4:$C$352,3,FALSE)</f>
        <v>邢台</v>
      </c>
      <c r="G47" s="3">
        <f t="shared" si="3"/>
        <v>9</v>
      </c>
      <c r="H47" s="3">
        <f>IF(VLOOKUP(G46,city!$J$4:$L$352,3,FALSE)&gt;H46,H46+1,1)</f>
        <v>5</v>
      </c>
      <c r="I47" s="10" t="s">
        <v>40</v>
      </c>
      <c r="J47" s="10">
        <f t="shared" si="2"/>
        <v>100905</v>
      </c>
    </row>
    <row r="48" spans="1:10">
      <c r="A48" s="10">
        <f t="shared" si="0"/>
        <v>101001</v>
      </c>
      <c r="B48" s="10" t="s">
        <v>8463</v>
      </c>
      <c r="C48" s="10">
        <v>1001</v>
      </c>
      <c r="D48" s="12">
        <v>3</v>
      </c>
      <c r="E48" s="12">
        <f t="shared" ca="1" si="1"/>
        <v>8</v>
      </c>
      <c r="F48" s="2" t="str">
        <f>VLOOKUP(G48,city!$A$4:$C$352,3,FALSE)</f>
        <v>保定</v>
      </c>
      <c r="G48" s="3">
        <f t="shared" si="3"/>
        <v>10</v>
      </c>
      <c r="H48" s="3">
        <f>IF(VLOOKUP(G47,city!$J$4:$L$352,3,FALSE)&gt;H47,H47+1,1)</f>
        <v>1</v>
      </c>
      <c r="I48" s="10" t="s">
        <v>42</v>
      </c>
      <c r="J48" s="10">
        <f t="shared" si="2"/>
        <v>101001</v>
      </c>
    </row>
    <row r="49" spans="1:10">
      <c r="A49" s="10">
        <f t="shared" si="0"/>
        <v>101002</v>
      </c>
      <c r="B49" s="10" t="s">
        <v>8463</v>
      </c>
      <c r="C49" s="10">
        <v>1001</v>
      </c>
      <c r="D49" s="12">
        <v>3</v>
      </c>
      <c r="E49" s="12">
        <f t="shared" ca="1" si="1"/>
        <v>7</v>
      </c>
      <c r="F49" s="2" t="str">
        <f>VLOOKUP(G49,city!$A$4:$C$352,3,FALSE)</f>
        <v>保定</v>
      </c>
      <c r="G49" s="3">
        <f t="shared" si="3"/>
        <v>10</v>
      </c>
      <c r="H49" s="3">
        <f>IF(VLOOKUP(G48,city!$J$4:$L$352,3,FALSE)&gt;H48,H48+1,1)</f>
        <v>2</v>
      </c>
      <c r="I49" s="10" t="s">
        <v>42</v>
      </c>
      <c r="J49" s="10">
        <f t="shared" si="2"/>
        <v>101002</v>
      </c>
    </row>
    <row r="50" spans="1:10">
      <c r="A50" s="10">
        <f t="shared" si="0"/>
        <v>101003</v>
      </c>
      <c r="B50" s="10" t="s">
        <v>8463</v>
      </c>
      <c r="C50" s="10">
        <v>1001</v>
      </c>
      <c r="D50" s="12">
        <v>3</v>
      </c>
      <c r="E50" s="12">
        <f t="shared" ca="1" si="1"/>
        <v>13</v>
      </c>
      <c r="F50" s="2" t="str">
        <f>VLOOKUP(G50,city!$A$4:$C$352,3,FALSE)</f>
        <v>保定</v>
      </c>
      <c r="G50" s="3">
        <f t="shared" si="3"/>
        <v>10</v>
      </c>
      <c r="H50" s="3">
        <f>IF(VLOOKUP(G49,city!$J$4:$L$352,3,FALSE)&gt;H49,H49+1,1)</f>
        <v>3</v>
      </c>
      <c r="I50" s="10" t="s">
        <v>42</v>
      </c>
      <c r="J50" s="10">
        <f t="shared" si="2"/>
        <v>101003</v>
      </c>
    </row>
    <row r="51" spans="1:10">
      <c r="A51" s="10">
        <f t="shared" si="0"/>
        <v>101004</v>
      </c>
      <c r="B51" s="10" t="s">
        <v>8463</v>
      </c>
      <c r="C51" s="10">
        <v>1001</v>
      </c>
      <c r="D51" s="12">
        <v>3</v>
      </c>
      <c r="E51" s="12">
        <f t="shared" ca="1" si="1"/>
        <v>13</v>
      </c>
      <c r="F51" s="2" t="str">
        <f>VLOOKUP(G51,city!$A$4:$C$352,3,FALSE)</f>
        <v>保定</v>
      </c>
      <c r="G51" s="3">
        <f t="shared" si="3"/>
        <v>10</v>
      </c>
      <c r="H51" s="3">
        <f>IF(VLOOKUP(G50,city!$J$4:$L$352,3,FALSE)&gt;H50,H50+1,1)</f>
        <v>4</v>
      </c>
      <c r="I51" s="10" t="s">
        <v>42</v>
      </c>
      <c r="J51" s="10">
        <f t="shared" si="2"/>
        <v>101004</v>
      </c>
    </row>
    <row r="52" spans="1:10">
      <c r="A52" s="10">
        <f t="shared" si="0"/>
        <v>101005</v>
      </c>
      <c r="B52" s="10" t="s">
        <v>8463</v>
      </c>
      <c r="C52" s="10">
        <v>1001</v>
      </c>
      <c r="D52" s="12">
        <v>3</v>
      </c>
      <c r="E52" s="12">
        <f t="shared" ca="1" si="1"/>
        <v>5</v>
      </c>
      <c r="F52" s="2" t="str">
        <f>VLOOKUP(G52,city!$A$4:$C$352,3,FALSE)</f>
        <v>保定</v>
      </c>
      <c r="G52" s="3">
        <f t="shared" si="3"/>
        <v>10</v>
      </c>
      <c r="H52" s="3">
        <f>IF(VLOOKUP(G51,city!$J$4:$L$352,3,FALSE)&gt;H51,H51+1,1)</f>
        <v>5</v>
      </c>
      <c r="I52" s="10" t="s">
        <v>42</v>
      </c>
      <c r="J52" s="10">
        <f t="shared" si="2"/>
        <v>101005</v>
      </c>
    </row>
    <row r="53" spans="1:10">
      <c r="A53" s="10">
        <f t="shared" si="0"/>
        <v>101101</v>
      </c>
      <c r="B53" s="10" t="s">
        <v>8463</v>
      </c>
      <c r="C53" s="10">
        <v>1001</v>
      </c>
      <c r="D53" s="12">
        <v>3</v>
      </c>
      <c r="E53" s="12">
        <f t="shared" ca="1" si="1"/>
        <v>11</v>
      </c>
      <c r="F53" s="2" t="str">
        <f>VLOOKUP(G53,city!$A$4:$C$352,3,FALSE)</f>
        <v>张家口</v>
      </c>
      <c r="G53" s="3">
        <f t="shared" si="3"/>
        <v>11</v>
      </c>
      <c r="H53" s="3">
        <f>IF(VLOOKUP(G52,city!$J$4:$L$352,3,FALSE)&gt;H52,H52+1,1)</f>
        <v>1</v>
      </c>
      <c r="I53" s="10" t="s">
        <v>44</v>
      </c>
      <c r="J53" s="10">
        <f t="shared" si="2"/>
        <v>101101</v>
      </c>
    </row>
    <row r="54" spans="1:10">
      <c r="A54" s="10">
        <f t="shared" si="0"/>
        <v>101102</v>
      </c>
      <c r="B54" s="10" t="s">
        <v>8463</v>
      </c>
      <c r="C54" s="10">
        <v>1001</v>
      </c>
      <c r="D54" s="12">
        <v>3</v>
      </c>
      <c r="E54" s="12">
        <f t="shared" ca="1" si="1"/>
        <v>6</v>
      </c>
      <c r="F54" s="2" t="str">
        <f>VLOOKUP(G54,city!$A$4:$C$352,3,FALSE)</f>
        <v>张家口</v>
      </c>
      <c r="G54" s="3">
        <f t="shared" si="3"/>
        <v>11</v>
      </c>
      <c r="H54" s="3">
        <f>IF(VLOOKUP(G53,city!$J$4:$L$352,3,FALSE)&gt;H53,H53+1,1)</f>
        <v>2</v>
      </c>
      <c r="I54" s="10" t="s">
        <v>44</v>
      </c>
      <c r="J54" s="10">
        <f t="shared" si="2"/>
        <v>101102</v>
      </c>
    </row>
    <row r="55" spans="1:10">
      <c r="A55" s="10">
        <f t="shared" si="0"/>
        <v>101103</v>
      </c>
      <c r="B55" s="10" t="s">
        <v>8463</v>
      </c>
      <c r="C55" s="10">
        <v>1001</v>
      </c>
      <c r="D55" s="12">
        <v>3</v>
      </c>
      <c r="E55" s="12">
        <f t="shared" ca="1" si="1"/>
        <v>8</v>
      </c>
      <c r="F55" s="2" t="str">
        <f>VLOOKUP(G55,city!$A$4:$C$352,3,FALSE)</f>
        <v>张家口</v>
      </c>
      <c r="G55" s="3">
        <f t="shared" si="3"/>
        <v>11</v>
      </c>
      <c r="H55" s="3">
        <f>IF(VLOOKUP(G54,city!$J$4:$L$352,3,FALSE)&gt;H54,H54+1,1)</f>
        <v>3</v>
      </c>
      <c r="I55" s="10" t="s">
        <v>44</v>
      </c>
      <c r="J55" s="10">
        <f t="shared" si="2"/>
        <v>101103</v>
      </c>
    </row>
    <row r="56" spans="1:10">
      <c r="A56" s="10">
        <f t="shared" si="0"/>
        <v>101104</v>
      </c>
      <c r="B56" s="10" t="s">
        <v>8463</v>
      </c>
      <c r="C56" s="10">
        <v>1001</v>
      </c>
      <c r="D56" s="12">
        <v>3</v>
      </c>
      <c r="E56" s="12">
        <f t="shared" ca="1" si="1"/>
        <v>11</v>
      </c>
      <c r="F56" s="2" t="str">
        <f>VLOOKUP(G56,city!$A$4:$C$352,3,FALSE)</f>
        <v>张家口</v>
      </c>
      <c r="G56" s="3">
        <f t="shared" si="3"/>
        <v>11</v>
      </c>
      <c r="H56" s="3">
        <f>IF(VLOOKUP(G55,city!$J$4:$L$352,3,FALSE)&gt;H55,H55+1,1)</f>
        <v>4</v>
      </c>
      <c r="I56" s="10" t="s">
        <v>44</v>
      </c>
      <c r="J56" s="10">
        <f t="shared" si="2"/>
        <v>101104</v>
      </c>
    </row>
    <row r="57" spans="1:10">
      <c r="A57" s="10">
        <f t="shared" si="0"/>
        <v>101105</v>
      </c>
      <c r="B57" s="10" t="s">
        <v>8463</v>
      </c>
      <c r="C57" s="10">
        <v>1001</v>
      </c>
      <c r="D57" s="12">
        <v>3</v>
      </c>
      <c r="E57" s="12">
        <f t="shared" ca="1" si="1"/>
        <v>10</v>
      </c>
      <c r="F57" s="2" t="str">
        <f>VLOOKUP(G57,city!$A$4:$C$352,3,FALSE)</f>
        <v>张家口</v>
      </c>
      <c r="G57" s="3">
        <f t="shared" si="3"/>
        <v>11</v>
      </c>
      <c r="H57" s="3">
        <f>IF(VLOOKUP(G56,city!$J$4:$L$352,3,FALSE)&gt;H56,H56+1,1)</f>
        <v>5</v>
      </c>
      <c r="I57" s="10" t="s">
        <v>44</v>
      </c>
      <c r="J57" s="10">
        <f t="shared" si="2"/>
        <v>101105</v>
      </c>
    </row>
    <row r="58" spans="1:10">
      <c r="A58" s="10">
        <f t="shared" si="0"/>
        <v>101201</v>
      </c>
      <c r="B58" s="10" t="s">
        <v>8463</v>
      </c>
      <c r="C58" s="10">
        <v>1001</v>
      </c>
      <c r="D58" s="12">
        <v>3</v>
      </c>
      <c r="E58" s="12">
        <f t="shared" ca="1" si="1"/>
        <v>8</v>
      </c>
      <c r="F58" s="2" t="str">
        <f>VLOOKUP(G58,city!$A$4:$C$352,3,FALSE)</f>
        <v>承德</v>
      </c>
      <c r="G58" s="3">
        <f t="shared" si="3"/>
        <v>12</v>
      </c>
      <c r="H58" s="3">
        <f>IF(VLOOKUP(G57,city!$J$4:$L$352,3,FALSE)&gt;H57,H57+1,1)</f>
        <v>1</v>
      </c>
      <c r="I58" s="10" t="s">
        <v>46</v>
      </c>
      <c r="J58" s="10">
        <f t="shared" si="2"/>
        <v>101201</v>
      </c>
    </row>
    <row r="59" spans="1:10">
      <c r="A59" s="10">
        <f t="shared" si="0"/>
        <v>101202</v>
      </c>
      <c r="B59" s="10" t="s">
        <v>8463</v>
      </c>
      <c r="C59" s="10">
        <v>1001</v>
      </c>
      <c r="D59" s="12">
        <v>3</v>
      </c>
      <c r="E59" s="12">
        <f t="shared" ca="1" si="1"/>
        <v>10</v>
      </c>
      <c r="F59" s="2" t="str">
        <f>VLOOKUP(G59,city!$A$4:$C$352,3,FALSE)</f>
        <v>承德</v>
      </c>
      <c r="G59" s="3">
        <f t="shared" si="3"/>
        <v>12</v>
      </c>
      <c r="H59" s="3">
        <f>IF(VLOOKUP(G58,city!$J$4:$L$352,3,FALSE)&gt;H58,H58+1,1)</f>
        <v>2</v>
      </c>
      <c r="I59" s="10" t="s">
        <v>46</v>
      </c>
      <c r="J59" s="10">
        <f t="shared" si="2"/>
        <v>101202</v>
      </c>
    </row>
    <row r="60" spans="1:10">
      <c r="A60" s="10">
        <f t="shared" si="0"/>
        <v>101203</v>
      </c>
      <c r="B60" s="10" t="s">
        <v>8463</v>
      </c>
      <c r="C60" s="10">
        <v>1001</v>
      </c>
      <c r="D60" s="12">
        <v>3</v>
      </c>
      <c r="E60" s="12">
        <f t="shared" ca="1" si="1"/>
        <v>10</v>
      </c>
      <c r="F60" s="2" t="str">
        <f>VLOOKUP(G60,city!$A$4:$C$352,3,FALSE)</f>
        <v>承德</v>
      </c>
      <c r="G60" s="3">
        <f t="shared" si="3"/>
        <v>12</v>
      </c>
      <c r="H60" s="3">
        <f>IF(VLOOKUP(G59,city!$J$4:$L$352,3,FALSE)&gt;H59,H59+1,1)</f>
        <v>3</v>
      </c>
      <c r="I60" s="10" t="s">
        <v>46</v>
      </c>
      <c r="J60" s="10">
        <f t="shared" si="2"/>
        <v>101203</v>
      </c>
    </row>
    <row r="61" spans="1:10">
      <c r="A61" s="10">
        <f t="shared" si="0"/>
        <v>101204</v>
      </c>
      <c r="B61" s="10" t="s">
        <v>8463</v>
      </c>
      <c r="C61" s="10">
        <v>1001</v>
      </c>
      <c r="D61" s="12">
        <v>3</v>
      </c>
      <c r="E61" s="12">
        <f t="shared" ca="1" si="1"/>
        <v>11</v>
      </c>
      <c r="F61" s="2" t="str">
        <f>VLOOKUP(G61,city!$A$4:$C$352,3,FALSE)</f>
        <v>承德</v>
      </c>
      <c r="G61" s="3">
        <f t="shared" si="3"/>
        <v>12</v>
      </c>
      <c r="H61" s="3">
        <f>IF(VLOOKUP(G60,city!$J$4:$L$352,3,FALSE)&gt;H60,H60+1,1)</f>
        <v>4</v>
      </c>
      <c r="I61" s="10" t="s">
        <v>46</v>
      </c>
      <c r="J61" s="10">
        <f t="shared" si="2"/>
        <v>101204</v>
      </c>
    </row>
    <row r="62" spans="1:10">
      <c r="A62" s="10">
        <f t="shared" si="0"/>
        <v>101205</v>
      </c>
      <c r="B62" s="10" t="s">
        <v>8463</v>
      </c>
      <c r="C62" s="10">
        <v>1001</v>
      </c>
      <c r="D62" s="12">
        <v>3</v>
      </c>
      <c r="E62" s="12">
        <f t="shared" ca="1" si="1"/>
        <v>5</v>
      </c>
      <c r="F62" s="2" t="str">
        <f>VLOOKUP(G62,city!$A$4:$C$352,3,FALSE)</f>
        <v>承德</v>
      </c>
      <c r="G62" s="3">
        <f t="shared" si="3"/>
        <v>12</v>
      </c>
      <c r="H62" s="3">
        <f>IF(VLOOKUP(G61,city!$J$4:$L$352,3,FALSE)&gt;H61,H61+1,1)</f>
        <v>5</v>
      </c>
      <c r="I62" s="10" t="s">
        <v>46</v>
      </c>
      <c r="J62" s="10">
        <f t="shared" si="2"/>
        <v>101205</v>
      </c>
    </row>
    <row r="63" spans="1:10">
      <c r="A63" s="10">
        <f t="shared" si="0"/>
        <v>101301</v>
      </c>
      <c r="B63" s="10" t="s">
        <v>8463</v>
      </c>
      <c r="C63" s="10">
        <v>1001</v>
      </c>
      <c r="D63" s="12">
        <v>3</v>
      </c>
      <c r="E63" s="12">
        <f t="shared" ca="1" si="1"/>
        <v>5</v>
      </c>
      <c r="F63" s="2" t="str">
        <f>VLOOKUP(G63,city!$A$4:$C$352,3,FALSE)</f>
        <v>沧州</v>
      </c>
      <c r="G63" s="3">
        <f t="shared" si="3"/>
        <v>13</v>
      </c>
      <c r="H63" s="3">
        <f>IF(VLOOKUP(G62,city!$J$4:$L$352,3,FALSE)&gt;H62,H62+1,1)</f>
        <v>1</v>
      </c>
      <c r="I63" s="10" t="s">
        <v>48</v>
      </c>
      <c r="J63" s="10">
        <f t="shared" si="2"/>
        <v>101301</v>
      </c>
    </row>
    <row r="64" spans="1:10">
      <c r="A64" s="10">
        <f t="shared" si="0"/>
        <v>101302</v>
      </c>
      <c r="B64" s="10" t="s">
        <v>8463</v>
      </c>
      <c r="C64" s="10">
        <v>1001</v>
      </c>
      <c r="D64" s="12">
        <v>3</v>
      </c>
      <c r="E64" s="12">
        <f t="shared" ca="1" si="1"/>
        <v>9</v>
      </c>
      <c r="F64" s="2" t="str">
        <f>VLOOKUP(G64,city!$A$4:$C$352,3,FALSE)</f>
        <v>沧州</v>
      </c>
      <c r="G64" s="3">
        <f t="shared" si="3"/>
        <v>13</v>
      </c>
      <c r="H64" s="3">
        <f>IF(VLOOKUP(G63,city!$J$4:$L$352,3,FALSE)&gt;H63,H63+1,1)</f>
        <v>2</v>
      </c>
      <c r="I64" s="10" t="s">
        <v>48</v>
      </c>
      <c r="J64" s="10">
        <f t="shared" si="2"/>
        <v>101302</v>
      </c>
    </row>
    <row r="65" spans="1:10">
      <c r="A65" s="10">
        <f t="shared" si="0"/>
        <v>101303</v>
      </c>
      <c r="B65" s="10" t="s">
        <v>8463</v>
      </c>
      <c r="C65" s="10">
        <v>1001</v>
      </c>
      <c r="D65" s="12">
        <v>3</v>
      </c>
      <c r="E65" s="12">
        <f t="shared" ca="1" si="1"/>
        <v>11</v>
      </c>
      <c r="F65" s="2" t="str">
        <f>VLOOKUP(G65,city!$A$4:$C$352,3,FALSE)</f>
        <v>沧州</v>
      </c>
      <c r="G65" s="3">
        <f t="shared" si="3"/>
        <v>13</v>
      </c>
      <c r="H65" s="3">
        <f>IF(VLOOKUP(G64,city!$J$4:$L$352,3,FALSE)&gt;H64,H64+1,1)</f>
        <v>3</v>
      </c>
      <c r="I65" s="10" t="s">
        <v>48</v>
      </c>
      <c r="J65" s="10">
        <f t="shared" si="2"/>
        <v>101303</v>
      </c>
    </row>
    <row r="66" spans="1:10">
      <c r="A66" s="10">
        <f t="shared" si="0"/>
        <v>101304</v>
      </c>
      <c r="B66" s="10" t="s">
        <v>8463</v>
      </c>
      <c r="C66" s="10">
        <v>1001</v>
      </c>
      <c r="D66" s="12">
        <v>3</v>
      </c>
      <c r="E66" s="12">
        <f t="shared" ca="1" si="1"/>
        <v>12</v>
      </c>
      <c r="F66" s="2" t="str">
        <f>VLOOKUP(G66,city!$A$4:$C$352,3,FALSE)</f>
        <v>沧州</v>
      </c>
      <c r="G66" s="3">
        <f t="shared" si="3"/>
        <v>13</v>
      </c>
      <c r="H66" s="3">
        <f>IF(VLOOKUP(G65,city!$J$4:$L$352,3,FALSE)&gt;H65,H65+1,1)</f>
        <v>4</v>
      </c>
      <c r="I66" s="10" t="s">
        <v>48</v>
      </c>
      <c r="J66" s="10">
        <f t="shared" si="2"/>
        <v>101304</v>
      </c>
    </row>
    <row r="67" spans="1:10">
      <c r="A67" s="10">
        <f t="shared" si="0"/>
        <v>101305</v>
      </c>
      <c r="B67" s="10" t="s">
        <v>8463</v>
      </c>
      <c r="C67" s="10">
        <v>1001</v>
      </c>
      <c r="D67" s="12">
        <v>3</v>
      </c>
      <c r="E67" s="12">
        <f t="shared" ca="1" si="1"/>
        <v>13</v>
      </c>
      <c r="F67" s="2" t="str">
        <f>VLOOKUP(G67,city!$A$4:$C$352,3,FALSE)</f>
        <v>沧州</v>
      </c>
      <c r="G67" s="3">
        <f t="shared" si="3"/>
        <v>13</v>
      </c>
      <c r="H67" s="3">
        <f>IF(VLOOKUP(G66,city!$J$4:$L$352,3,FALSE)&gt;H66,H66+1,1)</f>
        <v>5</v>
      </c>
      <c r="I67" s="10" t="s">
        <v>48</v>
      </c>
      <c r="J67" s="10">
        <f t="shared" si="2"/>
        <v>101305</v>
      </c>
    </row>
    <row r="68" spans="1:10">
      <c r="A68" s="10">
        <f t="shared" si="0"/>
        <v>101401</v>
      </c>
      <c r="B68" s="10" t="s">
        <v>8463</v>
      </c>
      <c r="C68" s="10">
        <v>1001</v>
      </c>
      <c r="D68" s="12">
        <v>3</v>
      </c>
      <c r="E68" s="12">
        <f t="shared" ca="1" si="1"/>
        <v>5</v>
      </c>
      <c r="F68" s="2" t="str">
        <f>VLOOKUP(G68,city!$A$4:$C$352,3,FALSE)</f>
        <v>廊坊</v>
      </c>
      <c r="G68" s="3">
        <f t="shared" si="3"/>
        <v>14</v>
      </c>
      <c r="H68" s="3">
        <f>IF(VLOOKUP(G67,city!$J$4:$L$352,3,FALSE)&gt;H67,H67+1,1)</f>
        <v>1</v>
      </c>
      <c r="I68" s="10" t="s">
        <v>50</v>
      </c>
      <c r="J68" s="10">
        <f t="shared" si="2"/>
        <v>101401</v>
      </c>
    </row>
    <row r="69" spans="1:10">
      <c r="A69" s="10">
        <f t="shared" ref="A69:A132" si="4">H69+G69*100+100000</f>
        <v>101402</v>
      </c>
      <c r="B69" s="10" t="s">
        <v>8463</v>
      </c>
      <c r="C69" s="10">
        <v>1001</v>
      </c>
      <c r="D69" s="12">
        <v>3</v>
      </c>
      <c r="E69" s="12">
        <f t="shared" ref="E69:E132" ca="1" si="5">D69+RANDBETWEEN(1,10)</f>
        <v>13</v>
      </c>
      <c r="F69" s="2" t="str">
        <f>VLOOKUP(G69,city!$A$4:$C$352,3,FALSE)</f>
        <v>廊坊</v>
      </c>
      <c r="G69" s="3">
        <f t="shared" si="3"/>
        <v>14</v>
      </c>
      <c r="H69" s="3">
        <f>IF(VLOOKUP(G68,city!$J$4:$L$352,3,FALSE)&gt;H68,H68+1,1)</f>
        <v>2</v>
      </c>
      <c r="I69" s="10" t="s">
        <v>50</v>
      </c>
      <c r="J69" s="10">
        <f t="shared" ref="J69:J132" si="6">A69</f>
        <v>101402</v>
      </c>
    </row>
    <row r="70" spans="1:10">
      <c r="A70" s="10">
        <f t="shared" si="4"/>
        <v>101403</v>
      </c>
      <c r="B70" s="10" t="s">
        <v>8463</v>
      </c>
      <c r="C70" s="10">
        <v>1001</v>
      </c>
      <c r="D70" s="12">
        <v>3</v>
      </c>
      <c r="E70" s="12">
        <f t="shared" ca="1" si="5"/>
        <v>13</v>
      </c>
      <c r="F70" s="2" t="str">
        <f>VLOOKUP(G70,city!$A$4:$C$352,3,FALSE)</f>
        <v>廊坊</v>
      </c>
      <c r="G70" s="3">
        <f t="shared" ref="G70:G133" si="7">IF(H70&gt;H69,G69,G69+1)</f>
        <v>14</v>
      </c>
      <c r="H70" s="3">
        <f>IF(VLOOKUP(G69,city!$J$4:$L$352,3,FALSE)&gt;H69,H69+1,1)</f>
        <v>3</v>
      </c>
      <c r="I70" s="10" t="s">
        <v>50</v>
      </c>
      <c r="J70" s="10">
        <f t="shared" si="6"/>
        <v>101403</v>
      </c>
    </row>
    <row r="71" spans="1:10">
      <c r="A71" s="10">
        <f t="shared" si="4"/>
        <v>101404</v>
      </c>
      <c r="B71" s="10" t="s">
        <v>8463</v>
      </c>
      <c r="C71" s="10">
        <v>1001</v>
      </c>
      <c r="D71" s="12">
        <v>3</v>
      </c>
      <c r="E71" s="12">
        <f t="shared" ca="1" si="5"/>
        <v>6</v>
      </c>
      <c r="F71" s="2" t="str">
        <f>VLOOKUP(G71,city!$A$4:$C$352,3,FALSE)</f>
        <v>廊坊</v>
      </c>
      <c r="G71" s="3">
        <f t="shared" si="7"/>
        <v>14</v>
      </c>
      <c r="H71" s="3">
        <f>IF(VLOOKUP(G70,city!$J$4:$L$352,3,FALSE)&gt;H70,H70+1,1)</f>
        <v>4</v>
      </c>
      <c r="I71" s="10" t="s">
        <v>50</v>
      </c>
      <c r="J71" s="10">
        <f t="shared" si="6"/>
        <v>101404</v>
      </c>
    </row>
    <row r="72" spans="1:10">
      <c r="A72" s="10">
        <f t="shared" si="4"/>
        <v>101405</v>
      </c>
      <c r="B72" s="10" t="s">
        <v>8463</v>
      </c>
      <c r="C72" s="10">
        <v>1001</v>
      </c>
      <c r="D72" s="12">
        <v>3</v>
      </c>
      <c r="E72" s="12">
        <f t="shared" ca="1" si="5"/>
        <v>5</v>
      </c>
      <c r="F72" s="2" t="str">
        <f>VLOOKUP(G72,city!$A$4:$C$352,3,FALSE)</f>
        <v>廊坊</v>
      </c>
      <c r="G72" s="3">
        <f t="shared" si="7"/>
        <v>14</v>
      </c>
      <c r="H72" s="3">
        <f>IF(VLOOKUP(G71,city!$J$4:$L$352,3,FALSE)&gt;H71,H71+1,1)</f>
        <v>5</v>
      </c>
      <c r="I72" s="10" t="s">
        <v>50</v>
      </c>
      <c r="J72" s="10">
        <f t="shared" si="6"/>
        <v>101405</v>
      </c>
    </row>
    <row r="73" spans="1:10">
      <c r="A73" s="10">
        <f t="shared" si="4"/>
        <v>101501</v>
      </c>
      <c r="B73" s="10" t="s">
        <v>8463</v>
      </c>
      <c r="C73" s="10">
        <v>1001</v>
      </c>
      <c r="D73" s="12">
        <v>3</v>
      </c>
      <c r="E73" s="12">
        <f t="shared" ca="1" si="5"/>
        <v>6</v>
      </c>
      <c r="F73" s="2" t="str">
        <f>VLOOKUP(G73,city!$A$4:$C$352,3,FALSE)</f>
        <v>衡水</v>
      </c>
      <c r="G73" s="3">
        <f t="shared" si="7"/>
        <v>15</v>
      </c>
      <c r="H73" s="3">
        <f>IF(VLOOKUP(G72,city!$J$4:$L$352,3,FALSE)&gt;H72,H72+1,1)</f>
        <v>1</v>
      </c>
      <c r="I73" s="10" t="s">
        <v>52</v>
      </c>
      <c r="J73" s="10">
        <f t="shared" si="6"/>
        <v>101501</v>
      </c>
    </row>
    <row r="74" spans="1:10">
      <c r="A74" s="10">
        <f t="shared" si="4"/>
        <v>101502</v>
      </c>
      <c r="B74" s="10" t="s">
        <v>8463</v>
      </c>
      <c r="C74" s="10">
        <v>1001</v>
      </c>
      <c r="D74" s="12">
        <v>3</v>
      </c>
      <c r="E74" s="12">
        <f t="shared" ca="1" si="5"/>
        <v>8</v>
      </c>
      <c r="F74" s="2" t="str">
        <f>VLOOKUP(G74,city!$A$4:$C$352,3,FALSE)</f>
        <v>衡水</v>
      </c>
      <c r="G74" s="3">
        <f t="shared" si="7"/>
        <v>15</v>
      </c>
      <c r="H74" s="3">
        <f>IF(VLOOKUP(G73,city!$J$4:$L$352,3,FALSE)&gt;H73,H73+1,1)</f>
        <v>2</v>
      </c>
      <c r="I74" s="10" t="s">
        <v>52</v>
      </c>
      <c r="J74" s="10">
        <f t="shared" si="6"/>
        <v>101502</v>
      </c>
    </row>
    <row r="75" spans="1:10">
      <c r="A75" s="10">
        <f t="shared" si="4"/>
        <v>101503</v>
      </c>
      <c r="B75" s="10" t="s">
        <v>8463</v>
      </c>
      <c r="C75" s="10">
        <v>1001</v>
      </c>
      <c r="D75" s="12">
        <v>3</v>
      </c>
      <c r="E75" s="12">
        <f t="shared" ca="1" si="5"/>
        <v>4</v>
      </c>
      <c r="F75" s="2" t="str">
        <f>VLOOKUP(G75,city!$A$4:$C$352,3,FALSE)</f>
        <v>衡水</v>
      </c>
      <c r="G75" s="3">
        <f t="shared" si="7"/>
        <v>15</v>
      </c>
      <c r="H75" s="3">
        <f>IF(VLOOKUP(G74,city!$J$4:$L$352,3,FALSE)&gt;H74,H74+1,1)</f>
        <v>3</v>
      </c>
      <c r="I75" s="10" t="s">
        <v>52</v>
      </c>
      <c r="J75" s="10">
        <f t="shared" si="6"/>
        <v>101503</v>
      </c>
    </row>
    <row r="76" spans="1:10">
      <c r="A76" s="10">
        <f t="shared" si="4"/>
        <v>101504</v>
      </c>
      <c r="B76" s="10" t="s">
        <v>8463</v>
      </c>
      <c r="C76" s="10">
        <v>1001</v>
      </c>
      <c r="D76" s="12">
        <v>3</v>
      </c>
      <c r="E76" s="12">
        <f t="shared" ca="1" si="5"/>
        <v>6</v>
      </c>
      <c r="F76" s="2" t="str">
        <f>VLOOKUP(G76,city!$A$4:$C$352,3,FALSE)</f>
        <v>衡水</v>
      </c>
      <c r="G76" s="3">
        <f t="shared" si="7"/>
        <v>15</v>
      </c>
      <c r="H76" s="3">
        <f>IF(VLOOKUP(G75,city!$J$4:$L$352,3,FALSE)&gt;H75,H75+1,1)</f>
        <v>4</v>
      </c>
      <c r="I76" s="10" t="s">
        <v>52</v>
      </c>
      <c r="J76" s="10">
        <f t="shared" si="6"/>
        <v>101504</v>
      </c>
    </row>
    <row r="77" spans="1:10">
      <c r="A77" s="10">
        <f t="shared" si="4"/>
        <v>101505</v>
      </c>
      <c r="B77" s="10" t="s">
        <v>8463</v>
      </c>
      <c r="C77" s="10">
        <v>1001</v>
      </c>
      <c r="D77" s="12">
        <v>3</v>
      </c>
      <c r="E77" s="12">
        <f t="shared" ca="1" si="5"/>
        <v>4</v>
      </c>
      <c r="F77" s="2" t="str">
        <f>VLOOKUP(G77,city!$A$4:$C$352,3,FALSE)</f>
        <v>衡水</v>
      </c>
      <c r="G77" s="3">
        <f t="shared" si="7"/>
        <v>15</v>
      </c>
      <c r="H77" s="3">
        <f>IF(VLOOKUP(G76,city!$J$4:$L$352,3,FALSE)&gt;H76,H76+1,1)</f>
        <v>5</v>
      </c>
      <c r="I77" s="10" t="s">
        <v>52</v>
      </c>
      <c r="J77" s="10">
        <f t="shared" si="6"/>
        <v>101505</v>
      </c>
    </row>
    <row r="78" spans="1:10">
      <c r="A78" s="10">
        <f t="shared" si="4"/>
        <v>101601</v>
      </c>
      <c r="B78" s="10" t="s">
        <v>8464</v>
      </c>
      <c r="C78" s="10">
        <v>1001</v>
      </c>
      <c r="D78" s="12">
        <v>3</v>
      </c>
      <c r="E78" s="12">
        <f t="shared" ca="1" si="5"/>
        <v>4</v>
      </c>
      <c r="F78" s="2" t="str">
        <f>VLOOKUP(G78,city!$A$4:$C$352,3,FALSE)</f>
        <v>太原</v>
      </c>
      <c r="G78" s="3">
        <f t="shared" si="7"/>
        <v>16</v>
      </c>
      <c r="H78" s="3">
        <f>IF(VLOOKUP(G77,city!$J$4:$L$352,3,FALSE)&gt;H77,H77+1,1)</f>
        <v>1</v>
      </c>
      <c r="I78" s="10" t="s">
        <v>55</v>
      </c>
      <c r="J78" s="10">
        <f t="shared" si="6"/>
        <v>101601</v>
      </c>
    </row>
    <row r="79" spans="1:10">
      <c r="A79" s="10">
        <f t="shared" si="4"/>
        <v>101602</v>
      </c>
      <c r="B79" s="10" t="s">
        <v>8465</v>
      </c>
      <c r="C79" s="10">
        <v>1001</v>
      </c>
      <c r="D79" s="12">
        <v>3</v>
      </c>
      <c r="E79" s="12">
        <f t="shared" ca="1" si="5"/>
        <v>8</v>
      </c>
      <c r="F79" s="2" t="str">
        <f>VLOOKUP(G79,city!$A$4:$C$352,3,FALSE)</f>
        <v>太原</v>
      </c>
      <c r="G79" s="3">
        <f t="shared" si="7"/>
        <v>16</v>
      </c>
      <c r="H79" s="3">
        <f>IF(VLOOKUP(G78,city!$J$4:$L$352,3,FALSE)&gt;H78,H78+1,1)</f>
        <v>2</v>
      </c>
      <c r="I79" s="10" t="s">
        <v>55</v>
      </c>
      <c r="J79" s="10">
        <f t="shared" si="6"/>
        <v>101602</v>
      </c>
    </row>
    <row r="80" spans="1:10">
      <c r="A80" s="10">
        <f t="shared" si="4"/>
        <v>101603</v>
      </c>
      <c r="B80" s="10" t="s">
        <v>8466</v>
      </c>
      <c r="C80" s="10">
        <v>1001</v>
      </c>
      <c r="D80" s="12">
        <v>3</v>
      </c>
      <c r="E80" s="12">
        <f t="shared" ca="1" si="5"/>
        <v>9</v>
      </c>
      <c r="F80" s="2" t="str">
        <f>VLOOKUP(G80,city!$A$4:$C$352,3,FALSE)</f>
        <v>太原</v>
      </c>
      <c r="G80" s="3">
        <f t="shared" si="7"/>
        <v>16</v>
      </c>
      <c r="H80" s="3">
        <f>IF(VLOOKUP(G79,city!$J$4:$L$352,3,FALSE)&gt;H79,H79+1,1)</f>
        <v>3</v>
      </c>
      <c r="I80" s="10" t="s">
        <v>55</v>
      </c>
      <c r="J80" s="10">
        <f t="shared" si="6"/>
        <v>101603</v>
      </c>
    </row>
    <row r="81" spans="1:10">
      <c r="A81" s="10">
        <f t="shared" si="4"/>
        <v>101604</v>
      </c>
      <c r="B81" s="10" t="s">
        <v>8467</v>
      </c>
      <c r="C81" s="10">
        <v>1001</v>
      </c>
      <c r="D81" s="12">
        <v>3</v>
      </c>
      <c r="E81" s="12">
        <f t="shared" ca="1" si="5"/>
        <v>8</v>
      </c>
      <c r="F81" s="2" t="str">
        <f>VLOOKUP(G81,city!$A$4:$C$352,3,FALSE)</f>
        <v>太原</v>
      </c>
      <c r="G81" s="3">
        <f t="shared" si="7"/>
        <v>16</v>
      </c>
      <c r="H81" s="3">
        <f>IF(VLOOKUP(G80,city!$J$4:$L$352,3,FALSE)&gt;H80,H80+1,1)</f>
        <v>4</v>
      </c>
      <c r="I81" s="10" t="s">
        <v>55</v>
      </c>
      <c r="J81" s="10">
        <f t="shared" si="6"/>
        <v>101604</v>
      </c>
    </row>
    <row r="82" spans="1:10">
      <c r="A82" s="10">
        <f t="shared" si="4"/>
        <v>101605</v>
      </c>
      <c r="B82" s="10" t="s">
        <v>8468</v>
      </c>
      <c r="C82" s="10">
        <v>1001</v>
      </c>
      <c r="D82" s="12">
        <v>3</v>
      </c>
      <c r="E82" s="12">
        <f t="shared" ca="1" si="5"/>
        <v>5</v>
      </c>
      <c r="F82" s="2" t="str">
        <f>VLOOKUP(G82,city!$A$4:$C$352,3,FALSE)</f>
        <v>太原</v>
      </c>
      <c r="G82" s="3">
        <f t="shared" si="7"/>
        <v>16</v>
      </c>
      <c r="H82" s="3">
        <f>IF(VLOOKUP(G81,city!$J$4:$L$352,3,FALSE)&gt;H81,H81+1,1)</f>
        <v>5</v>
      </c>
      <c r="I82" s="10" t="s">
        <v>55</v>
      </c>
      <c r="J82" s="10">
        <f t="shared" si="6"/>
        <v>101605</v>
      </c>
    </row>
    <row r="83" spans="1:10">
      <c r="A83" s="10">
        <f t="shared" si="4"/>
        <v>101701</v>
      </c>
      <c r="B83" s="10" t="s">
        <v>8469</v>
      </c>
      <c r="C83" s="10">
        <v>1001</v>
      </c>
      <c r="D83" s="12">
        <v>3</v>
      </c>
      <c r="E83" s="12">
        <f t="shared" ca="1" si="5"/>
        <v>13</v>
      </c>
      <c r="F83" s="2" t="str">
        <f>VLOOKUP(G83,city!$A$4:$C$352,3,FALSE)</f>
        <v>大同</v>
      </c>
      <c r="G83" s="3">
        <f t="shared" si="7"/>
        <v>17</v>
      </c>
      <c r="H83" s="3">
        <f>IF(VLOOKUP(G82,city!$J$4:$L$352,3,FALSE)&gt;H82,H82+1,1)</f>
        <v>1</v>
      </c>
      <c r="I83" s="10" t="s">
        <v>57</v>
      </c>
      <c r="J83" s="10">
        <f t="shared" si="6"/>
        <v>101701</v>
      </c>
    </row>
    <row r="84" spans="1:10">
      <c r="A84" s="10">
        <f t="shared" si="4"/>
        <v>101702</v>
      </c>
      <c r="B84" s="10" t="s">
        <v>8470</v>
      </c>
      <c r="C84" s="10">
        <v>1001</v>
      </c>
      <c r="D84" s="12">
        <v>3</v>
      </c>
      <c r="E84" s="12">
        <f t="shared" ca="1" si="5"/>
        <v>10</v>
      </c>
      <c r="F84" s="2" t="str">
        <f>VLOOKUP(G84,city!$A$4:$C$352,3,FALSE)</f>
        <v>大同</v>
      </c>
      <c r="G84" s="3">
        <f t="shared" si="7"/>
        <v>17</v>
      </c>
      <c r="H84" s="3">
        <f>IF(VLOOKUP(G83,city!$J$4:$L$352,3,FALSE)&gt;H83,H83+1,1)</f>
        <v>2</v>
      </c>
      <c r="I84" s="10" t="s">
        <v>57</v>
      </c>
      <c r="J84" s="10">
        <f t="shared" si="6"/>
        <v>101702</v>
      </c>
    </row>
    <row r="85" spans="1:10">
      <c r="A85" s="10">
        <f t="shared" si="4"/>
        <v>101703</v>
      </c>
      <c r="B85" s="10" t="s">
        <v>8471</v>
      </c>
      <c r="C85" s="10">
        <v>1001</v>
      </c>
      <c r="D85" s="12">
        <v>3</v>
      </c>
      <c r="E85" s="12">
        <f t="shared" ca="1" si="5"/>
        <v>10</v>
      </c>
      <c r="F85" s="2" t="str">
        <f>VLOOKUP(G85,city!$A$4:$C$352,3,FALSE)</f>
        <v>大同</v>
      </c>
      <c r="G85" s="3">
        <f t="shared" si="7"/>
        <v>17</v>
      </c>
      <c r="H85" s="3">
        <f>IF(VLOOKUP(G84,city!$J$4:$L$352,3,FALSE)&gt;H84,H84+1,1)</f>
        <v>3</v>
      </c>
      <c r="I85" s="10" t="s">
        <v>57</v>
      </c>
      <c r="J85" s="10">
        <f t="shared" si="6"/>
        <v>101703</v>
      </c>
    </row>
    <row r="86" spans="1:10">
      <c r="A86" s="10">
        <f t="shared" si="4"/>
        <v>101704</v>
      </c>
      <c r="B86" s="10" t="s">
        <v>8472</v>
      </c>
      <c r="C86" s="10">
        <v>1001</v>
      </c>
      <c r="D86" s="12">
        <v>3</v>
      </c>
      <c r="E86" s="12">
        <f t="shared" ca="1" si="5"/>
        <v>13</v>
      </c>
      <c r="F86" s="2" t="str">
        <f>VLOOKUP(G86,city!$A$4:$C$352,3,FALSE)</f>
        <v>大同</v>
      </c>
      <c r="G86" s="3">
        <f t="shared" si="7"/>
        <v>17</v>
      </c>
      <c r="H86" s="3">
        <f>IF(VLOOKUP(G85,city!$J$4:$L$352,3,FALSE)&gt;H85,H85+1,1)</f>
        <v>4</v>
      </c>
      <c r="I86" s="10" t="s">
        <v>57</v>
      </c>
      <c r="J86" s="10">
        <f t="shared" si="6"/>
        <v>101704</v>
      </c>
    </row>
    <row r="87" spans="1:10">
      <c r="A87" s="10">
        <f t="shared" si="4"/>
        <v>101705</v>
      </c>
      <c r="B87" s="10" t="s">
        <v>8473</v>
      </c>
      <c r="C87" s="10">
        <v>1001</v>
      </c>
      <c r="D87" s="12">
        <v>3</v>
      </c>
      <c r="E87" s="12">
        <f t="shared" ca="1" si="5"/>
        <v>11</v>
      </c>
      <c r="F87" s="2" t="str">
        <f>VLOOKUP(G87,city!$A$4:$C$352,3,FALSE)</f>
        <v>大同</v>
      </c>
      <c r="G87" s="3">
        <f t="shared" si="7"/>
        <v>17</v>
      </c>
      <c r="H87" s="3">
        <f>IF(VLOOKUP(G86,city!$J$4:$L$352,3,FALSE)&gt;H86,H86+1,1)</f>
        <v>5</v>
      </c>
      <c r="I87" s="10" t="s">
        <v>57</v>
      </c>
      <c r="J87" s="10">
        <f t="shared" si="6"/>
        <v>101705</v>
      </c>
    </row>
    <row r="88" spans="1:10">
      <c r="A88" s="10">
        <f t="shared" si="4"/>
        <v>101801</v>
      </c>
      <c r="B88" s="10" t="s">
        <v>8474</v>
      </c>
      <c r="C88" s="10">
        <v>1001</v>
      </c>
      <c r="D88" s="12">
        <v>3</v>
      </c>
      <c r="E88" s="12">
        <f t="shared" ca="1" si="5"/>
        <v>11</v>
      </c>
      <c r="F88" s="2" t="str">
        <f>VLOOKUP(G88,city!$A$4:$C$352,3,FALSE)</f>
        <v>阳泉</v>
      </c>
      <c r="G88" s="3">
        <f t="shared" si="7"/>
        <v>18</v>
      </c>
      <c r="H88" s="3">
        <f>IF(VLOOKUP(G87,city!$J$4:$L$352,3,FALSE)&gt;H87,H87+1,1)</f>
        <v>1</v>
      </c>
      <c r="I88" s="10" t="s">
        <v>59</v>
      </c>
      <c r="J88" s="10">
        <f t="shared" si="6"/>
        <v>101801</v>
      </c>
    </row>
    <row r="89" spans="1:10">
      <c r="A89" s="10">
        <f t="shared" si="4"/>
        <v>101802</v>
      </c>
      <c r="B89" s="10" t="s">
        <v>8475</v>
      </c>
      <c r="C89" s="10">
        <v>1001</v>
      </c>
      <c r="D89" s="12">
        <v>3</v>
      </c>
      <c r="E89" s="12">
        <f t="shared" ca="1" si="5"/>
        <v>8</v>
      </c>
      <c r="F89" s="2" t="str">
        <f>VLOOKUP(G89,city!$A$4:$C$352,3,FALSE)</f>
        <v>阳泉</v>
      </c>
      <c r="G89" s="3">
        <f t="shared" si="7"/>
        <v>18</v>
      </c>
      <c r="H89" s="3">
        <f>IF(VLOOKUP(G88,city!$J$4:$L$352,3,FALSE)&gt;H88,H88+1,1)</f>
        <v>2</v>
      </c>
      <c r="I89" s="10" t="s">
        <v>59</v>
      </c>
      <c r="J89" s="10">
        <f t="shared" si="6"/>
        <v>101802</v>
      </c>
    </row>
    <row r="90" spans="1:10">
      <c r="A90" s="10">
        <f t="shared" si="4"/>
        <v>101803</v>
      </c>
      <c r="B90" s="10" t="s">
        <v>8476</v>
      </c>
      <c r="C90" s="10">
        <v>1001</v>
      </c>
      <c r="D90" s="12">
        <v>3</v>
      </c>
      <c r="E90" s="12">
        <f t="shared" ca="1" si="5"/>
        <v>8</v>
      </c>
      <c r="F90" s="2" t="str">
        <f>VLOOKUP(G90,city!$A$4:$C$352,3,FALSE)</f>
        <v>阳泉</v>
      </c>
      <c r="G90" s="3">
        <f t="shared" si="7"/>
        <v>18</v>
      </c>
      <c r="H90" s="3">
        <f>IF(VLOOKUP(G89,city!$J$4:$L$352,3,FALSE)&gt;H89,H89+1,1)</f>
        <v>3</v>
      </c>
      <c r="I90" s="10" t="s">
        <v>59</v>
      </c>
      <c r="J90" s="10">
        <f t="shared" si="6"/>
        <v>101803</v>
      </c>
    </row>
    <row r="91" spans="1:10">
      <c r="A91" s="10">
        <f t="shared" si="4"/>
        <v>101804</v>
      </c>
      <c r="B91" s="10" t="s">
        <v>8477</v>
      </c>
      <c r="C91" s="10">
        <v>1001</v>
      </c>
      <c r="D91" s="12">
        <v>3</v>
      </c>
      <c r="E91" s="12">
        <f t="shared" ca="1" si="5"/>
        <v>8</v>
      </c>
      <c r="F91" s="2" t="str">
        <f>VLOOKUP(G91,city!$A$4:$C$352,3,FALSE)</f>
        <v>阳泉</v>
      </c>
      <c r="G91" s="3">
        <f t="shared" si="7"/>
        <v>18</v>
      </c>
      <c r="H91" s="3">
        <f>IF(VLOOKUP(G90,city!$J$4:$L$352,3,FALSE)&gt;H90,H90+1,1)</f>
        <v>4</v>
      </c>
      <c r="I91" s="10" t="s">
        <v>59</v>
      </c>
      <c r="J91" s="10">
        <f t="shared" si="6"/>
        <v>101804</v>
      </c>
    </row>
    <row r="92" spans="1:10">
      <c r="A92" s="10">
        <f t="shared" si="4"/>
        <v>101805</v>
      </c>
      <c r="B92" s="10" t="s">
        <v>8478</v>
      </c>
      <c r="C92" s="10">
        <v>1001</v>
      </c>
      <c r="D92" s="12">
        <v>3</v>
      </c>
      <c r="E92" s="12">
        <f t="shared" ca="1" si="5"/>
        <v>9</v>
      </c>
      <c r="F92" s="2" t="str">
        <f>VLOOKUP(G92,city!$A$4:$C$352,3,FALSE)</f>
        <v>阳泉</v>
      </c>
      <c r="G92" s="3">
        <f t="shared" si="7"/>
        <v>18</v>
      </c>
      <c r="H92" s="3">
        <f>IF(VLOOKUP(G91,city!$J$4:$L$352,3,FALSE)&gt;H91,H91+1,1)</f>
        <v>5</v>
      </c>
      <c r="I92" s="10" t="s">
        <v>59</v>
      </c>
      <c r="J92" s="10">
        <f t="shared" si="6"/>
        <v>101805</v>
      </c>
    </row>
    <row r="93" spans="1:10">
      <c r="A93" s="10">
        <f t="shared" si="4"/>
        <v>101901</v>
      </c>
      <c r="B93" s="10" t="s">
        <v>8479</v>
      </c>
      <c r="C93" s="10">
        <v>1001</v>
      </c>
      <c r="D93" s="12">
        <v>3</v>
      </c>
      <c r="E93" s="12">
        <f t="shared" ca="1" si="5"/>
        <v>4</v>
      </c>
      <c r="F93" s="2" t="str">
        <f>VLOOKUP(G93,city!$A$4:$C$352,3,FALSE)</f>
        <v>长治</v>
      </c>
      <c r="G93" s="3">
        <f t="shared" si="7"/>
        <v>19</v>
      </c>
      <c r="H93" s="3">
        <f>IF(VLOOKUP(G92,city!$J$4:$L$352,3,FALSE)&gt;H92,H92+1,1)</f>
        <v>1</v>
      </c>
      <c r="I93" s="10" t="s">
        <v>61</v>
      </c>
      <c r="J93" s="10">
        <f t="shared" si="6"/>
        <v>101901</v>
      </c>
    </row>
    <row r="94" spans="1:10">
      <c r="A94" s="10">
        <f t="shared" si="4"/>
        <v>101902</v>
      </c>
      <c r="B94" s="10" t="s">
        <v>8480</v>
      </c>
      <c r="C94" s="10">
        <v>1001</v>
      </c>
      <c r="D94" s="12">
        <v>3</v>
      </c>
      <c r="E94" s="12">
        <f t="shared" ca="1" si="5"/>
        <v>9</v>
      </c>
      <c r="F94" s="2" t="str">
        <f>VLOOKUP(G94,city!$A$4:$C$352,3,FALSE)</f>
        <v>长治</v>
      </c>
      <c r="G94" s="3">
        <f t="shared" si="7"/>
        <v>19</v>
      </c>
      <c r="H94" s="3">
        <f>IF(VLOOKUP(G93,city!$J$4:$L$352,3,FALSE)&gt;H93,H93+1,1)</f>
        <v>2</v>
      </c>
      <c r="I94" s="10" t="s">
        <v>61</v>
      </c>
      <c r="J94" s="10">
        <f t="shared" si="6"/>
        <v>101902</v>
      </c>
    </row>
    <row r="95" spans="1:10">
      <c r="A95" s="10">
        <f t="shared" si="4"/>
        <v>101903</v>
      </c>
      <c r="B95" s="10" t="s">
        <v>8481</v>
      </c>
      <c r="C95" s="10">
        <v>1001</v>
      </c>
      <c r="D95" s="12">
        <v>3</v>
      </c>
      <c r="E95" s="12">
        <f t="shared" ca="1" si="5"/>
        <v>13</v>
      </c>
      <c r="F95" s="2" t="str">
        <f>VLOOKUP(G95,city!$A$4:$C$352,3,FALSE)</f>
        <v>长治</v>
      </c>
      <c r="G95" s="3">
        <f t="shared" si="7"/>
        <v>19</v>
      </c>
      <c r="H95" s="3">
        <f>IF(VLOOKUP(G94,city!$J$4:$L$352,3,FALSE)&gt;H94,H94+1,1)</f>
        <v>3</v>
      </c>
      <c r="I95" s="10" t="s">
        <v>61</v>
      </c>
      <c r="J95" s="10">
        <f t="shared" si="6"/>
        <v>101903</v>
      </c>
    </row>
    <row r="96" spans="1:10">
      <c r="A96" s="10">
        <f t="shared" si="4"/>
        <v>101904</v>
      </c>
      <c r="B96" s="10" t="s">
        <v>8482</v>
      </c>
      <c r="C96" s="10">
        <v>1001</v>
      </c>
      <c r="D96" s="12">
        <v>3</v>
      </c>
      <c r="E96" s="12">
        <f t="shared" ca="1" si="5"/>
        <v>13</v>
      </c>
      <c r="F96" s="2" t="str">
        <f>VLOOKUP(G96,city!$A$4:$C$352,3,FALSE)</f>
        <v>长治</v>
      </c>
      <c r="G96" s="3">
        <f t="shared" si="7"/>
        <v>19</v>
      </c>
      <c r="H96" s="3">
        <f>IF(VLOOKUP(G95,city!$J$4:$L$352,3,FALSE)&gt;H95,H95+1,1)</f>
        <v>4</v>
      </c>
      <c r="I96" s="10" t="s">
        <v>61</v>
      </c>
      <c r="J96" s="10">
        <f t="shared" si="6"/>
        <v>101904</v>
      </c>
    </row>
    <row r="97" spans="1:10">
      <c r="A97" s="10">
        <f t="shared" si="4"/>
        <v>101905</v>
      </c>
      <c r="B97" s="10" t="s">
        <v>8483</v>
      </c>
      <c r="C97" s="10">
        <v>1001</v>
      </c>
      <c r="D97" s="12">
        <v>3</v>
      </c>
      <c r="E97" s="12">
        <f t="shared" ca="1" si="5"/>
        <v>12</v>
      </c>
      <c r="F97" s="2" t="str">
        <f>VLOOKUP(G97,city!$A$4:$C$352,3,FALSE)</f>
        <v>长治</v>
      </c>
      <c r="G97" s="3">
        <f t="shared" si="7"/>
        <v>19</v>
      </c>
      <c r="H97" s="3">
        <f>IF(VLOOKUP(G96,city!$J$4:$L$352,3,FALSE)&gt;H96,H96+1,1)</f>
        <v>5</v>
      </c>
      <c r="I97" s="10" t="s">
        <v>61</v>
      </c>
      <c r="J97" s="10">
        <f t="shared" si="6"/>
        <v>101905</v>
      </c>
    </row>
    <row r="98" spans="1:10">
      <c r="A98" s="10">
        <f t="shared" si="4"/>
        <v>102001</v>
      </c>
      <c r="B98" s="10" t="s">
        <v>8484</v>
      </c>
      <c r="C98" s="10">
        <v>1001</v>
      </c>
      <c r="D98" s="12">
        <v>3</v>
      </c>
      <c r="E98" s="12">
        <f t="shared" ca="1" si="5"/>
        <v>13</v>
      </c>
      <c r="F98" s="2" t="str">
        <f>VLOOKUP(G98,city!$A$4:$C$352,3,FALSE)</f>
        <v>晋城</v>
      </c>
      <c r="G98" s="3">
        <f t="shared" si="7"/>
        <v>20</v>
      </c>
      <c r="H98" s="3">
        <f>IF(VLOOKUP(G97,city!$J$4:$L$352,3,FALSE)&gt;H97,H97+1,1)</f>
        <v>1</v>
      </c>
      <c r="I98" s="10" t="s">
        <v>63</v>
      </c>
      <c r="J98" s="10">
        <f t="shared" si="6"/>
        <v>102001</v>
      </c>
    </row>
    <row r="99" spans="1:10">
      <c r="A99" s="10">
        <f t="shared" si="4"/>
        <v>102002</v>
      </c>
      <c r="B99" s="10" t="s">
        <v>8485</v>
      </c>
      <c r="C99" s="10">
        <v>1001</v>
      </c>
      <c r="D99" s="12">
        <v>3</v>
      </c>
      <c r="E99" s="12">
        <f t="shared" ca="1" si="5"/>
        <v>4</v>
      </c>
      <c r="F99" s="2" t="str">
        <f>VLOOKUP(G99,city!$A$4:$C$352,3,FALSE)</f>
        <v>晋城</v>
      </c>
      <c r="G99" s="3">
        <f t="shared" si="7"/>
        <v>20</v>
      </c>
      <c r="H99" s="3">
        <f>IF(VLOOKUP(G98,city!$J$4:$L$352,3,FALSE)&gt;H98,H98+1,1)</f>
        <v>2</v>
      </c>
      <c r="I99" s="10" t="s">
        <v>63</v>
      </c>
      <c r="J99" s="10">
        <f t="shared" si="6"/>
        <v>102002</v>
      </c>
    </row>
    <row r="100" spans="1:10">
      <c r="A100" s="10">
        <f t="shared" si="4"/>
        <v>102003</v>
      </c>
      <c r="B100" s="10" t="s">
        <v>8486</v>
      </c>
      <c r="C100" s="10">
        <v>1001</v>
      </c>
      <c r="D100" s="12">
        <v>3</v>
      </c>
      <c r="E100" s="12">
        <f t="shared" ca="1" si="5"/>
        <v>4</v>
      </c>
      <c r="F100" s="2" t="str">
        <f>VLOOKUP(G100,city!$A$4:$C$352,3,FALSE)</f>
        <v>晋城</v>
      </c>
      <c r="G100" s="3">
        <f t="shared" si="7"/>
        <v>20</v>
      </c>
      <c r="H100" s="3">
        <f>IF(VLOOKUP(G99,city!$J$4:$L$352,3,FALSE)&gt;H99,H99+1,1)</f>
        <v>3</v>
      </c>
      <c r="I100" s="10" t="s">
        <v>63</v>
      </c>
      <c r="J100" s="10">
        <f t="shared" si="6"/>
        <v>102003</v>
      </c>
    </row>
    <row r="101" spans="1:10">
      <c r="A101" s="10">
        <f t="shared" si="4"/>
        <v>102004</v>
      </c>
      <c r="B101" s="10" t="s">
        <v>8487</v>
      </c>
      <c r="C101" s="10">
        <v>1001</v>
      </c>
      <c r="D101" s="12">
        <v>3</v>
      </c>
      <c r="E101" s="12">
        <f t="shared" ca="1" si="5"/>
        <v>11</v>
      </c>
      <c r="F101" s="2" t="str">
        <f>VLOOKUP(G101,city!$A$4:$C$352,3,FALSE)</f>
        <v>晋城</v>
      </c>
      <c r="G101" s="3">
        <f t="shared" si="7"/>
        <v>20</v>
      </c>
      <c r="H101" s="3">
        <f>IF(VLOOKUP(G100,city!$J$4:$L$352,3,FALSE)&gt;H100,H100+1,1)</f>
        <v>4</v>
      </c>
      <c r="I101" s="10" t="s">
        <v>63</v>
      </c>
      <c r="J101" s="10">
        <f t="shared" si="6"/>
        <v>102004</v>
      </c>
    </row>
    <row r="102" spans="1:10">
      <c r="A102" s="10">
        <f t="shared" si="4"/>
        <v>102005</v>
      </c>
      <c r="B102" s="10" t="s">
        <v>8488</v>
      </c>
      <c r="C102" s="10">
        <v>1001</v>
      </c>
      <c r="D102" s="12">
        <v>3</v>
      </c>
      <c r="E102" s="12">
        <f t="shared" ca="1" si="5"/>
        <v>6</v>
      </c>
      <c r="F102" s="2" t="str">
        <f>VLOOKUP(G102,city!$A$4:$C$352,3,FALSE)</f>
        <v>晋城</v>
      </c>
      <c r="G102" s="3">
        <f t="shared" si="7"/>
        <v>20</v>
      </c>
      <c r="H102" s="3">
        <f>IF(VLOOKUP(G101,city!$J$4:$L$352,3,FALSE)&gt;H101,H101+1,1)</f>
        <v>5</v>
      </c>
      <c r="I102" s="10" t="s">
        <v>63</v>
      </c>
      <c r="J102" s="10">
        <f t="shared" si="6"/>
        <v>102005</v>
      </c>
    </row>
    <row r="103" spans="1:10">
      <c r="A103" s="10">
        <f t="shared" si="4"/>
        <v>102101</v>
      </c>
      <c r="B103" s="10" t="s">
        <v>8489</v>
      </c>
      <c r="C103" s="10">
        <v>1001</v>
      </c>
      <c r="D103" s="12">
        <v>3</v>
      </c>
      <c r="E103" s="12">
        <f t="shared" ca="1" si="5"/>
        <v>9</v>
      </c>
      <c r="F103" s="2" t="str">
        <f>VLOOKUP(G103,city!$A$4:$C$352,3,FALSE)</f>
        <v>朔州</v>
      </c>
      <c r="G103" s="3">
        <f t="shared" si="7"/>
        <v>21</v>
      </c>
      <c r="H103" s="3">
        <f>IF(VLOOKUP(G102,city!$J$4:$L$352,3,FALSE)&gt;H102,H102+1,1)</f>
        <v>1</v>
      </c>
      <c r="I103" s="10" t="s">
        <v>65</v>
      </c>
      <c r="J103" s="10">
        <f t="shared" si="6"/>
        <v>102101</v>
      </c>
    </row>
    <row r="104" spans="1:10">
      <c r="A104" s="10">
        <f t="shared" si="4"/>
        <v>102102</v>
      </c>
      <c r="B104" s="10" t="s">
        <v>8490</v>
      </c>
      <c r="C104" s="10">
        <v>1001</v>
      </c>
      <c r="D104" s="12">
        <v>3</v>
      </c>
      <c r="E104" s="12">
        <f t="shared" ca="1" si="5"/>
        <v>9</v>
      </c>
      <c r="F104" s="2" t="str">
        <f>VLOOKUP(G104,city!$A$4:$C$352,3,FALSE)</f>
        <v>朔州</v>
      </c>
      <c r="G104" s="3">
        <f t="shared" si="7"/>
        <v>21</v>
      </c>
      <c r="H104" s="3">
        <f>IF(VLOOKUP(G103,city!$J$4:$L$352,3,FALSE)&gt;H103,H103+1,1)</f>
        <v>2</v>
      </c>
      <c r="I104" s="10" t="s">
        <v>65</v>
      </c>
      <c r="J104" s="10">
        <f t="shared" si="6"/>
        <v>102102</v>
      </c>
    </row>
    <row r="105" spans="1:10">
      <c r="A105" s="10">
        <f t="shared" si="4"/>
        <v>102103</v>
      </c>
      <c r="B105" s="10" t="s">
        <v>8491</v>
      </c>
      <c r="C105" s="10">
        <v>1001</v>
      </c>
      <c r="D105" s="12">
        <v>3</v>
      </c>
      <c r="E105" s="12">
        <f t="shared" ca="1" si="5"/>
        <v>4</v>
      </c>
      <c r="F105" s="2" t="str">
        <f>VLOOKUP(G105,city!$A$4:$C$352,3,FALSE)</f>
        <v>朔州</v>
      </c>
      <c r="G105" s="3">
        <f t="shared" si="7"/>
        <v>21</v>
      </c>
      <c r="H105" s="3">
        <f>IF(VLOOKUP(G104,city!$J$4:$L$352,3,FALSE)&gt;H104,H104+1,1)</f>
        <v>3</v>
      </c>
      <c r="I105" s="10" t="s">
        <v>65</v>
      </c>
      <c r="J105" s="10">
        <f t="shared" si="6"/>
        <v>102103</v>
      </c>
    </row>
    <row r="106" spans="1:10">
      <c r="A106" s="10">
        <f t="shared" si="4"/>
        <v>102104</v>
      </c>
      <c r="B106" s="10" t="s">
        <v>8492</v>
      </c>
      <c r="C106" s="10">
        <v>1001</v>
      </c>
      <c r="D106" s="12">
        <v>3</v>
      </c>
      <c r="E106" s="12">
        <f t="shared" ca="1" si="5"/>
        <v>12</v>
      </c>
      <c r="F106" s="2" t="str">
        <f>VLOOKUP(G106,city!$A$4:$C$352,3,FALSE)</f>
        <v>朔州</v>
      </c>
      <c r="G106" s="3">
        <f t="shared" si="7"/>
        <v>21</v>
      </c>
      <c r="H106" s="3">
        <f>IF(VLOOKUP(G105,city!$J$4:$L$352,3,FALSE)&gt;H105,H105+1,1)</f>
        <v>4</v>
      </c>
      <c r="I106" s="10" t="s">
        <v>65</v>
      </c>
      <c r="J106" s="10">
        <f t="shared" si="6"/>
        <v>102104</v>
      </c>
    </row>
    <row r="107" spans="1:10">
      <c r="A107" s="10">
        <f t="shared" si="4"/>
        <v>102105</v>
      </c>
      <c r="B107" s="10" t="s">
        <v>8493</v>
      </c>
      <c r="C107" s="10">
        <v>1001</v>
      </c>
      <c r="D107" s="12">
        <v>3</v>
      </c>
      <c r="E107" s="12">
        <f t="shared" ca="1" si="5"/>
        <v>8</v>
      </c>
      <c r="F107" s="2" t="str">
        <f>VLOOKUP(G107,city!$A$4:$C$352,3,FALSE)</f>
        <v>朔州</v>
      </c>
      <c r="G107" s="3">
        <f t="shared" si="7"/>
        <v>21</v>
      </c>
      <c r="H107" s="3">
        <f>IF(VLOOKUP(G106,city!$J$4:$L$352,3,FALSE)&gt;H106,H106+1,1)</f>
        <v>5</v>
      </c>
      <c r="I107" s="10" t="s">
        <v>65</v>
      </c>
      <c r="J107" s="10">
        <f t="shared" si="6"/>
        <v>102105</v>
      </c>
    </row>
    <row r="108" spans="1:10">
      <c r="A108" s="10">
        <f t="shared" si="4"/>
        <v>102201</v>
      </c>
      <c r="B108" s="10" t="s">
        <v>8494</v>
      </c>
      <c r="C108" s="10">
        <v>1001</v>
      </c>
      <c r="D108" s="12">
        <v>3</v>
      </c>
      <c r="E108" s="12">
        <f t="shared" ca="1" si="5"/>
        <v>6</v>
      </c>
      <c r="F108" s="2" t="str">
        <f>VLOOKUP(G108,city!$A$4:$C$352,3,FALSE)</f>
        <v>晋中</v>
      </c>
      <c r="G108" s="3">
        <f t="shared" si="7"/>
        <v>22</v>
      </c>
      <c r="H108" s="3">
        <f>IF(VLOOKUP(G107,city!$J$4:$L$352,3,FALSE)&gt;H107,H107+1,1)</f>
        <v>1</v>
      </c>
      <c r="I108" s="10" t="s">
        <v>67</v>
      </c>
      <c r="J108" s="10">
        <f t="shared" si="6"/>
        <v>102201</v>
      </c>
    </row>
    <row r="109" spans="1:10">
      <c r="A109" s="10">
        <f t="shared" si="4"/>
        <v>102202</v>
      </c>
      <c r="B109" s="10" t="s">
        <v>8495</v>
      </c>
      <c r="C109" s="10">
        <v>1001</v>
      </c>
      <c r="D109" s="12">
        <v>3</v>
      </c>
      <c r="E109" s="12">
        <f t="shared" ca="1" si="5"/>
        <v>5</v>
      </c>
      <c r="F109" s="2" t="str">
        <f>VLOOKUP(G109,city!$A$4:$C$352,3,FALSE)</f>
        <v>晋中</v>
      </c>
      <c r="G109" s="3">
        <f t="shared" si="7"/>
        <v>22</v>
      </c>
      <c r="H109" s="3">
        <f>IF(VLOOKUP(G108,city!$J$4:$L$352,3,FALSE)&gt;H108,H108+1,1)</f>
        <v>2</v>
      </c>
      <c r="I109" s="10" t="s">
        <v>67</v>
      </c>
      <c r="J109" s="10">
        <f t="shared" si="6"/>
        <v>102202</v>
      </c>
    </row>
    <row r="110" spans="1:10">
      <c r="A110" s="10">
        <f t="shared" si="4"/>
        <v>102203</v>
      </c>
      <c r="B110" s="10" t="s">
        <v>8496</v>
      </c>
      <c r="C110" s="10">
        <v>1001</v>
      </c>
      <c r="D110" s="12">
        <v>3</v>
      </c>
      <c r="E110" s="12">
        <f t="shared" ca="1" si="5"/>
        <v>5</v>
      </c>
      <c r="F110" s="2" t="str">
        <f>VLOOKUP(G110,city!$A$4:$C$352,3,FALSE)</f>
        <v>晋中</v>
      </c>
      <c r="G110" s="3">
        <f t="shared" si="7"/>
        <v>22</v>
      </c>
      <c r="H110" s="3">
        <f>IF(VLOOKUP(G109,city!$J$4:$L$352,3,FALSE)&gt;H109,H109+1,1)</f>
        <v>3</v>
      </c>
      <c r="I110" s="10" t="s">
        <v>67</v>
      </c>
      <c r="J110" s="10">
        <f t="shared" si="6"/>
        <v>102203</v>
      </c>
    </row>
    <row r="111" spans="1:10">
      <c r="A111" s="10">
        <f t="shared" si="4"/>
        <v>102204</v>
      </c>
      <c r="B111" s="10" t="s">
        <v>8497</v>
      </c>
      <c r="C111" s="10">
        <v>1001</v>
      </c>
      <c r="D111" s="12">
        <v>3</v>
      </c>
      <c r="E111" s="12">
        <f t="shared" ca="1" si="5"/>
        <v>13</v>
      </c>
      <c r="F111" s="2" t="str">
        <f>VLOOKUP(G111,city!$A$4:$C$352,3,FALSE)</f>
        <v>晋中</v>
      </c>
      <c r="G111" s="3">
        <f t="shared" si="7"/>
        <v>22</v>
      </c>
      <c r="H111" s="3">
        <f>IF(VLOOKUP(G110,city!$J$4:$L$352,3,FALSE)&gt;H110,H110+1,1)</f>
        <v>4</v>
      </c>
      <c r="I111" s="10" t="s">
        <v>67</v>
      </c>
      <c r="J111" s="10">
        <f t="shared" si="6"/>
        <v>102204</v>
      </c>
    </row>
    <row r="112" spans="1:10">
      <c r="A112" s="10">
        <f t="shared" si="4"/>
        <v>102205</v>
      </c>
      <c r="B112" s="10" t="s">
        <v>8498</v>
      </c>
      <c r="C112" s="10">
        <v>1001</v>
      </c>
      <c r="D112" s="12">
        <v>3</v>
      </c>
      <c r="E112" s="12">
        <f t="shared" ca="1" si="5"/>
        <v>10</v>
      </c>
      <c r="F112" s="2" t="str">
        <f>VLOOKUP(G112,city!$A$4:$C$352,3,FALSE)</f>
        <v>晋中</v>
      </c>
      <c r="G112" s="3">
        <f t="shared" si="7"/>
        <v>22</v>
      </c>
      <c r="H112" s="3">
        <f>IF(VLOOKUP(G111,city!$J$4:$L$352,3,FALSE)&gt;H111,H111+1,1)</f>
        <v>5</v>
      </c>
      <c r="I112" s="10" t="s">
        <v>67</v>
      </c>
      <c r="J112" s="10">
        <f t="shared" si="6"/>
        <v>102205</v>
      </c>
    </row>
    <row r="113" spans="1:10">
      <c r="A113" s="10">
        <f t="shared" si="4"/>
        <v>102301</v>
      </c>
      <c r="B113" s="10" t="s">
        <v>8499</v>
      </c>
      <c r="C113" s="10">
        <v>1001</v>
      </c>
      <c r="D113" s="12">
        <v>3</v>
      </c>
      <c r="E113" s="12">
        <f t="shared" ca="1" si="5"/>
        <v>5</v>
      </c>
      <c r="F113" s="2" t="str">
        <f>VLOOKUP(G113,city!$A$4:$C$352,3,FALSE)</f>
        <v>运城</v>
      </c>
      <c r="G113" s="3">
        <f t="shared" si="7"/>
        <v>23</v>
      </c>
      <c r="H113" s="3">
        <f>IF(VLOOKUP(G112,city!$J$4:$L$352,3,FALSE)&gt;H112,H112+1,1)</f>
        <v>1</v>
      </c>
      <c r="I113" s="10" t="s">
        <v>69</v>
      </c>
      <c r="J113" s="10">
        <f t="shared" si="6"/>
        <v>102301</v>
      </c>
    </row>
    <row r="114" spans="1:10">
      <c r="A114" s="10">
        <f t="shared" si="4"/>
        <v>102302</v>
      </c>
      <c r="B114" s="10" t="s">
        <v>8500</v>
      </c>
      <c r="C114" s="10">
        <v>1001</v>
      </c>
      <c r="D114" s="12">
        <v>3</v>
      </c>
      <c r="E114" s="12">
        <f t="shared" ca="1" si="5"/>
        <v>6</v>
      </c>
      <c r="F114" s="2" t="str">
        <f>VLOOKUP(G114,city!$A$4:$C$352,3,FALSE)</f>
        <v>运城</v>
      </c>
      <c r="G114" s="3">
        <f t="shared" si="7"/>
        <v>23</v>
      </c>
      <c r="H114" s="3">
        <f>IF(VLOOKUP(G113,city!$J$4:$L$352,3,FALSE)&gt;H113,H113+1,1)</f>
        <v>2</v>
      </c>
      <c r="I114" s="10" t="s">
        <v>69</v>
      </c>
      <c r="J114" s="10">
        <f t="shared" si="6"/>
        <v>102302</v>
      </c>
    </row>
    <row r="115" spans="1:10">
      <c r="A115" s="10">
        <f t="shared" si="4"/>
        <v>102303</v>
      </c>
      <c r="B115" s="10" t="s">
        <v>8501</v>
      </c>
      <c r="C115" s="10">
        <v>1001</v>
      </c>
      <c r="D115" s="12">
        <v>3</v>
      </c>
      <c r="E115" s="12">
        <f t="shared" ca="1" si="5"/>
        <v>13</v>
      </c>
      <c r="F115" s="2" t="str">
        <f>VLOOKUP(G115,city!$A$4:$C$352,3,FALSE)</f>
        <v>运城</v>
      </c>
      <c r="G115" s="3">
        <f t="shared" si="7"/>
        <v>23</v>
      </c>
      <c r="H115" s="3">
        <f>IF(VLOOKUP(G114,city!$J$4:$L$352,3,FALSE)&gt;H114,H114+1,1)</f>
        <v>3</v>
      </c>
      <c r="I115" s="10" t="s">
        <v>69</v>
      </c>
      <c r="J115" s="10">
        <f t="shared" si="6"/>
        <v>102303</v>
      </c>
    </row>
    <row r="116" spans="1:10">
      <c r="A116" s="10">
        <f t="shared" si="4"/>
        <v>102304</v>
      </c>
      <c r="B116" s="10" t="s">
        <v>8502</v>
      </c>
      <c r="C116" s="10">
        <v>1001</v>
      </c>
      <c r="D116" s="12">
        <v>3</v>
      </c>
      <c r="E116" s="12">
        <f t="shared" ca="1" si="5"/>
        <v>7</v>
      </c>
      <c r="F116" s="2" t="str">
        <f>VLOOKUP(G116,city!$A$4:$C$352,3,FALSE)</f>
        <v>运城</v>
      </c>
      <c r="G116" s="3">
        <f t="shared" si="7"/>
        <v>23</v>
      </c>
      <c r="H116" s="3">
        <f>IF(VLOOKUP(G115,city!$J$4:$L$352,3,FALSE)&gt;H115,H115+1,1)</f>
        <v>4</v>
      </c>
      <c r="I116" s="10" t="s">
        <v>69</v>
      </c>
      <c r="J116" s="10">
        <f t="shared" si="6"/>
        <v>102304</v>
      </c>
    </row>
    <row r="117" spans="1:10">
      <c r="A117" s="10">
        <f t="shared" si="4"/>
        <v>102305</v>
      </c>
      <c r="B117" s="10" t="s">
        <v>8503</v>
      </c>
      <c r="C117" s="10">
        <v>1001</v>
      </c>
      <c r="D117" s="12">
        <v>3</v>
      </c>
      <c r="E117" s="12">
        <f t="shared" ca="1" si="5"/>
        <v>10</v>
      </c>
      <c r="F117" s="2" t="str">
        <f>VLOOKUP(G117,city!$A$4:$C$352,3,FALSE)</f>
        <v>运城</v>
      </c>
      <c r="G117" s="3">
        <f t="shared" si="7"/>
        <v>23</v>
      </c>
      <c r="H117" s="3">
        <f>IF(VLOOKUP(G116,city!$J$4:$L$352,3,FALSE)&gt;H116,H116+1,1)</f>
        <v>5</v>
      </c>
      <c r="I117" s="10" t="s">
        <v>69</v>
      </c>
      <c r="J117" s="10">
        <f t="shared" si="6"/>
        <v>102305</v>
      </c>
    </row>
    <row r="118" spans="1:10">
      <c r="A118" s="10">
        <f t="shared" si="4"/>
        <v>102401</v>
      </c>
      <c r="B118" s="10" t="s">
        <v>8504</v>
      </c>
      <c r="C118" s="10">
        <v>1001</v>
      </c>
      <c r="D118" s="12">
        <v>3</v>
      </c>
      <c r="E118" s="12">
        <f t="shared" ca="1" si="5"/>
        <v>10</v>
      </c>
      <c r="F118" s="2" t="str">
        <f>VLOOKUP(G118,city!$A$4:$C$352,3,FALSE)</f>
        <v>忻州</v>
      </c>
      <c r="G118" s="3">
        <f t="shared" si="7"/>
        <v>24</v>
      </c>
      <c r="H118" s="3">
        <f>IF(VLOOKUP(G117,city!$J$4:$L$352,3,FALSE)&gt;H117,H117+1,1)</f>
        <v>1</v>
      </c>
      <c r="I118" s="10" t="s">
        <v>71</v>
      </c>
      <c r="J118" s="10">
        <f t="shared" si="6"/>
        <v>102401</v>
      </c>
    </row>
    <row r="119" spans="1:10">
      <c r="A119" s="10">
        <f t="shared" si="4"/>
        <v>102402</v>
      </c>
      <c r="B119" s="10" t="s">
        <v>8505</v>
      </c>
      <c r="C119" s="10">
        <v>1001</v>
      </c>
      <c r="D119" s="12">
        <v>3</v>
      </c>
      <c r="E119" s="12">
        <f t="shared" ca="1" si="5"/>
        <v>6</v>
      </c>
      <c r="F119" s="2" t="str">
        <f>VLOOKUP(G119,city!$A$4:$C$352,3,FALSE)</f>
        <v>忻州</v>
      </c>
      <c r="G119" s="3">
        <f t="shared" si="7"/>
        <v>24</v>
      </c>
      <c r="H119" s="3">
        <f>IF(VLOOKUP(G118,city!$J$4:$L$352,3,FALSE)&gt;H118,H118+1,1)</f>
        <v>2</v>
      </c>
      <c r="I119" s="10" t="s">
        <v>71</v>
      </c>
      <c r="J119" s="10">
        <f t="shared" si="6"/>
        <v>102402</v>
      </c>
    </row>
    <row r="120" spans="1:10">
      <c r="A120" s="10">
        <f t="shared" si="4"/>
        <v>102403</v>
      </c>
      <c r="B120" s="10" t="s">
        <v>8506</v>
      </c>
      <c r="C120" s="10">
        <v>1001</v>
      </c>
      <c r="D120" s="12">
        <v>3</v>
      </c>
      <c r="E120" s="12">
        <f t="shared" ca="1" si="5"/>
        <v>7</v>
      </c>
      <c r="F120" s="2" t="str">
        <f>VLOOKUP(G120,city!$A$4:$C$352,3,FALSE)</f>
        <v>忻州</v>
      </c>
      <c r="G120" s="3">
        <f t="shared" si="7"/>
        <v>24</v>
      </c>
      <c r="H120" s="3">
        <f>IF(VLOOKUP(G119,city!$J$4:$L$352,3,FALSE)&gt;H119,H119+1,1)</f>
        <v>3</v>
      </c>
      <c r="I120" s="10" t="s">
        <v>71</v>
      </c>
      <c r="J120" s="10">
        <f t="shared" si="6"/>
        <v>102403</v>
      </c>
    </row>
    <row r="121" spans="1:10">
      <c r="A121" s="10">
        <f t="shared" si="4"/>
        <v>102404</v>
      </c>
      <c r="B121" s="10" t="s">
        <v>8507</v>
      </c>
      <c r="C121" s="10">
        <v>1001</v>
      </c>
      <c r="D121" s="12">
        <v>3</v>
      </c>
      <c r="E121" s="12">
        <f t="shared" ca="1" si="5"/>
        <v>13</v>
      </c>
      <c r="F121" s="2" t="str">
        <f>VLOOKUP(G121,city!$A$4:$C$352,3,FALSE)</f>
        <v>忻州</v>
      </c>
      <c r="G121" s="3">
        <f t="shared" si="7"/>
        <v>24</v>
      </c>
      <c r="H121" s="3">
        <f>IF(VLOOKUP(G120,city!$J$4:$L$352,3,FALSE)&gt;H120,H120+1,1)</f>
        <v>4</v>
      </c>
      <c r="I121" s="10" t="s">
        <v>71</v>
      </c>
      <c r="J121" s="10">
        <f t="shared" si="6"/>
        <v>102404</v>
      </c>
    </row>
    <row r="122" spans="1:10">
      <c r="A122" s="10">
        <f t="shared" si="4"/>
        <v>102405</v>
      </c>
      <c r="B122" s="10" t="s">
        <v>8508</v>
      </c>
      <c r="C122" s="10">
        <v>1001</v>
      </c>
      <c r="D122" s="12">
        <v>3</v>
      </c>
      <c r="E122" s="12">
        <f t="shared" ca="1" si="5"/>
        <v>4</v>
      </c>
      <c r="F122" s="2" t="str">
        <f>VLOOKUP(G122,city!$A$4:$C$352,3,FALSE)</f>
        <v>忻州</v>
      </c>
      <c r="G122" s="3">
        <f t="shared" si="7"/>
        <v>24</v>
      </c>
      <c r="H122" s="3">
        <f>IF(VLOOKUP(G121,city!$J$4:$L$352,3,FALSE)&gt;H121,H121+1,1)</f>
        <v>5</v>
      </c>
      <c r="I122" s="10" t="s">
        <v>71</v>
      </c>
      <c r="J122" s="10">
        <f t="shared" si="6"/>
        <v>102405</v>
      </c>
    </row>
    <row r="123" spans="1:10">
      <c r="A123" s="10">
        <f t="shared" si="4"/>
        <v>102501</v>
      </c>
      <c r="B123" s="10" t="s">
        <v>8509</v>
      </c>
      <c r="C123" s="10">
        <v>1001</v>
      </c>
      <c r="D123" s="12">
        <v>3</v>
      </c>
      <c r="E123" s="12">
        <f t="shared" ca="1" si="5"/>
        <v>9</v>
      </c>
      <c r="F123" s="2" t="str">
        <f>VLOOKUP(G123,city!$A$4:$C$352,3,FALSE)</f>
        <v>临汾</v>
      </c>
      <c r="G123" s="3">
        <f t="shared" si="7"/>
        <v>25</v>
      </c>
      <c r="H123" s="3">
        <f>IF(VLOOKUP(G122,city!$J$4:$L$352,3,FALSE)&gt;H122,H122+1,1)</f>
        <v>1</v>
      </c>
      <c r="I123" s="10" t="s">
        <v>73</v>
      </c>
      <c r="J123" s="10">
        <f t="shared" si="6"/>
        <v>102501</v>
      </c>
    </row>
    <row r="124" spans="1:10">
      <c r="A124" s="10">
        <f t="shared" si="4"/>
        <v>102502</v>
      </c>
      <c r="B124" s="10" t="s">
        <v>8510</v>
      </c>
      <c r="C124" s="10">
        <v>1001</v>
      </c>
      <c r="D124" s="12">
        <v>3</v>
      </c>
      <c r="E124" s="12">
        <f t="shared" ca="1" si="5"/>
        <v>13</v>
      </c>
      <c r="F124" s="2" t="str">
        <f>VLOOKUP(G124,city!$A$4:$C$352,3,FALSE)</f>
        <v>临汾</v>
      </c>
      <c r="G124" s="3">
        <f t="shared" si="7"/>
        <v>25</v>
      </c>
      <c r="H124" s="3">
        <f>IF(VLOOKUP(G123,city!$J$4:$L$352,3,FALSE)&gt;H123,H123+1,1)</f>
        <v>2</v>
      </c>
      <c r="I124" s="10" t="s">
        <v>73</v>
      </c>
      <c r="J124" s="10">
        <f t="shared" si="6"/>
        <v>102502</v>
      </c>
    </row>
    <row r="125" spans="1:10">
      <c r="A125" s="10">
        <f t="shared" si="4"/>
        <v>102503</v>
      </c>
      <c r="B125" s="10" t="s">
        <v>8511</v>
      </c>
      <c r="C125" s="10">
        <v>1001</v>
      </c>
      <c r="D125" s="12">
        <v>3</v>
      </c>
      <c r="E125" s="12">
        <f t="shared" ca="1" si="5"/>
        <v>6</v>
      </c>
      <c r="F125" s="2" t="str">
        <f>VLOOKUP(G125,city!$A$4:$C$352,3,FALSE)</f>
        <v>临汾</v>
      </c>
      <c r="G125" s="3">
        <f t="shared" si="7"/>
        <v>25</v>
      </c>
      <c r="H125" s="3">
        <f>IF(VLOOKUP(G124,city!$J$4:$L$352,3,FALSE)&gt;H124,H124+1,1)</f>
        <v>3</v>
      </c>
      <c r="I125" s="10" t="s">
        <v>73</v>
      </c>
      <c r="J125" s="10">
        <f t="shared" si="6"/>
        <v>102503</v>
      </c>
    </row>
    <row r="126" spans="1:10">
      <c r="A126" s="10">
        <f t="shared" si="4"/>
        <v>102504</v>
      </c>
      <c r="B126" s="10" t="s">
        <v>8512</v>
      </c>
      <c r="C126" s="10">
        <v>1001</v>
      </c>
      <c r="D126" s="12">
        <v>3</v>
      </c>
      <c r="E126" s="12">
        <f t="shared" ca="1" si="5"/>
        <v>7</v>
      </c>
      <c r="F126" s="2" t="str">
        <f>VLOOKUP(G126,city!$A$4:$C$352,3,FALSE)</f>
        <v>临汾</v>
      </c>
      <c r="G126" s="3">
        <f t="shared" si="7"/>
        <v>25</v>
      </c>
      <c r="H126" s="3">
        <f>IF(VLOOKUP(G125,city!$J$4:$L$352,3,FALSE)&gt;H125,H125+1,1)</f>
        <v>4</v>
      </c>
      <c r="I126" s="10" t="s">
        <v>73</v>
      </c>
      <c r="J126" s="10">
        <f t="shared" si="6"/>
        <v>102504</v>
      </c>
    </row>
    <row r="127" spans="1:10">
      <c r="A127" s="10">
        <f t="shared" si="4"/>
        <v>102505</v>
      </c>
      <c r="B127" s="10" t="s">
        <v>8513</v>
      </c>
      <c r="C127" s="10">
        <v>1001</v>
      </c>
      <c r="D127" s="12">
        <v>3</v>
      </c>
      <c r="E127" s="12">
        <f t="shared" ca="1" si="5"/>
        <v>5</v>
      </c>
      <c r="F127" s="2" t="str">
        <f>VLOOKUP(G127,city!$A$4:$C$352,3,FALSE)</f>
        <v>临汾</v>
      </c>
      <c r="G127" s="3">
        <f t="shared" si="7"/>
        <v>25</v>
      </c>
      <c r="H127" s="3">
        <f>IF(VLOOKUP(G126,city!$J$4:$L$352,3,FALSE)&gt;H126,H126+1,1)</f>
        <v>5</v>
      </c>
      <c r="I127" s="10" t="s">
        <v>73</v>
      </c>
      <c r="J127" s="10">
        <f t="shared" si="6"/>
        <v>102505</v>
      </c>
    </row>
    <row r="128" spans="1:10">
      <c r="A128" s="10">
        <f t="shared" si="4"/>
        <v>102601</v>
      </c>
      <c r="B128" s="10" t="s">
        <v>8514</v>
      </c>
      <c r="C128" s="10">
        <v>1001</v>
      </c>
      <c r="D128" s="12">
        <v>3</v>
      </c>
      <c r="E128" s="12">
        <f t="shared" ca="1" si="5"/>
        <v>7</v>
      </c>
      <c r="F128" s="2" t="str">
        <f>VLOOKUP(G128,city!$A$4:$C$352,3,FALSE)</f>
        <v>吕梁</v>
      </c>
      <c r="G128" s="3">
        <f t="shared" si="7"/>
        <v>26</v>
      </c>
      <c r="H128" s="3">
        <f>IF(VLOOKUP(G127,city!$J$4:$L$352,3,FALSE)&gt;H127,H127+1,1)</f>
        <v>1</v>
      </c>
      <c r="I128" s="10" t="s">
        <v>75</v>
      </c>
      <c r="J128" s="10">
        <f t="shared" si="6"/>
        <v>102601</v>
      </c>
    </row>
    <row r="129" spans="1:10">
      <c r="A129" s="10">
        <f t="shared" si="4"/>
        <v>102602</v>
      </c>
      <c r="B129" s="10" t="s">
        <v>8515</v>
      </c>
      <c r="C129" s="10">
        <v>1001</v>
      </c>
      <c r="D129" s="12">
        <v>3</v>
      </c>
      <c r="E129" s="12">
        <f t="shared" ca="1" si="5"/>
        <v>10</v>
      </c>
      <c r="F129" s="2" t="str">
        <f>VLOOKUP(G129,city!$A$4:$C$352,3,FALSE)</f>
        <v>吕梁</v>
      </c>
      <c r="G129" s="3">
        <f t="shared" si="7"/>
        <v>26</v>
      </c>
      <c r="H129" s="3">
        <f>IF(VLOOKUP(G128,city!$J$4:$L$352,3,FALSE)&gt;H128,H128+1,1)</f>
        <v>2</v>
      </c>
      <c r="I129" s="10" t="s">
        <v>75</v>
      </c>
      <c r="J129" s="10">
        <f t="shared" si="6"/>
        <v>102602</v>
      </c>
    </row>
    <row r="130" spans="1:10">
      <c r="A130" s="10">
        <f t="shared" si="4"/>
        <v>102603</v>
      </c>
      <c r="B130" s="10" t="s">
        <v>8516</v>
      </c>
      <c r="C130" s="10">
        <v>1001</v>
      </c>
      <c r="D130" s="12">
        <v>3</v>
      </c>
      <c r="E130" s="12">
        <f t="shared" ca="1" si="5"/>
        <v>4</v>
      </c>
      <c r="F130" s="2" t="str">
        <f>VLOOKUP(G130,city!$A$4:$C$352,3,FALSE)</f>
        <v>吕梁</v>
      </c>
      <c r="G130" s="3">
        <f t="shared" si="7"/>
        <v>26</v>
      </c>
      <c r="H130" s="3">
        <f>IF(VLOOKUP(G129,city!$J$4:$L$352,3,FALSE)&gt;H129,H129+1,1)</f>
        <v>3</v>
      </c>
      <c r="I130" s="10" t="s">
        <v>75</v>
      </c>
      <c r="J130" s="10">
        <f t="shared" si="6"/>
        <v>102603</v>
      </c>
    </row>
    <row r="131" spans="1:10">
      <c r="A131" s="10">
        <f t="shared" si="4"/>
        <v>102604</v>
      </c>
      <c r="B131" s="10" t="s">
        <v>8517</v>
      </c>
      <c r="C131" s="10">
        <v>1001</v>
      </c>
      <c r="D131" s="12">
        <v>3</v>
      </c>
      <c r="E131" s="12">
        <f t="shared" ca="1" si="5"/>
        <v>11</v>
      </c>
      <c r="F131" s="2" t="str">
        <f>VLOOKUP(G131,city!$A$4:$C$352,3,FALSE)</f>
        <v>吕梁</v>
      </c>
      <c r="G131" s="3">
        <f t="shared" si="7"/>
        <v>26</v>
      </c>
      <c r="H131" s="3">
        <f>IF(VLOOKUP(G130,city!$J$4:$L$352,3,FALSE)&gt;H130,H130+1,1)</f>
        <v>4</v>
      </c>
      <c r="I131" s="10" t="s">
        <v>75</v>
      </c>
      <c r="J131" s="10">
        <f t="shared" si="6"/>
        <v>102604</v>
      </c>
    </row>
    <row r="132" spans="1:10">
      <c r="A132" s="10">
        <f t="shared" si="4"/>
        <v>102605</v>
      </c>
      <c r="B132" s="10" t="s">
        <v>8518</v>
      </c>
      <c r="C132" s="10">
        <v>1001</v>
      </c>
      <c r="D132" s="12">
        <v>3</v>
      </c>
      <c r="E132" s="12">
        <f t="shared" ca="1" si="5"/>
        <v>4</v>
      </c>
      <c r="F132" s="2" t="str">
        <f>VLOOKUP(G132,city!$A$4:$C$352,3,FALSE)</f>
        <v>吕梁</v>
      </c>
      <c r="G132" s="3">
        <f t="shared" si="7"/>
        <v>26</v>
      </c>
      <c r="H132" s="3">
        <f>IF(VLOOKUP(G131,city!$J$4:$L$352,3,FALSE)&gt;H131,H131+1,1)</f>
        <v>5</v>
      </c>
      <c r="I132" s="10" t="s">
        <v>75</v>
      </c>
      <c r="J132" s="10">
        <f t="shared" si="6"/>
        <v>102605</v>
      </c>
    </row>
    <row r="133" spans="1:10">
      <c r="A133" s="10">
        <f t="shared" ref="A133:A196" si="8">H133+G133*100+100000</f>
        <v>102701</v>
      </c>
      <c r="B133" s="10" t="s">
        <v>8519</v>
      </c>
      <c r="C133" s="10">
        <v>1001</v>
      </c>
      <c r="D133" s="12">
        <v>3</v>
      </c>
      <c r="E133" s="12">
        <f t="shared" ref="E133:E196" ca="1" si="9">D133+RANDBETWEEN(1,10)</f>
        <v>12</v>
      </c>
      <c r="F133" s="2" t="str">
        <f>VLOOKUP(G133,city!$A$4:$C$352,3,FALSE)</f>
        <v>沈阳</v>
      </c>
      <c r="G133" s="3">
        <f t="shared" si="7"/>
        <v>27</v>
      </c>
      <c r="H133" s="3">
        <f>IF(VLOOKUP(G132,city!$J$4:$L$352,3,FALSE)&gt;H132,H132+1,1)</f>
        <v>1</v>
      </c>
      <c r="I133" s="10" t="s">
        <v>78</v>
      </c>
      <c r="J133" s="10">
        <f t="shared" ref="J133:J196" si="10">A133</f>
        <v>102701</v>
      </c>
    </row>
    <row r="134" spans="1:10">
      <c r="A134" s="10">
        <f t="shared" si="8"/>
        <v>102702</v>
      </c>
      <c r="B134" s="10" t="s">
        <v>8520</v>
      </c>
      <c r="C134" s="10">
        <v>1001</v>
      </c>
      <c r="D134" s="12">
        <v>3</v>
      </c>
      <c r="E134" s="12">
        <f t="shared" ca="1" si="9"/>
        <v>6</v>
      </c>
      <c r="F134" s="2" t="str">
        <f>VLOOKUP(G134,city!$A$4:$C$352,3,FALSE)</f>
        <v>沈阳</v>
      </c>
      <c r="G134" s="3">
        <f t="shared" ref="G134:G197" si="11">IF(H134&gt;H133,G133,G133+1)</f>
        <v>27</v>
      </c>
      <c r="H134" s="3">
        <f>IF(VLOOKUP(G133,city!$J$4:$L$352,3,FALSE)&gt;H133,H133+1,1)</f>
        <v>2</v>
      </c>
      <c r="I134" s="10" t="s">
        <v>78</v>
      </c>
      <c r="J134" s="10">
        <f t="shared" si="10"/>
        <v>102702</v>
      </c>
    </row>
    <row r="135" spans="1:10">
      <c r="A135" s="10">
        <f t="shared" si="8"/>
        <v>102703</v>
      </c>
      <c r="B135" s="10" t="s">
        <v>8521</v>
      </c>
      <c r="C135" s="10">
        <v>1001</v>
      </c>
      <c r="D135" s="12">
        <v>3</v>
      </c>
      <c r="E135" s="12">
        <f t="shared" ca="1" si="9"/>
        <v>13</v>
      </c>
      <c r="F135" s="2" t="str">
        <f>VLOOKUP(G135,city!$A$4:$C$352,3,FALSE)</f>
        <v>沈阳</v>
      </c>
      <c r="G135" s="3">
        <f t="shared" si="11"/>
        <v>27</v>
      </c>
      <c r="H135" s="3">
        <f>IF(VLOOKUP(G134,city!$J$4:$L$352,3,FALSE)&gt;H134,H134+1,1)</f>
        <v>3</v>
      </c>
      <c r="I135" s="10" t="s">
        <v>78</v>
      </c>
      <c r="J135" s="10">
        <f t="shared" si="10"/>
        <v>102703</v>
      </c>
    </row>
    <row r="136" spans="1:10">
      <c r="A136" s="10">
        <f t="shared" si="8"/>
        <v>102704</v>
      </c>
      <c r="B136" s="10" t="s">
        <v>8522</v>
      </c>
      <c r="C136" s="10">
        <v>1001</v>
      </c>
      <c r="D136" s="12">
        <v>3</v>
      </c>
      <c r="E136" s="12">
        <f t="shared" ca="1" si="9"/>
        <v>9</v>
      </c>
      <c r="F136" s="2" t="str">
        <f>VLOOKUP(G136,city!$A$4:$C$352,3,FALSE)</f>
        <v>沈阳</v>
      </c>
      <c r="G136" s="3">
        <f t="shared" si="11"/>
        <v>27</v>
      </c>
      <c r="H136" s="3">
        <f>IF(VLOOKUP(G135,city!$J$4:$L$352,3,FALSE)&gt;H135,H135+1,1)</f>
        <v>4</v>
      </c>
      <c r="I136" s="10" t="s">
        <v>78</v>
      </c>
      <c r="J136" s="10">
        <f t="shared" si="10"/>
        <v>102704</v>
      </c>
    </row>
    <row r="137" spans="1:10">
      <c r="A137" s="10">
        <f t="shared" si="8"/>
        <v>102705</v>
      </c>
      <c r="B137" s="10" t="s">
        <v>8523</v>
      </c>
      <c r="C137" s="10">
        <v>1001</v>
      </c>
      <c r="D137" s="12">
        <v>3</v>
      </c>
      <c r="E137" s="12">
        <f t="shared" ca="1" si="9"/>
        <v>7</v>
      </c>
      <c r="F137" s="2" t="str">
        <f>VLOOKUP(G137,city!$A$4:$C$352,3,FALSE)</f>
        <v>沈阳</v>
      </c>
      <c r="G137" s="3">
        <f t="shared" si="11"/>
        <v>27</v>
      </c>
      <c r="H137" s="3">
        <f>IF(VLOOKUP(G136,city!$J$4:$L$352,3,FALSE)&gt;H136,H136+1,1)</f>
        <v>5</v>
      </c>
      <c r="I137" s="10" t="s">
        <v>78</v>
      </c>
      <c r="J137" s="10">
        <f t="shared" si="10"/>
        <v>102705</v>
      </c>
    </row>
    <row r="138" spans="1:10">
      <c r="A138" s="10">
        <f t="shared" si="8"/>
        <v>102801</v>
      </c>
      <c r="B138" s="10" t="s">
        <v>8524</v>
      </c>
      <c r="C138" s="10">
        <v>1001</v>
      </c>
      <c r="D138" s="12">
        <v>3</v>
      </c>
      <c r="E138" s="12">
        <f t="shared" ca="1" si="9"/>
        <v>8</v>
      </c>
      <c r="F138" s="2" t="str">
        <f>VLOOKUP(G138,city!$A$4:$C$352,3,FALSE)</f>
        <v>大连</v>
      </c>
      <c r="G138" s="3">
        <f t="shared" si="11"/>
        <v>28</v>
      </c>
      <c r="H138" s="3">
        <f>IF(VLOOKUP(G137,city!$J$4:$L$352,3,FALSE)&gt;H137,H137+1,1)</f>
        <v>1</v>
      </c>
      <c r="I138" s="10" t="s">
        <v>80</v>
      </c>
      <c r="J138" s="10">
        <f t="shared" si="10"/>
        <v>102801</v>
      </c>
    </row>
    <row r="139" spans="1:10">
      <c r="A139" s="10">
        <f t="shared" si="8"/>
        <v>102802</v>
      </c>
      <c r="B139" s="10" t="s">
        <v>8525</v>
      </c>
      <c r="C139" s="10">
        <v>1001</v>
      </c>
      <c r="D139" s="12">
        <v>3</v>
      </c>
      <c r="E139" s="12">
        <f t="shared" ca="1" si="9"/>
        <v>9</v>
      </c>
      <c r="F139" s="2" t="str">
        <f>VLOOKUP(G139,city!$A$4:$C$352,3,FALSE)</f>
        <v>大连</v>
      </c>
      <c r="G139" s="3">
        <f t="shared" si="11"/>
        <v>28</v>
      </c>
      <c r="H139" s="3">
        <f>IF(VLOOKUP(G138,city!$J$4:$L$352,3,FALSE)&gt;H138,H138+1,1)</f>
        <v>2</v>
      </c>
      <c r="I139" s="10" t="s">
        <v>80</v>
      </c>
      <c r="J139" s="10">
        <f t="shared" si="10"/>
        <v>102802</v>
      </c>
    </row>
    <row r="140" spans="1:10">
      <c r="A140" s="10">
        <f t="shared" si="8"/>
        <v>102803</v>
      </c>
      <c r="B140" s="10" t="s">
        <v>8526</v>
      </c>
      <c r="C140" s="10">
        <v>1001</v>
      </c>
      <c r="D140" s="12">
        <v>3</v>
      </c>
      <c r="E140" s="12">
        <f t="shared" ca="1" si="9"/>
        <v>4</v>
      </c>
      <c r="F140" s="2" t="str">
        <f>VLOOKUP(G140,city!$A$4:$C$352,3,FALSE)</f>
        <v>大连</v>
      </c>
      <c r="G140" s="3">
        <f t="shared" si="11"/>
        <v>28</v>
      </c>
      <c r="H140" s="3">
        <f>IF(VLOOKUP(G139,city!$J$4:$L$352,3,FALSE)&gt;H139,H139+1,1)</f>
        <v>3</v>
      </c>
      <c r="I140" s="10" t="s">
        <v>80</v>
      </c>
      <c r="J140" s="10">
        <f t="shared" si="10"/>
        <v>102803</v>
      </c>
    </row>
    <row r="141" spans="1:10">
      <c r="A141" s="10">
        <f t="shared" si="8"/>
        <v>102804</v>
      </c>
      <c r="B141" s="10" t="s">
        <v>8527</v>
      </c>
      <c r="C141" s="10">
        <v>1001</v>
      </c>
      <c r="D141" s="12">
        <v>3</v>
      </c>
      <c r="E141" s="12">
        <f t="shared" ca="1" si="9"/>
        <v>13</v>
      </c>
      <c r="F141" s="2" t="str">
        <f>VLOOKUP(G141,city!$A$4:$C$352,3,FALSE)</f>
        <v>大连</v>
      </c>
      <c r="G141" s="3">
        <f t="shared" si="11"/>
        <v>28</v>
      </c>
      <c r="H141" s="3">
        <f>IF(VLOOKUP(G140,city!$J$4:$L$352,3,FALSE)&gt;H140,H140+1,1)</f>
        <v>4</v>
      </c>
      <c r="I141" s="10" t="s">
        <v>80</v>
      </c>
      <c r="J141" s="10">
        <f t="shared" si="10"/>
        <v>102804</v>
      </c>
    </row>
    <row r="142" spans="1:10">
      <c r="A142" s="10">
        <f t="shared" si="8"/>
        <v>102805</v>
      </c>
      <c r="B142" s="10" t="s">
        <v>8528</v>
      </c>
      <c r="C142" s="10">
        <v>1001</v>
      </c>
      <c r="D142" s="12">
        <v>3</v>
      </c>
      <c r="E142" s="12">
        <f t="shared" ca="1" si="9"/>
        <v>9</v>
      </c>
      <c r="F142" s="2" t="str">
        <f>VLOOKUP(G142,city!$A$4:$C$352,3,FALSE)</f>
        <v>大连</v>
      </c>
      <c r="G142" s="3">
        <f t="shared" si="11"/>
        <v>28</v>
      </c>
      <c r="H142" s="3">
        <f>IF(VLOOKUP(G141,city!$J$4:$L$352,3,FALSE)&gt;H141,H141+1,1)</f>
        <v>5</v>
      </c>
      <c r="I142" s="10" t="s">
        <v>80</v>
      </c>
      <c r="J142" s="10">
        <f t="shared" si="10"/>
        <v>102805</v>
      </c>
    </row>
    <row r="143" spans="1:10">
      <c r="A143" s="10">
        <f t="shared" si="8"/>
        <v>102901</v>
      </c>
      <c r="B143" s="10" t="s">
        <v>8529</v>
      </c>
      <c r="C143" s="10">
        <v>1001</v>
      </c>
      <c r="D143" s="12">
        <v>3</v>
      </c>
      <c r="E143" s="12">
        <f t="shared" ca="1" si="9"/>
        <v>12</v>
      </c>
      <c r="F143" s="2" t="str">
        <f>VLOOKUP(G143,city!$A$4:$C$352,3,FALSE)</f>
        <v>鞍山</v>
      </c>
      <c r="G143" s="3">
        <f t="shared" si="11"/>
        <v>29</v>
      </c>
      <c r="H143" s="3">
        <f>IF(VLOOKUP(G142,city!$J$4:$L$352,3,FALSE)&gt;H142,H142+1,1)</f>
        <v>1</v>
      </c>
      <c r="I143" s="10" t="s">
        <v>82</v>
      </c>
      <c r="J143" s="10">
        <f t="shared" si="10"/>
        <v>102901</v>
      </c>
    </row>
    <row r="144" spans="1:10">
      <c r="A144" s="10">
        <f t="shared" si="8"/>
        <v>102902</v>
      </c>
      <c r="B144" s="10" t="s">
        <v>8530</v>
      </c>
      <c r="C144" s="10">
        <v>1001</v>
      </c>
      <c r="D144" s="12">
        <v>3</v>
      </c>
      <c r="E144" s="12">
        <f t="shared" ca="1" si="9"/>
        <v>12</v>
      </c>
      <c r="F144" s="2" t="str">
        <f>VLOOKUP(G144,city!$A$4:$C$352,3,FALSE)</f>
        <v>鞍山</v>
      </c>
      <c r="G144" s="3">
        <f t="shared" si="11"/>
        <v>29</v>
      </c>
      <c r="H144" s="3">
        <f>IF(VLOOKUP(G143,city!$J$4:$L$352,3,FALSE)&gt;H143,H143+1,1)</f>
        <v>2</v>
      </c>
      <c r="I144" s="10" t="s">
        <v>82</v>
      </c>
      <c r="J144" s="10">
        <f t="shared" si="10"/>
        <v>102902</v>
      </c>
    </row>
    <row r="145" spans="1:10">
      <c r="A145" s="10">
        <f t="shared" si="8"/>
        <v>102903</v>
      </c>
      <c r="B145" s="10" t="s">
        <v>8531</v>
      </c>
      <c r="C145" s="10">
        <v>1001</v>
      </c>
      <c r="D145" s="12">
        <v>3</v>
      </c>
      <c r="E145" s="12">
        <f t="shared" ca="1" si="9"/>
        <v>6</v>
      </c>
      <c r="F145" s="2" t="str">
        <f>VLOOKUP(G145,city!$A$4:$C$352,3,FALSE)</f>
        <v>鞍山</v>
      </c>
      <c r="G145" s="3">
        <f t="shared" si="11"/>
        <v>29</v>
      </c>
      <c r="H145" s="3">
        <f>IF(VLOOKUP(G144,city!$J$4:$L$352,3,FALSE)&gt;H144,H144+1,1)</f>
        <v>3</v>
      </c>
      <c r="I145" s="10" t="s">
        <v>82</v>
      </c>
      <c r="J145" s="10">
        <f t="shared" si="10"/>
        <v>102903</v>
      </c>
    </row>
    <row r="146" spans="1:10">
      <c r="A146" s="10">
        <f t="shared" si="8"/>
        <v>102904</v>
      </c>
      <c r="B146" s="10" t="s">
        <v>8532</v>
      </c>
      <c r="C146" s="10">
        <v>1001</v>
      </c>
      <c r="D146" s="12">
        <v>3</v>
      </c>
      <c r="E146" s="12">
        <f t="shared" ca="1" si="9"/>
        <v>10</v>
      </c>
      <c r="F146" s="2" t="str">
        <f>VLOOKUP(G146,city!$A$4:$C$352,3,FALSE)</f>
        <v>鞍山</v>
      </c>
      <c r="G146" s="3">
        <f t="shared" si="11"/>
        <v>29</v>
      </c>
      <c r="H146" s="3">
        <f>IF(VLOOKUP(G145,city!$J$4:$L$352,3,FALSE)&gt;H145,H145+1,1)</f>
        <v>4</v>
      </c>
      <c r="I146" s="10" t="s">
        <v>82</v>
      </c>
      <c r="J146" s="10">
        <f t="shared" si="10"/>
        <v>102904</v>
      </c>
    </row>
    <row r="147" spans="1:10">
      <c r="A147" s="10">
        <f t="shared" si="8"/>
        <v>102905</v>
      </c>
      <c r="B147" s="10" t="s">
        <v>8533</v>
      </c>
      <c r="C147" s="10">
        <v>1001</v>
      </c>
      <c r="D147" s="12">
        <v>3</v>
      </c>
      <c r="E147" s="12">
        <f t="shared" ca="1" si="9"/>
        <v>4</v>
      </c>
      <c r="F147" s="2" t="str">
        <f>VLOOKUP(G147,city!$A$4:$C$352,3,FALSE)</f>
        <v>鞍山</v>
      </c>
      <c r="G147" s="3">
        <f t="shared" si="11"/>
        <v>29</v>
      </c>
      <c r="H147" s="3">
        <f>IF(VLOOKUP(G146,city!$J$4:$L$352,3,FALSE)&gt;H146,H146+1,1)</f>
        <v>5</v>
      </c>
      <c r="I147" s="10" t="s">
        <v>82</v>
      </c>
      <c r="J147" s="10">
        <f t="shared" si="10"/>
        <v>102905</v>
      </c>
    </row>
    <row r="148" spans="1:10">
      <c r="A148" s="10">
        <f t="shared" si="8"/>
        <v>103001</v>
      </c>
      <c r="B148" s="10" t="s">
        <v>8534</v>
      </c>
      <c r="C148" s="10">
        <v>1001</v>
      </c>
      <c r="D148" s="12">
        <v>3</v>
      </c>
      <c r="E148" s="12">
        <f t="shared" ca="1" si="9"/>
        <v>13</v>
      </c>
      <c r="F148" s="2" t="str">
        <f>VLOOKUP(G148,city!$A$4:$C$352,3,FALSE)</f>
        <v>抚顺</v>
      </c>
      <c r="G148" s="3">
        <f t="shared" si="11"/>
        <v>30</v>
      </c>
      <c r="H148" s="3">
        <f>IF(VLOOKUP(G147,city!$J$4:$L$352,3,FALSE)&gt;H147,H147+1,1)</f>
        <v>1</v>
      </c>
      <c r="I148" s="10" t="s">
        <v>84</v>
      </c>
      <c r="J148" s="10">
        <f t="shared" si="10"/>
        <v>103001</v>
      </c>
    </row>
    <row r="149" spans="1:10">
      <c r="A149" s="10">
        <f t="shared" si="8"/>
        <v>103002</v>
      </c>
      <c r="B149" s="10" t="s">
        <v>8535</v>
      </c>
      <c r="C149" s="10">
        <v>1001</v>
      </c>
      <c r="D149" s="12">
        <v>3</v>
      </c>
      <c r="E149" s="12">
        <f t="shared" ca="1" si="9"/>
        <v>5</v>
      </c>
      <c r="F149" s="2" t="str">
        <f>VLOOKUP(G149,city!$A$4:$C$352,3,FALSE)</f>
        <v>抚顺</v>
      </c>
      <c r="G149" s="3">
        <f t="shared" si="11"/>
        <v>30</v>
      </c>
      <c r="H149" s="3">
        <f>IF(VLOOKUP(G148,city!$J$4:$L$352,3,FALSE)&gt;H148,H148+1,1)</f>
        <v>2</v>
      </c>
      <c r="I149" s="10" t="s">
        <v>84</v>
      </c>
      <c r="J149" s="10">
        <f t="shared" si="10"/>
        <v>103002</v>
      </c>
    </row>
    <row r="150" spans="1:10">
      <c r="A150" s="10">
        <f t="shared" si="8"/>
        <v>103003</v>
      </c>
      <c r="B150" s="10" t="s">
        <v>8536</v>
      </c>
      <c r="C150" s="10">
        <v>1001</v>
      </c>
      <c r="D150" s="12">
        <v>3</v>
      </c>
      <c r="E150" s="12">
        <f t="shared" ca="1" si="9"/>
        <v>8</v>
      </c>
      <c r="F150" s="2" t="str">
        <f>VLOOKUP(G150,city!$A$4:$C$352,3,FALSE)</f>
        <v>抚顺</v>
      </c>
      <c r="G150" s="3">
        <f t="shared" si="11"/>
        <v>30</v>
      </c>
      <c r="H150" s="3">
        <f>IF(VLOOKUP(G149,city!$J$4:$L$352,3,FALSE)&gt;H149,H149+1,1)</f>
        <v>3</v>
      </c>
      <c r="I150" s="10" t="s">
        <v>84</v>
      </c>
      <c r="J150" s="10">
        <f t="shared" si="10"/>
        <v>103003</v>
      </c>
    </row>
    <row r="151" spans="1:10">
      <c r="A151" s="10">
        <f t="shared" si="8"/>
        <v>103004</v>
      </c>
      <c r="B151" s="10" t="s">
        <v>8537</v>
      </c>
      <c r="C151" s="10">
        <v>1001</v>
      </c>
      <c r="D151" s="12">
        <v>3</v>
      </c>
      <c r="E151" s="12">
        <f t="shared" ca="1" si="9"/>
        <v>13</v>
      </c>
      <c r="F151" s="2" t="str">
        <f>VLOOKUP(G151,city!$A$4:$C$352,3,FALSE)</f>
        <v>抚顺</v>
      </c>
      <c r="G151" s="3">
        <f t="shared" si="11"/>
        <v>30</v>
      </c>
      <c r="H151" s="3">
        <f>IF(VLOOKUP(G150,city!$J$4:$L$352,3,FALSE)&gt;H150,H150+1,1)</f>
        <v>4</v>
      </c>
      <c r="I151" s="10" t="s">
        <v>84</v>
      </c>
      <c r="J151" s="10">
        <f t="shared" si="10"/>
        <v>103004</v>
      </c>
    </row>
    <row r="152" spans="1:10">
      <c r="A152" s="10">
        <f t="shared" si="8"/>
        <v>103005</v>
      </c>
      <c r="B152" s="10" t="s">
        <v>8538</v>
      </c>
      <c r="C152" s="10">
        <v>1001</v>
      </c>
      <c r="D152" s="12">
        <v>3</v>
      </c>
      <c r="E152" s="12">
        <f t="shared" ca="1" si="9"/>
        <v>5</v>
      </c>
      <c r="F152" s="2" t="str">
        <f>VLOOKUP(G152,city!$A$4:$C$352,3,FALSE)</f>
        <v>抚顺</v>
      </c>
      <c r="G152" s="3">
        <f t="shared" si="11"/>
        <v>30</v>
      </c>
      <c r="H152" s="3">
        <f>IF(VLOOKUP(G151,city!$J$4:$L$352,3,FALSE)&gt;H151,H151+1,1)</f>
        <v>5</v>
      </c>
      <c r="I152" s="10" t="s">
        <v>84</v>
      </c>
      <c r="J152" s="10">
        <f t="shared" si="10"/>
        <v>103005</v>
      </c>
    </row>
    <row r="153" spans="1:10">
      <c r="A153" s="10">
        <f t="shared" si="8"/>
        <v>103101</v>
      </c>
      <c r="B153" s="10" t="s">
        <v>8539</v>
      </c>
      <c r="C153" s="10">
        <v>1001</v>
      </c>
      <c r="D153" s="12">
        <v>3</v>
      </c>
      <c r="E153" s="12">
        <f t="shared" ca="1" si="9"/>
        <v>7</v>
      </c>
      <c r="F153" s="2" t="str">
        <f>VLOOKUP(G153,city!$A$4:$C$352,3,FALSE)</f>
        <v>本溪</v>
      </c>
      <c r="G153" s="3">
        <f t="shared" si="11"/>
        <v>31</v>
      </c>
      <c r="H153" s="3">
        <f>IF(VLOOKUP(G152,city!$J$4:$L$352,3,FALSE)&gt;H152,H152+1,1)</f>
        <v>1</v>
      </c>
      <c r="I153" s="10" t="s">
        <v>86</v>
      </c>
      <c r="J153" s="10">
        <f t="shared" si="10"/>
        <v>103101</v>
      </c>
    </row>
    <row r="154" spans="1:10">
      <c r="A154" s="10">
        <f t="shared" si="8"/>
        <v>103102</v>
      </c>
      <c r="B154" s="10" t="s">
        <v>8540</v>
      </c>
      <c r="C154" s="10">
        <v>1001</v>
      </c>
      <c r="D154" s="12">
        <v>3</v>
      </c>
      <c r="E154" s="12">
        <f t="shared" ca="1" si="9"/>
        <v>13</v>
      </c>
      <c r="F154" s="2" t="str">
        <f>VLOOKUP(G154,city!$A$4:$C$352,3,FALSE)</f>
        <v>本溪</v>
      </c>
      <c r="G154" s="3">
        <f t="shared" si="11"/>
        <v>31</v>
      </c>
      <c r="H154" s="3">
        <f>IF(VLOOKUP(G153,city!$J$4:$L$352,3,FALSE)&gt;H153,H153+1,1)</f>
        <v>2</v>
      </c>
      <c r="I154" s="10" t="s">
        <v>86</v>
      </c>
      <c r="J154" s="10">
        <f t="shared" si="10"/>
        <v>103102</v>
      </c>
    </row>
    <row r="155" spans="1:10">
      <c r="A155" s="10">
        <f t="shared" si="8"/>
        <v>103103</v>
      </c>
      <c r="B155" s="10" t="s">
        <v>8541</v>
      </c>
      <c r="C155" s="10">
        <v>1001</v>
      </c>
      <c r="D155" s="12">
        <v>3</v>
      </c>
      <c r="E155" s="12">
        <f t="shared" ca="1" si="9"/>
        <v>8</v>
      </c>
      <c r="F155" s="2" t="str">
        <f>VLOOKUP(G155,city!$A$4:$C$352,3,FALSE)</f>
        <v>本溪</v>
      </c>
      <c r="G155" s="3">
        <f t="shared" si="11"/>
        <v>31</v>
      </c>
      <c r="H155" s="3">
        <f>IF(VLOOKUP(G154,city!$J$4:$L$352,3,FALSE)&gt;H154,H154+1,1)</f>
        <v>3</v>
      </c>
      <c r="I155" s="10" t="s">
        <v>86</v>
      </c>
      <c r="J155" s="10">
        <f t="shared" si="10"/>
        <v>103103</v>
      </c>
    </row>
    <row r="156" spans="1:10">
      <c r="A156" s="10">
        <f t="shared" si="8"/>
        <v>103104</v>
      </c>
      <c r="B156" s="10" t="s">
        <v>8542</v>
      </c>
      <c r="C156" s="10">
        <v>1001</v>
      </c>
      <c r="D156" s="12">
        <v>3</v>
      </c>
      <c r="E156" s="12">
        <f t="shared" ca="1" si="9"/>
        <v>9</v>
      </c>
      <c r="F156" s="2" t="str">
        <f>VLOOKUP(G156,city!$A$4:$C$352,3,FALSE)</f>
        <v>本溪</v>
      </c>
      <c r="G156" s="3">
        <f t="shared" si="11"/>
        <v>31</v>
      </c>
      <c r="H156" s="3">
        <f>IF(VLOOKUP(G155,city!$J$4:$L$352,3,FALSE)&gt;H155,H155+1,1)</f>
        <v>4</v>
      </c>
      <c r="I156" s="10" t="s">
        <v>86</v>
      </c>
      <c r="J156" s="10">
        <f t="shared" si="10"/>
        <v>103104</v>
      </c>
    </row>
    <row r="157" spans="1:10">
      <c r="A157" s="10">
        <f t="shared" si="8"/>
        <v>103105</v>
      </c>
      <c r="B157" s="10" t="s">
        <v>8543</v>
      </c>
      <c r="C157" s="10">
        <v>1001</v>
      </c>
      <c r="D157" s="12">
        <v>3</v>
      </c>
      <c r="E157" s="12">
        <f t="shared" ca="1" si="9"/>
        <v>8</v>
      </c>
      <c r="F157" s="2" t="str">
        <f>VLOOKUP(G157,city!$A$4:$C$352,3,FALSE)</f>
        <v>本溪</v>
      </c>
      <c r="G157" s="3">
        <f t="shared" si="11"/>
        <v>31</v>
      </c>
      <c r="H157" s="3">
        <f>IF(VLOOKUP(G156,city!$J$4:$L$352,3,FALSE)&gt;H156,H156+1,1)</f>
        <v>5</v>
      </c>
      <c r="I157" s="10" t="s">
        <v>86</v>
      </c>
      <c r="J157" s="10">
        <f t="shared" si="10"/>
        <v>103105</v>
      </c>
    </row>
    <row r="158" spans="1:10">
      <c r="A158" s="10">
        <f t="shared" si="8"/>
        <v>103201</v>
      </c>
      <c r="B158" s="10" t="s">
        <v>8544</v>
      </c>
      <c r="C158" s="10">
        <v>1001</v>
      </c>
      <c r="D158" s="12">
        <v>3</v>
      </c>
      <c r="E158" s="12">
        <f t="shared" ca="1" si="9"/>
        <v>12</v>
      </c>
      <c r="F158" s="2" t="str">
        <f>VLOOKUP(G158,city!$A$4:$C$352,3,FALSE)</f>
        <v>丹东</v>
      </c>
      <c r="G158" s="3">
        <f t="shared" si="11"/>
        <v>32</v>
      </c>
      <c r="H158" s="3">
        <f>IF(VLOOKUP(G157,city!$J$4:$L$352,3,FALSE)&gt;H157,H157+1,1)</f>
        <v>1</v>
      </c>
      <c r="I158" s="10" t="s">
        <v>88</v>
      </c>
      <c r="J158" s="10">
        <f t="shared" si="10"/>
        <v>103201</v>
      </c>
    </row>
    <row r="159" spans="1:10">
      <c r="A159" s="10">
        <f t="shared" si="8"/>
        <v>103202</v>
      </c>
      <c r="B159" s="10" t="s">
        <v>8545</v>
      </c>
      <c r="C159" s="10">
        <v>1001</v>
      </c>
      <c r="D159" s="12">
        <v>3</v>
      </c>
      <c r="E159" s="12">
        <f t="shared" ca="1" si="9"/>
        <v>7</v>
      </c>
      <c r="F159" s="2" t="str">
        <f>VLOOKUP(G159,city!$A$4:$C$352,3,FALSE)</f>
        <v>丹东</v>
      </c>
      <c r="G159" s="3">
        <f t="shared" si="11"/>
        <v>32</v>
      </c>
      <c r="H159" s="3">
        <f>IF(VLOOKUP(G158,city!$J$4:$L$352,3,FALSE)&gt;H158,H158+1,1)</f>
        <v>2</v>
      </c>
      <c r="I159" s="10" t="s">
        <v>88</v>
      </c>
      <c r="J159" s="10">
        <f t="shared" si="10"/>
        <v>103202</v>
      </c>
    </row>
    <row r="160" spans="1:10">
      <c r="A160" s="10">
        <f t="shared" si="8"/>
        <v>103203</v>
      </c>
      <c r="B160" s="10" t="s">
        <v>8546</v>
      </c>
      <c r="C160" s="10">
        <v>1001</v>
      </c>
      <c r="D160" s="12">
        <v>3</v>
      </c>
      <c r="E160" s="12">
        <f t="shared" ca="1" si="9"/>
        <v>11</v>
      </c>
      <c r="F160" s="2" t="str">
        <f>VLOOKUP(G160,city!$A$4:$C$352,3,FALSE)</f>
        <v>丹东</v>
      </c>
      <c r="G160" s="3">
        <f t="shared" si="11"/>
        <v>32</v>
      </c>
      <c r="H160" s="3">
        <f>IF(VLOOKUP(G159,city!$J$4:$L$352,3,FALSE)&gt;H159,H159+1,1)</f>
        <v>3</v>
      </c>
      <c r="I160" s="10" t="s">
        <v>88</v>
      </c>
      <c r="J160" s="10">
        <f t="shared" si="10"/>
        <v>103203</v>
      </c>
    </row>
    <row r="161" spans="1:10">
      <c r="A161" s="10">
        <f t="shared" si="8"/>
        <v>103204</v>
      </c>
      <c r="B161" s="10" t="s">
        <v>8547</v>
      </c>
      <c r="C161" s="10">
        <v>1001</v>
      </c>
      <c r="D161" s="12">
        <v>3</v>
      </c>
      <c r="E161" s="12">
        <f t="shared" ca="1" si="9"/>
        <v>5</v>
      </c>
      <c r="F161" s="2" t="str">
        <f>VLOOKUP(G161,city!$A$4:$C$352,3,FALSE)</f>
        <v>丹东</v>
      </c>
      <c r="G161" s="3">
        <f t="shared" si="11"/>
        <v>32</v>
      </c>
      <c r="H161" s="3">
        <f>IF(VLOOKUP(G160,city!$J$4:$L$352,3,FALSE)&gt;H160,H160+1,1)</f>
        <v>4</v>
      </c>
      <c r="I161" s="10" t="s">
        <v>88</v>
      </c>
      <c r="J161" s="10">
        <f t="shared" si="10"/>
        <v>103204</v>
      </c>
    </row>
    <row r="162" spans="1:10">
      <c r="A162" s="10">
        <f t="shared" si="8"/>
        <v>103205</v>
      </c>
      <c r="B162" s="10" t="s">
        <v>8548</v>
      </c>
      <c r="C162" s="10">
        <v>1001</v>
      </c>
      <c r="D162" s="12">
        <v>3</v>
      </c>
      <c r="E162" s="12">
        <f t="shared" ca="1" si="9"/>
        <v>7</v>
      </c>
      <c r="F162" s="2" t="str">
        <f>VLOOKUP(G162,city!$A$4:$C$352,3,FALSE)</f>
        <v>丹东</v>
      </c>
      <c r="G162" s="3">
        <f t="shared" si="11"/>
        <v>32</v>
      </c>
      <c r="H162" s="3">
        <f>IF(VLOOKUP(G161,city!$J$4:$L$352,3,FALSE)&gt;H161,H161+1,1)</f>
        <v>5</v>
      </c>
      <c r="I162" s="10" t="s">
        <v>88</v>
      </c>
      <c r="J162" s="10">
        <f t="shared" si="10"/>
        <v>103205</v>
      </c>
    </row>
    <row r="163" spans="1:10">
      <c r="A163" s="10">
        <f t="shared" si="8"/>
        <v>103301</v>
      </c>
      <c r="B163" s="10" t="s">
        <v>8549</v>
      </c>
      <c r="C163" s="10">
        <v>1001</v>
      </c>
      <c r="D163" s="12">
        <v>3</v>
      </c>
      <c r="E163" s="12">
        <f t="shared" ca="1" si="9"/>
        <v>13</v>
      </c>
      <c r="F163" s="2" t="str">
        <f>VLOOKUP(G163,city!$A$4:$C$352,3,FALSE)</f>
        <v>锦州</v>
      </c>
      <c r="G163" s="3">
        <f t="shared" si="11"/>
        <v>33</v>
      </c>
      <c r="H163" s="3">
        <f>IF(VLOOKUP(G162,city!$J$4:$L$352,3,FALSE)&gt;H162,H162+1,1)</f>
        <v>1</v>
      </c>
      <c r="I163" s="10" t="s">
        <v>90</v>
      </c>
      <c r="J163" s="10">
        <f t="shared" si="10"/>
        <v>103301</v>
      </c>
    </row>
    <row r="164" spans="1:10">
      <c r="A164" s="10">
        <f t="shared" si="8"/>
        <v>103302</v>
      </c>
      <c r="B164" s="10" t="s">
        <v>8550</v>
      </c>
      <c r="C164" s="10">
        <v>1001</v>
      </c>
      <c r="D164" s="12">
        <v>3</v>
      </c>
      <c r="E164" s="12">
        <f t="shared" ca="1" si="9"/>
        <v>7</v>
      </c>
      <c r="F164" s="2" t="str">
        <f>VLOOKUP(G164,city!$A$4:$C$352,3,FALSE)</f>
        <v>锦州</v>
      </c>
      <c r="G164" s="3">
        <f t="shared" si="11"/>
        <v>33</v>
      </c>
      <c r="H164" s="3">
        <f>IF(VLOOKUP(G163,city!$J$4:$L$352,3,FALSE)&gt;H163,H163+1,1)</f>
        <v>2</v>
      </c>
      <c r="I164" s="10" t="s">
        <v>90</v>
      </c>
      <c r="J164" s="10">
        <f t="shared" si="10"/>
        <v>103302</v>
      </c>
    </row>
    <row r="165" spans="1:10">
      <c r="A165" s="10">
        <f t="shared" si="8"/>
        <v>103303</v>
      </c>
      <c r="B165" s="10" t="s">
        <v>8551</v>
      </c>
      <c r="C165" s="10">
        <v>1001</v>
      </c>
      <c r="D165" s="12">
        <v>3</v>
      </c>
      <c r="E165" s="12">
        <f t="shared" ca="1" si="9"/>
        <v>7</v>
      </c>
      <c r="F165" s="2" t="str">
        <f>VLOOKUP(G165,city!$A$4:$C$352,3,FALSE)</f>
        <v>锦州</v>
      </c>
      <c r="G165" s="3">
        <f t="shared" si="11"/>
        <v>33</v>
      </c>
      <c r="H165" s="3">
        <f>IF(VLOOKUP(G164,city!$J$4:$L$352,3,FALSE)&gt;H164,H164+1,1)</f>
        <v>3</v>
      </c>
      <c r="I165" s="10" t="s">
        <v>90</v>
      </c>
      <c r="J165" s="10">
        <f t="shared" si="10"/>
        <v>103303</v>
      </c>
    </row>
    <row r="166" spans="1:10">
      <c r="A166" s="10">
        <f t="shared" si="8"/>
        <v>103304</v>
      </c>
      <c r="B166" s="10" t="s">
        <v>8552</v>
      </c>
      <c r="C166" s="10">
        <v>1001</v>
      </c>
      <c r="D166" s="12">
        <v>3</v>
      </c>
      <c r="E166" s="12">
        <f t="shared" ca="1" si="9"/>
        <v>8</v>
      </c>
      <c r="F166" s="2" t="str">
        <f>VLOOKUP(G166,city!$A$4:$C$352,3,FALSE)</f>
        <v>锦州</v>
      </c>
      <c r="G166" s="3">
        <f t="shared" si="11"/>
        <v>33</v>
      </c>
      <c r="H166" s="3">
        <f>IF(VLOOKUP(G165,city!$J$4:$L$352,3,FALSE)&gt;H165,H165+1,1)</f>
        <v>4</v>
      </c>
      <c r="I166" s="10" t="s">
        <v>90</v>
      </c>
      <c r="J166" s="10">
        <f t="shared" si="10"/>
        <v>103304</v>
      </c>
    </row>
    <row r="167" spans="1:10">
      <c r="A167" s="10">
        <f t="shared" si="8"/>
        <v>103305</v>
      </c>
      <c r="B167" s="10" t="s">
        <v>8553</v>
      </c>
      <c r="C167" s="10">
        <v>1001</v>
      </c>
      <c r="D167" s="12">
        <v>3</v>
      </c>
      <c r="E167" s="12">
        <f t="shared" ca="1" si="9"/>
        <v>8</v>
      </c>
      <c r="F167" s="2" t="str">
        <f>VLOOKUP(G167,city!$A$4:$C$352,3,FALSE)</f>
        <v>锦州</v>
      </c>
      <c r="G167" s="3">
        <f t="shared" si="11"/>
        <v>33</v>
      </c>
      <c r="H167" s="3">
        <f>IF(VLOOKUP(G166,city!$J$4:$L$352,3,FALSE)&gt;H166,H166+1,1)</f>
        <v>5</v>
      </c>
      <c r="I167" s="10" t="s">
        <v>90</v>
      </c>
      <c r="J167" s="10">
        <f t="shared" si="10"/>
        <v>103305</v>
      </c>
    </row>
    <row r="168" spans="1:10">
      <c r="A168" s="10">
        <f t="shared" si="8"/>
        <v>103401</v>
      </c>
      <c r="B168" s="10" t="s">
        <v>8554</v>
      </c>
      <c r="C168" s="10">
        <v>1001</v>
      </c>
      <c r="D168" s="12">
        <v>3</v>
      </c>
      <c r="E168" s="12">
        <f t="shared" ca="1" si="9"/>
        <v>10</v>
      </c>
      <c r="F168" s="2" t="str">
        <f>VLOOKUP(G168,city!$A$4:$C$352,3,FALSE)</f>
        <v>营口</v>
      </c>
      <c r="G168" s="3">
        <f t="shared" si="11"/>
        <v>34</v>
      </c>
      <c r="H168" s="3">
        <f>IF(VLOOKUP(G167,city!$J$4:$L$352,3,FALSE)&gt;H167,H167+1,1)</f>
        <v>1</v>
      </c>
      <c r="I168" s="10" t="s">
        <v>92</v>
      </c>
      <c r="J168" s="10">
        <f t="shared" si="10"/>
        <v>103401</v>
      </c>
    </row>
    <row r="169" spans="1:10">
      <c r="A169" s="10">
        <f t="shared" si="8"/>
        <v>103402</v>
      </c>
      <c r="B169" s="10" t="s">
        <v>8555</v>
      </c>
      <c r="C169" s="10">
        <v>1001</v>
      </c>
      <c r="D169" s="12">
        <v>3</v>
      </c>
      <c r="E169" s="12">
        <f t="shared" ca="1" si="9"/>
        <v>13</v>
      </c>
      <c r="F169" s="2" t="str">
        <f>VLOOKUP(G169,city!$A$4:$C$352,3,FALSE)</f>
        <v>营口</v>
      </c>
      <c r="G169" s="3">
        <f t="shared" si="11"/>
        <v>34</v>
      </c>
      <c r="H169" s="3">
        <f>IF(VLOOKUP(G168,city!$J$4:$L$352,3,FALSE)&gt;H168,H168+1,1)</f>
        <v>2</v>
      </c>
      <c r="I169" s="10" t="s">
        <v>92</v>
      </c>
      <c r="J169" s="10">
        <f t="shared" si="10"/>
        <v>103402</v>
      </c>
    </row>
    <row r="170" spans="1:10">
      <c r="A170" s="10">
        <f t="shared" si="8"/>
        <v>103403</v>
      </c>
      <c r="B170" s="10" t="s">
        <v>8556</v>
      </c>
      <c r="C170" s="10">
        <v>1001</v>
      </c>
      <c r="D170" s="12">
        <v>3</v>
      </c>
      <c r="E170" s="12">
        <f t="shared" ca="1" si="9"/>
        <v>7</v>
      </c>
      <c r="F170" s="2" t="str">
        <f>VLOOKUP(G170,city!$A$4:$C$352,3,FALSE)</f>
        <v>营口</v>
      </c>
      <c r="G170" s="3">
        <f t="shared" si="11"/>
        <v>34</v>
      </c>
      <c r="H170" s="3">
        <f>IF(VLOOKUP(G169,city!$J$4:$L$352,3,FALSE)&gt;H169,H169+1,1)</f>
        <v>3</v>
      </c>
      <c r="I170" s="10" t="s">
        <v>92</v>
      </c>
      <c r="J170" s="10">
        <f t="shared" si="10"/>
        <v>103403</v>
      </c>
    </row>
    <row r="171" spans="1:10">
      <c r="A171" s="10">
        <f t="shared" si="8"/>
        <v>103404</v>
      </c>
      <c r="B171" s="10" t="s">
        <v>8557</v>
      </c>
      <c r="C171" s="10">
        <v>1001</v>
      </c>
      <c r="D171" s="12">
        <v>3</v>
      </c>
      <c r="E171" s="12">
        <f t="shared" ca="1" si="9"/>
        <v>4</v>
      </c>
      <c r="F171" s="2" t="str">
        <f>VLOOKUP(G171,city!$A$4:$C$352,3,FALSE)</f>
        <v>营口</v>
      </c>
      <c r="G171" s="3">
        <f t="shared" si="11"/>
        <v>34</v>
      </c>
      <c r="H171" s="3">
        <f>IF(VLOOKUP(G170,city!$J$4:$L$352,3,FALSE)&gt;H170,H170+1,1)</f>
        <v>4</v>
      </c>
      <c r="I171" s="10" t="s">
        <v>92</v>
      </c>
      <c r="J171" s="10">
        <f t="shared" si="10"/>
        <v>103404</v>
      </c>
    </row>
    <row r="172" spans="1:10">
      <c r="A172" s="10">
        <f t="shared" si="8"/>
        <v>103405</v>
      </c>
      <c r="B172" s="10" t="s">
        <v>8558</v>
      </c>
      <c r="C172" s="10">
        <v>1001</v>
      </c>
      <c r="D172" s="12">
        <v>3</v>
      </c>
      <c r="E172" s="12">
        <f t="shared" ca="1" si="9"/>
        <v>5</v>
      </c>
      <c r="F172" s="2" t="str">
        <f>VLOOKUP(G172,city!$A$4:$C$352,3,FALSE)</f>
        <v>营口</v>
      </c>
      <c r="G172" s="3">
        <f t="shared" si="11"/>
        <v>34</v>
      </c>
      <c r="H172" s="3">
        <f>IF(VLOOKUP(G171,city!$J$4:$L$352,3,FALSE)&gt;H171,H171+1,1)</f>
        <v>5</v>
      </c>
      <c r="I172" s="10" t="s">
        <v>92</v>
      </c>
      <c r="J172" s="10">
        <f t="shared" si="10"/>
        <v>103405</v>
      </c>
    </row>
    <row r="173" spans="1:10">
      <c r="A173" s="10">
        <f t="shared" si="8"/>
        <v>103501</v>
      </c>
      <c r="B173" s="10" t="s">
        <v>8559</v>
      </c>
      <c r="C173" s="10">
        <v>1001</v>
      </c>
      <c r="D173" s="12">
        <v>3</v>
      </c>
      <c r="E173" s="12">
        <f t="shared" ca="1" si="9"/>
        <v>10</v>
      </c>
      <c r="F173" s="2" t="str">
        <f>VLOOKUP(G173,city!$A$4:$C$352,3,FALSE)</f>
        <v>阜新</v>
      </c>
      <c r="G173" s="3">
        <f t="shared" si="11"/>
        <v>35</v>
      </c>
      <c r="H173" s="3">
        <f>IF(VLOOKUP(G172,city!$J$4:$L$352,3,FALSE)&gt;H172,H172+1,1)</f>
        <v>1</v>
      </c>
      <c r="I173" s="10" t="s">
        <v>94</v>
      </c>
      <c r="J173" s="10">
        <f t="shared" si="10"/>
        <v>103501</v>
      </c>
    </row>
    <row r="174" spans="1:10">
      <c r="A174" s="10">
        <f t="shared" si="8"/>
        <v>103502</v>
      </c>
      <c r="B174" s="10" t="s">
        <v>8560</v>
      </c>
      <c r="C174" s="10">
        <v>1001</v>
      </c>
      <c r="D174" s="12">
        <v>3</v>
      </c>
      <c r="E174" s="12">
        <f t="shared" ca="1" si="9"/>
        <v>11</v>
      </c>
      <c r="F174" s="2" t="str">
        <f>VLOOKUP(G174,city!$A$4:$C$352,3,FALSE)</f>
        <v>阜新</v>
      </c>
      <c r="G174" s="3">
        <f t="shared" si="11"/>
        <v>35</v>
      </c>
      <c r="H174" s="3">
        <f>IF(VLOOKUP(G173,city!$J$4:$L$352,3,FALSE)&gt;H173,H173+1,1)</f>
        <v>2</v>
      </c>
      <c r="I174" s="10" t="s">
        <v>94</v>
      </c>
      <c r="J174" s="10">
        <f t="shared" si="10"/>
        <v>103502</v>
      </c>
    </row>
    <row r="175" spans="1:10">
      <c r="A175" s="10">
        <f t="shared" si="8"/>
        <v>103503</v>
      </c>
      <c r="B175" s="10" t="s">
        <v>8561</v>
      </c>
      <c r="C175" s="10">
        <v>1001</v>
      </c>
      <c r="D175" s="12">
        <v>3</v>
      </c>
      <c r="E175" s="12">
        <f t="shared" ca="1" si="9"/>
        <v>10</v>
      </c>
      <c r="F175" s="2" t="str">
        <f>VLOOKUP(G175,city!$A$4:$C$352,3,FALSE)</f>
        <v>阜新</v>
      </c>
      <c r="G175" s="3">
        <f t="shared" si="11"/>
        <v>35</v>
      </c>
      <c r="H175" s="3">
        <f>IF(VLOOKUP(G174,city!$J$4:$L$352,3,FALSE)&gt;H174,H174+1,1)</f>
        <v>3</v>
      </c>
      <c r="I175" s="10" t="s">
        <v>94</v>
      </c>
      <c r="J175" s="10">
        <f t="shared" si="10"/>
        <v>103503</v>
      </c>
    </row>
    <row r="176" spans="1:10">
      <c r="A176" s="10">
        <f t="shared" si="8"/>
        <v>103504</v>
      </c>
      <c r="B176" s="10" t="s">
        <v>8562</v>
      </c>
      <c r="C176" s="10">
        <v>1001</v>
      </c>
      <c r="D176" s="12">
        <v>3</v>
      </c>
      <c r="E176" s="12">
        <f t="shared" ca="1" si="9"/>
        <v>9</v>
      </c>
      <c r="F176" s="2" t="str">
        <f>VLOOKUP(G176,city!$A$4:$C$352,3,FALSE)</f>
        <v>阜新</v>
      </c>
      <c r="G176" s="3">
        <f t="shared" si="11"/>
        <v>35</v>
      </c>
      <c r="H176" s="3">
        <f>IF(VLOOKUP(G175,city!$J$4:$L$352,3,FALSE)&gt;H175,H175+1,1)</f>
        <v>4</v>
      </c>
      <c r="I176" s="10" t="s">
        <v>94</v>
      </c>
      <c r="J176" s="10">
        <f t="shared" si="10"/>
        <v>103504</v>
      </c>
    </row>
    <row r="177" spans="1:10">
      <c r="A177" s="10">
        <f t="shared" si="8"/>
        <v>103505</v>
      </c>
      <c r="B177" s="10" t="s">
        <v>8563</v>
      </c>
      <c r="C177" s="10">
        <v>1001</v>
      </c>
      <c r="D177" s="12">
        <v>3</v>
      </c>
      <c r="E177" s="12">
        <f t="shared" ca="1" si="9"/>
        <v>7</v>
      </c>
      <c r="F177" s="2" t="str">
        <f>VLOOKUP(G177,city!$A$4:$C$352,3,FALSE)</f>
        <v>阜新</v>
      </c>
      <c r="G177" s="3">
        <f t="shared" si="11"/>
        <v>35</v>
      </c>
      <c r="H177" s="3">
        <f>IF(VLOOKUP(G176,city!$J$4:$L$352,3,FALSE)&gt;H176,H176+1,1)</f>
        <v>5</v>
      </c>
      <c r="I177" s="10" t="s">
        <v>94</v>
      </c>
      <c r="J177" s="10">
        <f t="shared" si="10"/>
        <v>103505</v>
      </c>
    </row>
    <row r="178" spans="1:10">
      <c r="A178" s="10">
        <f t="shared" si="8"/>
        <v>103601</v>
      </c>
      <c r="B178" s="10" t="s">
        <v>8564</v>
      </c>
      <c r="C178" s="10">
        <v>1001</v>
      </c>
      <c r="D178" s="12">
        <v>3</v>
      </c>
      <c r="E178" s="12">
        <f t="shared" ca="1" si="9"/>
        <v>4</v>
      </c>
      <c r="F178" s="2" t="str">
        <f>VLOOKUP(G178,city!$A$4:$C$352,3,FALSE)</f>
        <v>辽阳</v>
      </c>
      <c r="G178" s="3">
        <f t="shared" si="11"/>
        <v>36</v>
      </c>
      <c r="H178" s="3">
        <f>IF(VLOOKUP(G177,city!$J$4:$L$352,3,FALSE)&gt;H177,H177+1,1)</f>
        <v>1</v>
      </c>
      <c r="I178" s="10" t="s">
        <v>96</v>
      </c>
      <c r="J178" s="10">
        <f t="shared" si="10"/>
        <v>103601</v>
      </c>
    </row>
    <row r="179" spans="1:10">
      <c r="A179" s="10">
        <f t="shared" si="8"/>
        <v>103602</v>
      </c>
      <c r="B179" s="10" t="s">
        <v>8565</v>
      </c>
      <c r="C179" s="10">
        <v>1001</v>
      </c>
      <c r="D179" s="12">
        <v>3</v>
      </c>
      <c r="E179" s="12">
        <f t="shared" ca="1" si="9"/>
        <v>9</v>
      </c>
      <c r="F179" s="2" t="str">
        <f>VLOOKUP(G179,city!$A$4:$C$352,3,FALSE)</f>
        <v>辽阳</v>
      </c>
      <c r="G179" s="3">
        <f t="shared" si="11"/>
        <v>36</v>
      </c>
      <c r="H179" s="3">
        <f>IF(VLOOKUP(G178,city!$J$4:$L$352,3,FALSE)&gt;H178,H178+1,1)</f>
        <v>2</v>
      </c>
      <c r="I179" s="10" t="s">
        <v>96</v>
      </c>
      <c r="J179" s="10">
        <f t="shared" si="10"/>
        <v>103602</v>
      </c>
    </row>
    <row r="180" spans="1:10">
      <c r="A180" s="10">
        <f t="shared" si="8"/>
        <v>103603</v>
      </c>
      <c r="B180" s="10" t="s">
        <v>8566</v>
      </c>
      <c r="C180" s="10">
        <v>1001</v>
      </c>
      <c r="D180" s="12">
        <v>3</v>
      </c>
      <c r="E180" s="12">
        <f t="shared" ca="1" si="9"/>
        <v>4</v>
      </c>
      <c r="F180" s="2" t="str">
        <f>VLOOKUP(G180,city!$A$4:$C$352,3,FALSE)</f>
        <v>辽阳</v>
      </c>
      <c r="G180" s="3">
        <f t="shared" si="11"/>
        <v>36</v>
      </c>
      <c r="H180" s="3">
        <f>IF(VLOOKUP(G179,city!$J$4:$L$352,3,FALSE)&gt;H179,H179+1,1)</f>
        <v>3</v>
      </c>
      <c r="I180" s="10" t="s">
        <v>96</v>
      </c>
      <c r="J180" s="10">
        <f t="shared" si="10"/>
        <v>103603</v>
      </c>
    </row>
    <row r="181" spans="1:10">
      <c r="A181" s="10">
        <f t="shared" si="8"/>
        <v>103604</v>
      </c>
      <c r="B181" s="10" t="s">
        <v>8567</v>
      </c>
      <c r="C181" s="10">
        <v>1001</v>
      </c>
      <c r="D181" s="12">
        <v>3</v>
      </c>
      <c r="E181" s="12">
        <f t="shared" ca="1" si="9"/>
        <v>7</v>
      </c>
      <c r="F181" s="2" t="str">
        <f>VLOOKUP(G181,city!$A$4:$C$352,3,FALSE)</f>
        <v>辽阳</v>
      </c>
      <c r="G181" s="3">
        <f t="shared" si="11"/>
        <v>36</v>
      </c>
      <c r="H181" s="3">
        <f>IF(VLOOKUP(G180,city!$J$4:$L$352,3,FALSE)&gt;H180,H180+1,1)</f>
        <v>4</v>
      </c>
      <c r="I181" s="10" t="s">
        <v>96</v>
      </c>
      <c r="J181" s="10">
        <f t="shared" si="10"/>
        <v>103604</v>
      </c>
    </row>
    <row r="182" spans="1:10">
      <c r="A182" s="10">
        <f t="shared" si="8"/>
        <v>103605</v>
      </c>
      <c r="B182" s="10" t="s">
        <v>8568</v>
      </c>
      <c r="C182" s="10">
        <v>1001</v>
      </c>
      <c r="D182" s="12">
        <v>3</v>
      </c>
      <c r="E182" s="12">
        <f t="shared" ca="1" si="9"/>
        <v>11</v>
      </c>
      <c r="F182" s="2" t="str">
        <f>VLOOKUP(G182,city!$A$4:$C$352,3,FALSE)</f>
        <v>辽阳</v>
      </c>
      <c r="G182" s="3">
        <f t="shared" si="11"/>
        <v>36</v>
      </c>
      <c r="H182" s="3">
        <f>IF(VLOOKUP(G181,city!$J$4:$L$352,3,FALSE)&gt;H181,H181+1,1)</f>
        <v>5</v>
      </c>
      <c r="I182" s="10" t="s">
        <v>96</v>
      </c>
      <c r="J182" s="10">
        <f t="shared" si="10"/>
        <v>103605</v>
      </c>
    </row>
    <row r="183" spans="1:10">
      <c r="A183" s="10">
        <f t="shared" si="8"/>
        <v>103701</v>
      </c>
      <c r="B183" s="10" t="s">
        <v>8569</v>
      </c>
      <c r="C183" s="10">
        <v>1001</v>
      </c>
      <c r="D183" s="12">
        <v>3</v>
      </c>
      <c r="E183" s="12">
        <f t="shared" ca="1" si="9"/>
        <v>11</v>
      </c>
      <c r="F183" s="2" t="str">
        <f>VLOOKUP(G183,city!$A$4:$C$352,3,FALSE)</f>
        <v>盘锦</v>
      </c>
      <c r="G183" s="3">
        <f t="shared" si="11"/>
        <v>37</v>
      </c>
      <c r="H183" s="3">
        <f>IF(VLOOKUP(G182,city!$J$4:$L$352,3,FALSE)&gt;H182,H182+1,1)</f>
        <v>1</v>
      </c>
      <c r="I183" s="10" t="s">
        <v>98</v>
      </c>
      <c r="J183" s="10">
        <f t="shared" si="10"/>
        <v>103701</v>
      </c>
    </row>
    <row r="184" spans="1:10">
      <c r="A184" s="10">
        <f t="shared" si="8"/>
        <v>103702</v>
      </c>
      <c r="B184" s="10" t="s">
        <v>8570</v>
      </c>
      <c r="C184" s="10">
        <v>1001</v>
      </c>
      <c r="D184" s="12">
        <v>3</v>
      </c>
      <c r="E184" s="12">
        <f t="shared" ca="1" si="9"/>
        <v>8</v>
      </c>
      <c r="F184" s="2" t="str">
        <f>VLOOKUP(G184,city!$A$4:$C$352,3,FALSE)</f>
        <v>盘锦</v>
      </c>
      <c r="G184" s="3">
        <f t="shared" si="11"/>
        <v>37</v>
      </c>
      <c r="H184" s="3">
        <f>IF(VLOOKUP(G183,city!$J$4:$L$352,3,FALSE)&gt;H183,H183+1,1)</f>
        <v>2</v>
      </c>
      <c r="I184" s="10" t="s">
        <v>98</v>
      </c>
      <c r="J184" s="10">
        <f t="shared" si="10"/>
        <v>103702</v>
      </c>
    </row>
    <row r="185" spans="1:10">
      <c r="A185" s="10">
        <f t="shared" si="8"/>
        <v>103703</v>
      </c>
      <c r="B185" s="10" t="s">
        <v>8571</v>
      </c>
      <c r="C185" s="10">
        <v>1001</v>
      </c>
      <c r="D185" s="12">
        <v>3</v>
      </c>
      <c r="E185" s="12">
        <f t="shared" ca="1" si="9"/>
        <v>9</v>
      </c>
      <c r="F185" s="2" t="str">
        <f>VLOOKUP(G185,city!$A$4:$C$352,3,FALSE)</f>
        <v>盘锦</v>
      </c>
      <c r="G185" s="3">
        <f t="shared" si="11"/>
        <v>37</v>
      </c>
      <c r="H185" s="3">
        <f>IF(VLOOKUP(G184,city!$J$4:$L$352,3,FALSE)&gt;H184,H184+1,1)</f>
        <v>3</v>
      </c>
      <c r="I185" s="10" t="s">
        <v>98</v>
      </c>
      <c r="J185" s="10">
        <f t="shared" si="10"/>
        <v>103703</v>
      </c>
    </row>
    <row r="186" spans="1:10">
      <c r="A186" s="10">
        <f t="shared" si="8"/>
        <v>103704</v>
      </c>
      <c r="B186" s="10" t="s">
        <v>8572</v>
      </c>
      <c r="C186" s="10">
        <v>1001</v>
      </c>
      <c r="D186" s="12">
        <v>3</v>
      </c>
      <c r="E186" s="12">
        <f t="shared" ca="1" si="9"/>
        <v>4</v>
      </c>
      <c r="F186" s="2" t="str">
        <f>VLOOKUP(G186,city!$A$4:$C$352,3,FALSE)</f>
        <v>盘锦</v>
      </c>
      <c r="G186" s="3">
        <f t="shared" si="11"/>
        <v>37</v>
      </c>
      <c r="H186" s="3">
        <f>IF(VLOOKUP(G185,city!$J$4:$L$352,3,FALSE)&gt;H185,H185+1,1)</f>
        <v>4</v>
      </c>
      <c r="I186" s="10" t="s">
        <v>98</v>
      </c>
      <c r="J186" s="10">
        <f t="shared" si="10"/>
        <v>103704</v>
      </c>
    </row>
    <row r="187" spans="1:10">
      <c r="A187" s="10">
        <f t="shared" si="8"/>
        <v>103705</v>
      </c>
      <c r="B187" s="10" t="s">
        <v>8573</v>
      </c>
      <c r="C187" s="10">
        <v>1001</v>
      </c>
      <c r="D187" s="12">
        <v>3</v>
      </c>
      <c r="E187" s="12">
        <f t="shared" ca="1" si="9"/>
        <v>5</v>
      </c>
      <c r="F187" s="2" t="str">
        <f>VLOOKUP(G187,city!$A$4:$C$352,3,FALSE)</f>
        <v>盘锦</v>
      </c>
      <c r="G187" s="3">
        <f t="shared" si="11"/>
        <v>37</v>
      </c>
      <c r="H187" s="3">
        <f>IF(VLOOKUP(G186,city!$J$4:$L$352,3,FALSE)&gt;H186,H186+1,1)</f>
        <v>5</v>
      </c>
      <c r="I187" s="10" t="s">
        <v>98</v>
      </c>
      <c r="J187" s="10">
        <f t="shared" si="10"/>
        <v>103705</v>
      </c>
    </row>
    <row r="188" spans="1:10">
      <c r="A188" s="10">
        <f t="shared" si="8"/>
        <v>103801</v>
      </c>
      <c r="B188" s="10" t="s">
        <v>8574</v>
      </c>
      <c r="C188" s="10">
        <v>1001</v>
      </c>
      <c r="D188" s="12">
        <v>3</v>
      </c>
      <c r="E188" s="12">
        <f t="shared" ca="1" si="9"/>
        <v>5</v>
      </c>
      <c r="F188" s="2" t="str">
        <f>VLOOKUP(G188,city!$A$4:$C$352,3,FALSE)</f>
        <v>铁岭</v>
      </c>
      <c r="G188" s="3">
        <f t="shared" si="11"/>
        <v>38</v>
      </c>
      <c r="H188" s="3">
        <f>IF(VLOOKUP(G187,city!$J$4:$L$352,3,FALSE)&gt;H187,H187+1,1)</f>
        <v>1</v>
      </c>
      <c r="I188" s="10" t="s">
        <v>100</v>
      </c>
      <c r="J188" s="10">
        <f t="shared" si="10"/>
        <v>103801</v>
      </c>
    </row>
    <row r="189" spans="1:10">
      <c r="A189" s="10">
        <f t="shared" si="8"/>
        <v>103802</v>
      </c>
      <c r="B189" s="10" t="s">
        <v>8575</v>
      </c>
      <c r="C189" s="10">
        <v>1001</v>
      </c>
      <c r="D189" s="12">
        <v>3</v>
      </c>
      <c r="E189" s="12">
        <f t="shared" ca="1" si="9"/>
        <v>7</v>
      </c>
      <c r="F189" s="2" t="str">
        <f>VLOOKUP(G189,city!$A$4:$C$352,3,FALSE)</f>
        <v>铁岭</v>
      </c>
      <c r="G189" s="3">
        <f t="shared" si="11"/>
        <v>38</v>
      </c>
      <c r="H189" s="3">
        <f>IF(VLOOKUP(G188,city!$J$4:$L$352,3,FALSE)&gt;H188,H188+1,1)</f>
        <v>2</v>
      </c>
      <c r="I189" s="10" t="s">
        <v>100</v>
      </c>
      <c r="J189" s="10">
        <f t="shared" si="10"/>
        <v>103802</v>
      </c>
    </row>
    <row r="190" spans="1:10">
      <c r="A190" s="10">
        <f t="shared" si="8"/>
        <v>103803</v>
      </c>
      <c r="B190" s="10" t="s">
        <v>8576</v>
      </c>
      <c r="C190" s="10">
        <v>1001</v>
      </c>
      <c r="D190" s="12">
        <v>3</v>
      </c>
      <c r="E190" s="12">
        <f t="shared" ca="1" si="9"/>
        <v>4</v>
      </c>
      <c r="F190" s="2" t="str">
        <f>VLOOKUP(G190,city!$A$4:$C$352,3,FALSE)</f>
        <v>铁岭</v>
      </c>
      <c r="G190" s="3">
        <f t="shared" si="11"/>
        <v>38</v>
      </c>
      <c r="H190" s="3">
        <f>IF(VLOOKUP(G189,city!$J$4:$L$352,3,FALSE)&gt;H189,H189+1,1)</f>
        <v>3</v>
      </c>
      <c r="I190" s="10" t="s">
        <v>100</v>
      </c>
      <c r="J190" s="10">
        <f t="shared" si="10"/>
        <v>103803</v>
      </c>
    </row>
    <row r="191" spans="1:10">
      <c r="A191" s="10">
        <f t="shared" si="8"/>
        <v>103804</v>
      </c>
      <c r="B191" s="10" t="s">
        <v>8577</v>
      </c>
      <c r="C191" s="10">
        <v>1001</v>
      </c>
      <c r="D191" s="12">
        <v>3</v>
      </c>
      <c r="E191" s="12">
        <f t="shared" ca="1" si="9"/>
        <v>13</v>
      </c>
      <c r="F191" s="2" t="str">
        <f>VLOOKUP(G191,city!$A$4:$C$352,3,FALSE)</f>
        <v>铁岭</v>
      </c>
      <c r="G191" s="3">
        <f t="shared" si="11"/>
        <v>38</v>
      </c>
      <c r="H191" s="3">
        <f>IF(VLOOKUP(G190,city!$J$4:$L$352,3,FALSE)&gt;H190,H190+1,1)</f>
        <v>4</v>
      </c>
      <c r="I191" s="10" t="s">
        <v>100</v>
      </c>
      <c r="J191" s="10">
        <f t="shared" si="10"/>
        <v>103804</v>
      </c>
    </row>
    <row r="192" spans="1:10">
      <c r="A192" s="10">
        <f t="shared" si="8"/>
        <v>103805</v>
      </c>
      <c r="B192" s="10" t="s">
        <v>8578</v>
      </c>
      <c r="C192" s="10">
        <v>1001</v>
      </c>
      <c r="D192" s="12">
        <v>3</v>
      </c>
      <c r="E192" s="12">
        <f t="shared" ca="1" si="9"/>
        <v>9</v>
      </c>
      <c r="F192" s="2" t="str">
        <f>VLOOKUP(G192,city!$A$4:$C$352,3,FALSE)</f>
        <v>铁岭</v>
      </c>
      <c r="G192" s="3">
        <f t="shared" si="11"/>
        <v>38</v>
      </c>
      <c r="H192" s="3">
        <f>IF(VLOOKUP(G191,city!$J$4:$L$352,3,FALSE)&gt;H191,H191+1,1)</f>
        <v>5</v>
      </c>
      <c r="I192" s="10" t="s">
        <v>100</v>
      </c>
      <c r="J192" s="10">
        <f t="shared" si="10"/>
        <v>103805</v>
      </c>
    </row>
    <row r="193" spans="1:10">
      <c r="A193" s="10">
        <f t="shared" si="8"/>
        <v>103901</v>
      </c>
      <c r="B193" s="10" t="s">
        <v>8579</v>
      </c>
      <c r="C193" s="10">
        <v>1001</v>
      </c>
      <c r="D193" s="12">
        <v>3</v>
      </c>
      <c r="E193" s="12">
        <f t="shared" ca="1" si="9"/>
        <v>11</v>
      </c>
      <c r="F193" s="2" t="str">
        <f>VLOOKUP(G193,city!$A$4:$C$352,3,FALSE)</f>
        <v>朝阳</v>
      </c>
      <c r="G193" s="3">
        <f t="shared" si="11"/>
        <v>39</v>
      </c>
      <c r="H193" s="3">
        <f>IF(VLOOKUP(G192,city!$J$4:$L$352,3,FALSE)&gt;H192,H192+1,1)</f>
        <v>1</v>
      </c>
      <c r="I193" s="10" t="s">
        <v>102</v>
      </c>
      <c r="J193" s="10">
        <f t="shared" si="10"/>
        <v>103901</v>
      </c>
    </row>
    <row r="194" spans="1:10">
      <c r="A194" s="10">
        <f t="shared" si="8"/>
        <v>103902</v>
      </c>
      <c r="B194" s="10" t="s">
        <v>8580</v>
      </c>
      <c r="C194" s="10">
        <v>1001</v>
      </c>
      <c r="D194" s="12">
        <v>3</v>
      </c>
      <c r="E194" s="12">
        <f t="shared" ca="1" si="9"/>
        <v>13</v>
      </c>
      <c r="F194" s="2" t="str">
        <f>VLOOKUP(G194,city!$A$4:$C$352,3,FALSE)</f>
        <v>朝阳</v>
      </c>
      <c r="G194" s="3">
        <f t="shared" si="11"/>
        <v>39</v>
      </c>
      <c r="H194" s="3">
        <f>IF(VLOOKUP(G193,city!$J$4:$L$352,3,FALSE)&gt;H193,H193+1,1)</f>
        <v>2</v>
      </c>
      <c r="I194" s="10" t="s">
        <v>102</v>
      </c>
      <c r="J194" s="10">
        <f t="shared" si="10"/>
        <v>103902</v>
      </c>
    </row>
    <row r="195" spans="1:10">
      <c r="A195" s="10">
        <f t="shared" si="8"/>
        <v>103903</v>
      </c>
      <c r="B195" s="10" t="s">
        <v>8581</v>
      </c>
      <c r="C195" s="10">
        <v>1001</v>
      </c>
      <c r="D195" s="12">
        <v>3</v>
      </c>
      <c r="E195" s="12">
        <f t="shared" ca="1" si="9"/>
        <v>12</v>
      </c>
      <c r="F195" s="2" t="str">
        <f>VLOOKUP(G195,city!$A$4:$C$352,3,FALSE)</f>
        <v>朝阳</v>
      </c>
      <c r="G195" s="3">
        <f t="shared" si="11"/>
        <v>39</v>
      </c>
      <c r="H195" s="3">
        <f>IF(VLOOKUP(G194,city!$J$4:$L$352,3,FALSE)&gt;H194,H194+1,1)</f>
        <v>3</v>
      </c>
      <c r="I195" s="10" t="s">
        <v>102</v>
      </c>
      <c r="J195" s="10">
        <f t="shared" si="10"/>
        <v>103903</v>
      </c>
    </row>
    <row r="196" spans="1:10">
      <c r="A196" s="10">
        <f t="shared" si="8"/>
        <v>103904</v>
      </c>
      <c r="B196" s="10" t="s">
        <v>8582</v>
      </c>
      <c r="C196" s="10">
        <v>1001</v>
      </c>
      <c r="D196" s="12">
        <v>3</v>
      </c>
      <c r="E196" s="12">
        <f t="shared" ca="1" si="9"/>
        <v>4</v>
      </c>
      <c r="F196" s="2" t="str">
        <f>VLOOKUP(G196,city!$A$4:$C$352,3,FALSE)</f>
        <v>朝阳</v>
      </c>
      <c r="G196" s="3">
        <f t="shared" si="11"/>
        <v>39</v>
      </c>
      <c r="H196" s="3">
        <f>IF(VLOOKUP(G195,city!$J$4:$L$352,3,FALSE)&gt;H195,H195+1,1)</f>
        <v>4</v>
      </c>
      <c r="I196" s="10" t="s">
        <v>102</v>
      </c>
      <c r="J196" s="10">
        <f t="shared" si="10"/>
        <v>103904</v>
      </c>
    </row>
    <row r="197" spans="1:10">
      <c r="A197" s="10">
        <f t="shared" ref="A197:A260" si="12">H197+G197*100+100000</f>
        <v>103905</v>
      </c>
      <c r="B197" s="10" t="s">
        <v>8583</v>
      </c>
      <c r="C197" s="10">
        <v>1001</v>
      </c>
      <c r="D197" s="12">
        <v>3</v>
      </c>
      <c r="E197" s="12">
        <f t="shared" ref="E197:E260" ca="1" si="13">D197+RANDBETWEEN(1,10)</f>
        <v>6</v>
      </c>
      <c r="F197" s="2" t="str">
        <f>VLOOKUP(G197,city!$A$4:$C$352,3,FALSE)</f>
        <v>朝阳</v>
      </c>
      <c r="G197" s="3">
        <f t="shared" si="11"/>
        <v>39</v>
      </c>
      <c r="H197" s="3">
        <f>IF(VLOOKUP(G196,city!$J$4:$L$352,3,FALSE)&gt;H196,H196+1,1)</f>
        <v>5</v>
      </c>
      <c r="I197" s="10" t="s">
        <v>102</v>
      </c>
      <c r="J197" s="10">
        <f t="shared" ref="J197:J260" si="14">A197</f>
        <v>103905</v>
      </c>
    </row>
    <row r="198" spans="1:10">
      <c r="A198" s="10">
        <f t="shared" si="12"/>
        <v>104001</v>
      </c>
      <c r="B198" s="10" t="s">
        <v>8584</v>
      </c>
      <c r="C198" s="10">
        <v>1001</v>
      </c>
      <c r="D198" s="12">
        <v>3</v>
      </c>
      <c r="E198" s="12">
        <f t="shared" ca="1" si="13"/>
        <v>9</v>
      </c>
      <c r="F198" s="2" t="str">
        <f>VLOOKUP(G198,city!$A$4:$C$352,3,FALSE)</f>
        <v>葫芦岛</v>
      </c>
      <c r="G198" s="3">
        <f t="shared" ref="G198:G261" si="15">IF(H198&gt;H197,G197,G197+1)</f>
        <v>40</v>
      </c>
      <c r="H198" s="3">
        <f>IF(VLOOKUP(G197,city!$J$4:$L$352,3,FALSE)&gt;H197,H197+1,1)</f>
        <v>1</v>
      </c>
      <c r="I198" s="10" t="s">
        <v>104</v>
      </c>
      <c r="J198" s="10">
        <f t="shared" si="14"/>
        <v>104001</v>
      </c>
    </row>
    <row r="199" spans="1:10">
      <c r="A199" s="10">
        <f t="shared" si="12"/>
        <v>104002</v>
      </c>
      <c r="B199" s="10" t="s">
        <v>8585</v>
      </c>
      <c r="C199" s="10">
        <v>1001</v>
      </c>
      <c r="D199" s="12">
        <v>3</v>
      </c>
      <c r="E199" s="12">
        <f t="shared" ca="1" si="13"/>
        <v>10</v>
      </c>
      <c r="F199" s="2" t="str">
        <f>VLOOKUP(G199,city!$A$4:$C$352,3,FALSE)</f>
        <v>葫芦岛</v>
      </c>
      <c r="G199" s="3">
        <f t="shared" si="15"/>
        <v>40</v>
      </c>
      <c r="H199" s="3">
        <f>IF(VLOOKUP(G198,city!$J$4:$L$352,3,FALSE)&gt;H198,H198+1,1)</f>
        <v>2</v>
      </c>
      <c r="I199" s="10" t="s">
        <v>104</v>
      </c>
      <c r="J199" s="10">
        <f t="shared" si="14"/>
        <v>104002</v>
      </c>
    </row>
    <row r="200" spans="1:10">
      <c r="A200" s="10">
        <f t="shared" si="12"/>
        <v>104003</v>
      </c>
      <c r="B200" s="10" t="s">
        <v>8586</v>
      </c>
      <c r="C200" s="10">
        <v>1001</v>
      </c>
      <c r="D200" s="12">
        <v>3</v>
      </c>
      <c r="E200" s="12">
        <f t="shared" ca="1" si="13"/>
        <v>9</v>
      </c>
      <c r="F200" s="2" t="str">
        <f>VLOOKUP(G200,city!$A$4:$C$352,3,FALSE)</f>
        <v>葫芦岛</v>
      </c>
      <c r="G200" s="3">
        <f t="shared" si="15"/>
        <v>40</v>
      </c>
      <c r="H200" s="3">
        <f>IF(VLOOKUP(G199,city!$J$4:$L$352,3,FALSE)&gt;H199,H199+1,1)</f>
        <v>3</v>
      </c>
      <c r="I200" s="10" t="s">
        <v>104</v>
      </c>
      <c r="J200" s="10">
        <f t="shared" si="14"/>
        <v>104003</v>
      </c>
    </row>
    <row r="201" spans="1:10">
      <c r="A201" s="10">
        <f t="shared" si="12"/>
        <v>104004</v>
      </c>
      <c r="B201" s="10" t="s">
        <v>8587</v>
      </c>
      <c r="C201" s="10">
        <v>1001</v>
      </c>
      <c r="D201" s="12">
        <v>3</v>
      </c>
      <c r="E201" s="12">
        <f t="shared" ca="1" si="13"/>
        <v>13</v>
      </c>
      <c r="F201" s="2" t="str">
        <f>VLOOKUP(G201,city!$A$4:$C$352,3,FALSE)</f>
        <v>葫芦岛</v>
      </c>
      <c r="G201" s="3">
        <f t="shared" si="15"/>
        <v>40</v>
      </c>
      <c r="H201" s="3">
        <f>IF(VLOOKUP(G200,city!$J$4:$L$352,3,FALSE)&gt;H200,H200+1,1)</f>
        <v>4</v>
      </c>
      <c r="I201" s="10" t="s">
        <v>104</v>
      </c>
      <c r="J201" s="10">
        <f t="shared" si="14"/>
        <v>104004</v>
      </c>
    </row>
    <row r="202" spans="1:10">
      <c r="A202" s="10">
        <f t="shared" si="12"/>
        <v>104005</v>
      </c>
      <c r="B202" s="10" t="s">
        <v>8588</v>
      </c>
      <c r="C202" s="10">
        <v>1001</v>
      </c>
      <c r="D202" s="12">
        <v>3</v>
      </c>
      <c r="E202" s="12">
        <f t="shared" ca="1" si="13"/>
        <v>7</v>
      </c>
      <c r="F202" s="2" t="str">
        <f>VLOOKUP(G202,city!$A$4:$C$352,3,FALSE)</f>
        <v>葫芦岛</v>
      </c>
      <c r="G202" s="3">
        <f t="shared" si="15"/>
        <v>40</v>
      </c>
      <c r="H202" s="3">
        <f>IF(VLOOKUP(G201,city!$J$4:$L$352,3,FALSE)&gt;H201,H201+1,1)</f>
        <v>5</v>
      </c>
      <c r="I202" s="10" t="s">
        <v>104</v>
      </c>
      <c r="J202" s="10">
        <f t="shared" si="14"/>
        <v>104005</v>
      </c>
    </row>
    <row r="203" spans="1:10">
      <c r="A203" s="10">
        <f t="shared" si="12"/>
        <v>104101</v>
      </c>
      <c r="B203" s="10" t="s">
        <v>8589</v>
      </c>
      <c r="C203" s="10">
        <v>1001</v>
      </c>
      <c r="D203" s="12">
        <v>3</v>
      </c>
      <c r="E203" s="12">
        <f t="shared" ca="1" si="13"/>
        <v>11</v>
      </c>
      <c r="F203" s="2" t="str">
        <f>VLOOKUP(G203,city!$A$4:$C$352,3,FALSE)</f>
        <v>长春</v>
      </c>
      <c r="G203" s="3">
        <f t="shared" si="15"/>
        <v>41</v>
      </c>
      <c r="H203" s="3">
        <f>IF(VLOOKUP(G202,city!$J$4:$L$352,3,FALSE)&gt;H202,H202+1,1)</f>
        <v>1</v>
      </c>
      <c r="I203" s="10" t="s">
        <v>107</v>
      </c>
      <c r="J203" s="10">
        <f t="shared" si="14"/>
        <v>104101</v>
      </c>
    </row>
    <row r="204" spans="1:10">
      <c r="A204" s="10">
        <f t="shared" si="12"/>
        <v>104102</v>
      </c>
      <c r="B204" s="10" t="s">
        <v>8590</v>
      </c>
      <c r="C204" s="10">
        <v>1001</v>
      </c>
      <c r="D204" s="12">
        <v>3</v>
      </c>
      <c r="E204" s="12">
        <f t="shared" ca="1" si="13"/>
        <v>5</v>
      </c>
      <c r="F204" s="2" t="str">
        <f>VLOOKUP(G204,city!$A$4:$C$352,3,FALSE)</f>
        <v>长春</v>
      </c>
      <c r="G204" s="3">
        <f t="shared" si="15"/>
        <v>41</v>
      </c>
      <c r="H204" s="3">
        <f>IF(VLOOKUP(G203,city!$J$4:$L$352,3,FALSE)&gt;H203,H203+1,1)</f>
        <v>2</v>
      </c>
      <c r="I204" s="10" t="s">
        <v>107</v>
      </c>
      <c r="J204" s="10">
        <f t="shared" si="14"/>
        <v>104102</v>
      </c>
    </row>
    <row r="205" spans="1:10">
      <c r="A205" s="10">
        <f t="shared" si="12"/>
        <v>104103</v>
      </c>
      <c r="B205" s="10" t="s">
        <v>8591</v>
      </c>
      <c r="C205" s="10">
        <v>1001</v>
      </c>
      <c r="D205" s="12">
        <v>3</v>
      </c>
      <c r="E205" s="12">
        <f t="shared" ca="1" si="13"/>
        <v>7</v>
      </c>
      <c r="F205" s="2" t="str">
        <f>VLOOKUP(G205,city!$A$4:$C$352,3,FALSE)</f>
        <v>长春</v>
      </c>
      <c r="G205" s="3">
        <f t="shared" si="15"/>
        <v>41</v>
      </c>
      <c r="H205" s="3">
        <f>IF(VLOOKUP(G204,city!$J$4:$L$352,3,FALSE)&gt;H204,H204+1,1)</f>
        <v>3</v>
      </c>
      <c r="I205" s="10" t="s">
        <v>107</v>
      </c>
      <c r="J205" s="10">
        <f t="shared" si="14"/>
        <v>104103</v>
      </c>
    </row>
    <row r="206" spans="1:10">
      <c r="A206" s="10">
        <f t="shared" si="12"/>
        <v>104104</v>
      </c>
      <c r="B206" s="10" t="s">
        <v>8592</v>
      </c>
      <c r="C206" s="10">
        <v>1001</v>
      </c>
      <c r="D206" s="12">
        <v>3</v>
      </c>
      <c r="E206" s="12">
        <f t="shared" ca="1" si="13"/>
        <v>11</v>
      </c>
      <c r="F206" s="2" t="str">
        <f>VLOOKUP(G206,city!$A$4:$C$352,3,FALSE)</f>
        <v>长春</v>
      </c>
      <c r="G206" s="3">
        <f t="shared" si="15"/>
        <v>41</v>
      </c>
      <c r="H206" s="3">
        <f>IF(VLOOKUP(G205,city!$J$4:$L$352,3,FALSE)&gt;H205,H205+1,1)</f>
        <v>4</v>
      </c>
      <c r="I206" s="10" t="s">
        <v>107</v>
      </c>
      <c r="J206" s="10">
        <f t="shared" si="14"/>
        <v>104104</v>
      </c>
    </row>
    <row r="207" spans="1:10">
      <c r="A207" s="10">
        <f t="shared" si="12"/>
        <v>104105</v>
      </c>
      <c r="B207" s="10" t="s">
        <v>8593</v>
      </c>
      <c r="C207" s="10">
        <v>1001</v>
      </c>
      <c r="D207" s="12">
        <v>3</v>
      </c>
      <c r="E207" s="12">
        <f t="shared" ca="1" si="13"/>
        <v>8</v>
      </c>
      <c r="F207" s="2" t="str">
        <f>VLOOKUP(G207,city!$A$4:$C$352,3,FALSE)</f>
        <v>长春</v>
      </c>
      <c r="G207" s="3">
        <f t="shared" si="15"/>
        <v>41</v>
      </c>
      <c r="H207" s="3">
        <f>IF(VLOOKUP(G206,city!$J$4:$L$352,3,FALSE)&gt;H206,H206+1,1)</f>
        <v>5</v>
      </c>
      <c r="I207" s="10" t="s">
        <v>107</v>
      </c>
      <c r="J207" s="10">
        <f t="shared" si="14"/>
        <v>104105</v>
      </c>
    </row>
    <row r="208" spans="1:10">
      <c r="A208" s="10">
        <f t="shared" si="12"/>
        <v>104201</v>
      </c>
      <c r="B208" s="10" t="s">
        <v>8594</v>
      </c>
      <c r="C208" s="10">
        <v>1001</v>
      </c>
      <c r="D208" s="12">
        <v>3</v>
      </c>
      <c r="E208" s="12">
        <f t="shared" ca="1" si="13"/>
        <v>7</v>
      </c>
      <c r="F208" s="2" t="str">
        <f>VLOOKUP(G208,city!$A$4:$C$352,3,FALSE)</f>
        <v>吉林</v>
      </c>
      <c r="G208" s="3">
        <f t="shared" si="15"/>
        <v>42</v>
      </c>
      <c r="H208" s="3">
        <f>IF(VLOOKUP(G207,city!$J$4:$L$352,3,FALSE)&gt;H207,H207+1,1)</f>
        <v>1</v>
      </c>
      <c r="I208" s="10" t="s">
        <v>106</v>
      </c>
      <c r="J208" s="10">
        <f t="shared" si="14"/>
        <v>104201</v>
      </c>
    </row>
    <row r="209" spans="1:10">
      <c r="A209" s="10">
        <f t="shared" si="12"/>
        <v>104202</v>
      </c>
      <c r="B209" s="10" t="s">
        <v>8595</v>
      </c>
      <c r="C209" s="10">
        <v>1001</v>
      </c>
      <c r="D209" s="12">
        <v>3</v>
      </c>
      <c r="E209" s="12">
        <f t="shared" ca="1" si="13"/>
        <v>13</v>
      </c>
      <c r="F209" s="2" t="str">
        <f>VLOOKUP(G209,city!$A$4:$C$352,3,FALSE)</f>
        <v>吉林</v>
      </c>
      <c r="G209" s="3">
        <f t="shared" si="15"/>
        <v>42</v>
      </c>
      <c r="H209" s="3">
        <f>IF(VLOOKUP(G208,city!$J$4:$L$352,3,FALSE)&gt;H208,H208+1,1)</f>
        <v>2</v>
      </c>
      <c r="I209" s="10" t="s">
        <v>106</v>
      </c>
      <c r="J209" s="10">
        <f t="shared" si="14"/>
        <v>104202</v>
      </c>
    </row>
    <row r="210" spans="1:10">
      <c r="A210" s="10">
        <f t="shared" si="12"/>
        <v>104203</v>
      </c>
      <c r="B210" s="10" t="s">
        <v>8596</v>
      </c>
      <c r="C210" s="10">
        <v>1001</v>
      </c>
      <c r="D210" s="12">
        <v>3</v>
      </c>
      <c r="E210" s="12">
        <f t="shared" ca="1" si="13"/>
        <v>11</v>
      </c>
      <c r="F210" s="2" t="str">
        <f>VLOOKUP(G210,city!$A$4:$C$352,3,FALSE)</f>
        <v>吉林</v>
      </c>
      <c r="G210" s="3">
        <f t="shared" si="15"/>
        <v>42</v>
      </c>
      <c r="H210" s="3">
        <f>IF(VLOOKUP(G209,city!$J$4:$L$352,3,FALSE)&gt;H209,H209+1,1)</f>
        <v>3</v>
      </c>
      <c r="I210" s="10" t="s">
        <v>106</v>
      </c>
      <c r="J210" s="10">
        <f t="shared" si="14"/>
        <v>104203</v>
      </c>
    </row>
    <row r="211" spans="1:10">
      <c r="A211" s="10">
        <f t="shared" si="12"/>
        <v>104204</v>
      </c>
      <c r="B211" s="10" t="s">
        <v>8597</v>
      </c>
      <c r="C211" s="10">
        <v>1001</v>
      </c>
      <c r="D211" s="12">
        <v>3</v>
      </c>
      <c r="E211" s="12">
        <f t="shared" ca="1" si="13"/>
        <v>5</v>
      </c>
      <c r="F211" s="2" t="str">
        <f>VLOOKUP(G211,city!$A$4:$C$352,3,FALSE)</f>
        <v>吉林</v>
      </c>
      <c r="G211" s="3">
        <f t="shared" si="15"/>
        <v>42</v>
      </c>
      <c r="H211" s="3">
        <f>IF(VLOOKUP(G210,city!$J$4:$L$352,3,FALSE)&gt;H210,H210+1,1)</f>
        <v>4</v>
      </c>
      <c r="I211" s="10" t="s">
        <v>106</v>
      </c>
      <c r="J211" s="10">
        <f t="shared" si="14"/>
        <v>104204</v>
      </c>
    </row>
    <row r="212" spans="1:10">
      <c r="A212" s="10">
        <f t="shared" si="12"/>
        <v>104205</v>
      </c>
      <c r="B212" s="10" t="s">
        <v>8598</v>
      </c>
      <c r="C212" s="10">
        <v>1001</v>
      </c>
      <c r="D212" s="12">
        <v>3</v>
      </c>
      <c r="E212" s="12">
        <f t="shared" ca="1" si="13"/>
        <v>9</v>
      </c>
      <c r="F212" s="2" t="str">
        <f>VLOOKUP(G212,city!$A$4:$C$352,3,FALSE)</f>
        <v>吉林</v>
      </c>
      <c r="G212" s="3">
        <f t="shared" si="15"/>
        <v>42</v>
      </c>
      <c r="H212" s="3">
        <f>IF(VLOOKUP(G211,city!$J$4:$L$352,3,FALSE)&gt;H211,H211+1,1)</f>
        <v>5</v>
      </c>
      <c r="I212" s="10" t="s">
        <v>106</v>
      </c>
      <c r="J212" s="10">
        <f t="shared" si="14"/>
        <v>104205</v>
      </c>
    </row>
    <row r="213" spans="1:10">
      <c r="A213" s="10">
        <f t="shared" si="12"/>
        <v>104301</v>
      </c>
      <c r="B213" s="10" t="s">
        <v>8599</v>
      </c>
      <c r="C213" s="10">
        <v>1001</v>
      </c>
      <c r="D213" s="12">
        <v>3</v>
      </c>
      <c r="E213" s="12">
        <f t="shared" ca="1" si="13"/>
        <v>7</v>
      </c>
      <c r="F213" s="2" t="str">
        <f>VLOOKUP(G213,city!$A$4:$C$352,3,FALSE)</f>
        <v>四平</v>
      </c>
      <c r="G213" s="3">
        <f t="shared" si="15"/>
        <v>43</v>
      </c>
      <c r="H213" s="3">
        <f>IF(VLOOKUP(G212,city!$J$4:$L$352,3,FALSE)&gt;H212,H212+1,1)</f>
        <v>1</v>
      </c>
      <c r="I213" s="10" t="s">
        <v>110</v>
      </c>
      <c r="J213" s="10">
        <f t="shared" si="14"/>
        <v>104301</v>
      </c>
    </row>
    <row r="214" spans="1:10">
      <c r="A214" s="10">
        <f t="shared" si="12"/>
        <v>104302</v>
      </c>
      <c r="B214" s="10" t="s">
        <v>8600</v>
      </c>
      <c r="C214" s="10">
        <v>1001</v>
      </c>
      <c r="D214" s="12">
        <v>3</v>
      </c>
      <c r="E214" s="12">
        <f t="shared" ca="1" si="13"/>
        <v>11</v>
      </c>
      <c r="F214" s="2" t="str">
        <f>VLOOKUP(G214,city!$A$4:$C$352,3,FALSE)</f>
        <v>四平</v>
      </c>
      <c r="G214" s="3">
        <f t="shared" si="15"/>
        <v>43</v>
      </c>
      <c r="H214" s="3">
        <f>IF(VLOOKUP(G213,city!$J$4:$L$352,3,FALSE)&gt;H213,H213+1,1)</f>
        <v>2</v>
      </c>
      <c r="I214" s="10" t="s">
        <v>110</v>
      </c>
      <c r="J214" s="10">
        <f t="shared" si="14"/>
        <v>104302</v>
      </c>
    </row>
    <row r="215" spans="1:10">
      <c r="A215" s="10">
        <f t="shared" si="12"/>
        <v>104303</v>
      </c>
      <c r="B215" s="10" t="s">
        <v>8601</v>
      </c>
      <c r="C215" s="10">
        <v>1001</v>
      </c>
      <c r="D215" s="12">
        <v>3</v>
      </c>
      <c r="E215" s="12">
        <f t="shared" ca="1" si="13"/>
        <v>9</v>
      </c>
      <c r="F215" s="2" t="str">
        <f>VLOOKUP(G215,city!$A$4:$C$352,3,FALSE)</f>
        <v>四平</v>
      </c>
      <c r="G215" s="3">
        <f t="shared" si="15"/>
        <v>43</v>
      </c>
      <c r="H215" s="3">
        <f>IF(VLOOKUP(G214,city!$J$4:$L$352,3,FALSE)&gt;H214,H214+1,1)</f>
        <v>3</v>
      </c>
      <c r="I215" s="10" t="s">
        <v>110</v>
      </c>
      <c r="J215" s="10">
        <f t="shared" si="14"/>
        <v>104303</v>
      </c>
    </row>
    <row r="216" spans="1:10">
      <c r="A216" s="10">
        <f t="shared" si="12"/>
        <v>104304</v>
      </c>
      <c r="B216" s="10" t="s">
        <v>8602</v>
      </c>
      <c r="C216" s="10">
        <v>1001</v>
      </c>
      <c r="D216" s="12">
        <v>3</v>
      </c>
      <c r="E216" s="12">
        <f t="shared" ca="1" si="13"/>
        <v>5</v>
      </c>
      <c r="F216" s="2" t="str">
        <f>VLOOKUP(G216,city!$A$4:$C$352,3,FALSE)</f>
        <v>四平</v>
      </c>
      <c r="G216" s="3">
        <f t="shared" si="15"/>
        <v>43</v>
      </c>
      <c r="H216" s="3">
        <f>IF(VLOOKUP(G215,city!$J$4:$L$352,3,FALSE)&gt;H215,H215+1,1)</f>
        <v>4</v>
      </c>
      <c r="I216" s="10" t="s">
        <v>110</v>
      </c>
      <c r="J216" s="10">
        <f t="shared" si="14"/>
        <v>104304</v>
      </c>
    </row>
    <row r="217" spans="1:10">
      <c r="A217" s="10">
        <f t="shared" si="12"/>
        <v>104305</v>
      </c>
      <c r="B217" s="10" t="s">
        <v>8603</v>
      </c>
      <c r="C217" s="10">
        <v>1001</v>
      </c>
      <c r="D217" s="12">
        <v>3</v>
      </c>
      <c r="E217" s="12">
        <f t="shared" ca="1" si="13"/>
        <v>12</v>
      </c>
      <c r="F217" s="2" t="str">
        <f>VLOOKUP(G217,city!$A$4:$C$352,3,FALSE)</f>
        <v>四平</v>
      </c>
      <c r="G217" s="3">
        <f t="shared" si="15"/>
        <v>43</v>
      </c>
      <c r="H217" s="3">
        <f>IF(VLOOKUP(G216,city!$J$4:$L$352,3,FALSE)&gt;H216,H216+1,1)</f>
        <v>5</v>
      </c>
      <c r="I217" s="10" t="s">
        <v>110</v>
      </c>
      <c r="J217" s="10">
        <f t="shared" si="14"/>
        <v>104305</v>
      </c>
    </row>
    <row r="218" spans="1:10">
      <c r="A218" s="10">
        <f t="shared" si="12"/>
        <v>104401</v>
      </c>
      <c r="B218" s="10" t="s">
        <v>8604</v>
      </c>
      <c r="C218" s="10">
        <v>1001</v>
      </c>
      <c r="D218" s="12">
        <v>3</v>
      </c>
      <c r="E218" s="12">
        <f t="shared" ca="1" si="13"/>
        <v>9</v>
      </c>
      <c r="F218" s="2" t="str">
        <f>VLOOKUP(G218,city!$A$4:$C$352,3,FALSE)</f>
        <v>辽源</v>
      </c>
      <c r="G218" s="3">
        <f t="shared" si="15"/>
        <v>44</v>
      </c>
      <c r="H218" s="3">
        <f>IF(VLOOKUP(G217,city!$J$4:$L$352,3,FALSE)&gt;H217,H217+1,1)</f>
        <v>1</v>
      </c>
      <c r="I218" s="10" t="s">
        <v>112</v>
      </c>
      <c r="J218" s="10">
        <f t="shared" si="14"/>
        <v>104401</v>
      </c>
    </row>
    <row r="219" spans="1:10">
      <c r="A219" s="10">
        <f t="shared" si="12"/>
        <v>104402</v>
      </c>
      <c r="B219" s="10" t="s">
        <v>8605</v>
      </c>
      <c r="C219" s="10">
        <v>1001</v>
      </c>
      <c r="D219" s="12">
        <v>3</v>
      </c>
      <c r="E219" s="12">
        <f t="shared" ca="1" si="13"/>
        <v>5</v>
      </c>
      <c r="F219" s="2" t="str">
        <f>VLOOKUP(G219,city!$A$4:$C$352,3,FALSE)</f>
        <v>辽源</v>
      </c>
      <c r="G219" s="3">
        <f t="shared" si="15"/>
        <v>44</v>
      </c>
      <c r="H219" s="3">
        <f>IF(VLOOKUP(G218,city!$J$4:$L$352,3,FALSE)&gt;H218,H218+1,1)</f>
        <v>2</v>
      </c>
      <c r="I219" s="10" t="s">
        <v>112</v>
      </c>
      <c r="J219" s="10">
        <f t="shared" si="14"/>
        <v>104402</v>
      </c>
    </row>
    <row r="220" spans="1:10">
      <c r="A220" s="10">
        <f t="shared" si="12"/>
        <v>104403</v>
      </c>
      <c r="B220" s="10" t="s">
        <v>8606</v>
      </c>
      <c r="C220" s="10">
        <v>1001</v>
      </c>
      <c r="D220" s="12">
        <v>3</v>
      </c>
      <c r="E220" s="12">
        <f t="shared" ca="1" si="13"/>
        <v>10</v>
      </c>
      <c r="F220" s="2" t="str">
        <f>VLOOKUP(G220,city!$A$4:$C$352,3,FALSE)</f>
        <v>辽源</v>
      </c>
      <c r="G220" s="3">
        <f t="shared" si="15"/>
        <v>44</v>
      </c>
      <c r="H220" s="3">
        <f>IF(VLOOKUP(G219,city!$J$4:$L$352,3,FALSE)&gt;H219,H219+1,1)</f>
        <v>3</v>
      </c>
      <c r="I220" s="10" t="s">
        <v>112</v>
      </c>
      <c r="J220" s="10">
        <f t="shared" si="14"/>
        <v>104403</v>
      </c>
    </row>
    <row r="221" spans="1:10">
      <c r="A221" s="10">
        <f t="shared" si="12"/>
        <v>104404</v>
      </c>
      <c r="B221" s="10" t="s">
        <v>8607</v>
      </c>
      <c r="C221" s="10">
        <v>1001</v>
      </c>
      <c r="D221" s="12">
        <v>3</v>
      </c>
      <c r="E221" s="12">
        <f t="shared" ca="1" si="13"/>
        <v>4</v>
      </c>
      <c r="F221" s="2" t="str">
        <f>VLOOKUP(G221,city!$A$4:$C$352,3,FALSE)</f>
        <v>辽源</v>
      </c>
      <c r="G221" s="3">
        <f t="shared" si="15"/>
        <v>44</v>
      </c>
      <c r="H221" s="3">
        <f>IF(VLOOKUP(G220,city!$J$4:$L$352,3,FALSE)&gt;H220,H220+1,1)</f>
        <v>4</v>
      </c>
      <c r="I221" s="10" t="s">
        <v>112</v>
      </c>
      <c r="J221" s="10">
        <f t="shared" si="14"/>
        <v>104404</v>
      </c>
    </row>
    <row r="222" spans="1:10">
      <c r="A222" s="10">
        <f t="shared" si="12"/>
        <v>104405</v>
      </c>
      <c r="B222" s="10" t="s">
        <v>8608</v>
      </c>
      <c r="C222" s="10">
        <v>1001</v>
      </c>
      <c r="D222" s="12">
        <v>3</v>
      </c>
      <c r="E222" s="12">
        <f t="shared" ca="1" si="13"/>
        <v>11</v>
      </c>
      <c r="F222" s="2" t="str">
        <f>VLOOKUP(G222,city!$A$4:$C$352,3,FALSE)</f>
        <v>辽源</v>
      </c>
      <c r="G222" s="3">
        <f t="shared" si="15"/>
        <v>44</v>
      </c>
      <c r="H222" s="3">
        <f>IF(VLOOKUP(G221,city!$J$4:$L$352,3,FALSE)&gt;H221,H221+1,1)</f>
        <v>5</v>
      </c>
      <c r="I222" s="10" t="s">
        <v>112</v>
      </c>
      <c r="J222" s="10">
        <f t="shared" si="14"/>
        <v>104405</v>
      </c>
    </row>
    <row r="223" spans="1:10">
      <c r="A223" s="10">
        <f t="shared" si="12"/>
        <v>104501</v>
      </c>
      <c r="B223" s="10" t="s">
        <v>8609</v>
      </c>
      <c r="C223" s="10">
        <v>1001</v>
      </c>
      <c r="D223" s="12">
        <v>3</v>
      </c>
      <c r="E223" s="12">
        <f t="shared" ca="1" si="13"/>
        <v>9</v>
      </c>
      <c r="F223" s="2" t="str">
        <f>VLOOKUP(G223,city!$A$4:$C$352,3,FALSE)</f>
        <v>通化</v>
      </c>
      <c r="G223" s="3">
        <f t="shared" si="15"/>
        <v>45</v>
      </c>
      <c r="H223" s="3">
        <f>IF(VLOOKUP(G222,city!$J$4:$L$352,3,FALSE)&gt;H222,H222+1,1)</f>
        <v>1</v>
      </c>
      <c r="I223" s="10" t="s">
        <v>114</v>
      </c>
      <c r="J223" s="10">
        <f t="shared" si="14"/>
        <v>104501</v>
      </c>
    </row>
    <row r="224" spans="1:10">
      <c r="A224" s="10">
        <f t="shared" si="12"/>
        <v>104502</v>
      </c>
      <c r="B224" s="10" t="s">
        <v>8610</v>
      </c>
      <c r="C224" s="10">
        <v>1001</v>
      </c>
      <c r="D224" s="12">
        <v>3</v>
      </c>
      <c r="E224" s="12">
        <f t="shared" ca="1" si="13"/>
        <v>10</v>
      </c>
      <c r="F224" s="2" t="str">
        <f>VLOOKUP(G224,city!$A$4:$C$352,3,FALSE)</f>
        <v>通化</v>
      </c>
      <c r="G224" s="3">
        <f t="shared" si="15"/>
        <v>45</v>
      </c>
      <c r="H224" s="3">
        <f>IF(VLOOKUP(G223,city!$J$4:$L$352,3,FALSE)&gt;H223,H223+1,1)</f>
        <v>2</v>
      </c>
      <c r="I224" s="10" t="s">
        <v>114</v>
      </c>
      <c r="J224" s="10">
        <f t="shared" si="14"/>
        <v>104502</v>
      </c>
    </row>
    <row r="225" spans="1:10">
      <c r="A225" s="10">
        <f t="shared" si="12"/>
        <v>104503</v>
      </c>
      <c r="B225" s="10" t="s">
        <v>8611</v>
      </c>
      <c r="C225" s="10">
        <v>1001</v>
      </c>
      <c r="D225" s="12">
        <v>3</v>
      </c>
      <c r="E225" s="12">
        <f t="shared" ca="1" si="13"/>
        <v>6</v>
      </c>
      <c r="F225" s="2" t="str">
        <f>VLOOKUP(G225,city!$A$4:$C$352,3,FALSE)</f>
        <v>通化</v>
      </c>
      <c r="G225" s="3">
        <f t="shared" si="15"/>
        <v>45</v>
      </c>
      <c r="H225" s="3">
        <f>IF(VLOOKUP(G224,city!$J$4:$L$352,3,FALSE)&gt;H224,H224+1,1)</f>
        <v>3</v>
      </c>
      <c r="I225" s="10" t="s">
        <v>114</v>
      </c>
      <c r="J225" s="10">
        <f t="shared" si="14"/>
        <v>104503</v>
      </c>
    </row>
    <row r="226" spans="1:10">
      <c r="A226" s="10">
        <f t="shared" si="12"/>
        <v>104504</v>
      </c>
      <c r="B226" s="10" t="s">
        <v>8612</v>
      </c>
      <c r="C226" s="10">
        <v>1001</v>
      </c>
      <c r="D226" s="12">
        <v>3</v>
      </c>
      <c r="E226" s="12">
        <f t="shared" ca="1" si="13"/>
        <v>10</v>
      </c>
      <c r="F226" s="2" t="str">
        <f>VLOOKUP(G226,city!$A$4:$C$352,3,FALSE)</f>
        <v>通化</v>
      </c>
      <c r="G226" s="3">
        <f t="shared" si="15"/>
        <v>45</v>
      </c>
      <c r="H226" s="3">
        <f>IF(VLOOKUP(G225,city!$J$4:$L$352,3,FALSE)&gt;H225,H225+1,1)</f>
        <v>4</v>
      </c>
      <c r="I226" s="10" t="s">
        <v>114</v>
      </c>
      <c r="J226" s="10">
        <f t="shared" si="14"/>
        <v>104504</v>
      </c>
    </row>
    <row r="227" spans="1:10">
      <c r="A227" s="10">
        <f t="shared" si="12"/>
        <v>104505</v>
      </c>
      <c r="B227" s="10" t="s">
        <v>8613</v>
      </c>
      <c r="C227" s="10">
        <v>1001</v>
      </c>
      <c r="D227" s="12">
        <v>3</v>
      </c>
      <c r="E227" s="12">
        <f t="shared" ca="1" si="13"/>
        <v>11</v>
      </c>
      <c r="F227" s="2" t="str">
        <f>VLOOKUP(G227,city!$A$4:$C$352,3,FALSE)</f>
        <v>通化</v>
      </c>
      <c r="G227" s="3">
        <f t="shared" si="15"/>
        <v>45</v>
      </c>
      <c r="H227" s="3">
        <f>IF(VLOOKUP(G226,city!$J$4:$L$352,3,FALSE)&gt;H226,H226+1,1)</f>
        <v>5</v>
      </c>
      <c r="I227" s="10" t="s">
        <v>114</v>
      </c>
      <c r="J227" s="10">
        <f t="shared" si="14"/>
        <v>104505</v>
      </c>
    </row>
    <row r="228" spans="1:10">
      <c r="A228" s="10">
        <f t="shared" si="12"/>
        <v>104601</v>
      </c>
      <c r="B228" s="10" t="s">
        <v>8614</v>
      </c>
      <c r="C228" s="10">
        <v>1001</v>
      </c>
      <c r="D228" s="12">
        <v>3</v>
      </c>
      <c r="E228" s="12">
        <f t="shared" ca="1" si="13"/>
        <v>12</v>
      </c>
      <c r="F228" s="2" t="str">
        <f>VLOOKUP(G228,city!$A$4:$C$352,3,FALSE)</f>
        <v>白山</v>
      </c>
      <c r="G228" s="3">
        <f t="shared" si="15"/>
        <v>46</v>
      </c>
      <c r="H228" s="3">
        <f>IF(VLOOKUP(G227,city!$J$4:$L$352,3,FALSE)&gt;H227,H227+1,1)</f>
        <v>1</v>
      </c>
      <c r="I228" s="10" t="s">
        <v>116</v>
      </c>
      <c r="J228" s="10">
        <f t="shared" si="14"/>
        <v>104601</v>
      </c>
    </row>
    <row r="229" spans="1:10">
      <c r="A229" s="10">
        <f t="shared" si="12"/>
        <v>104602</v>
      </c>
      <c r="B229" s="10" t="s">
        <v>8615</v>
      </c>
      <c r="C229" s="10">
        <v>1001</v>
      </c>
      <c r="D229" s="12">
        <v>3</v>
      </c>
      <c r="E229" s="12">
        <f t="shared" ca="1" si="13"/>
        <v>11</v>
      </c>
      <c r="F229" s="2" t="str">
        <f>VLOOKUP(G229,city!$A$4:$C$352,3,FALSE)</f>
        <v>白山</v>
      </c>
      <c r="G229" s="3">
        <f t="shared" si="15"/>
        <v>46</v>
      </c>
      <c r="H229" s="3">
        <f>IF(VLOOKUP(G228,city!$J$4:$L$352,3,FALSE)&gt;H228,H228+1,1)</f>
        <v>2</v>
      </c>
      <c r="I229" s="10" t="s">
        <v>116</v>
      </c>
      <c r="J229" s="10">
        <f t="shared" si="14"/>
        <v>104602</v>
      </c>
    </row>
    <row r="230" spans="1:10">
      <c r="A230" s="10">
        <f t="shared" si="12"/>
        <v>104603</v>
      </c>
      <c r="B230" s="10" t="s">
        <v>8616</v>
      </c>
      <c r="C230" s="10">
        <v>1001</v>
      </c>
      <c r="D230" s="12">
        <v>3</v>
      </c>
      <c r="E230" s="12">
        <f t="shared" ca="1" si="13"/>
        <v>4</v>
      </c>
      <c r="F230" s="2" t="str">
        <f>VLOOKUP(G230,city!$A$4:$C$352,3,FALSE)</f>
        <v>白山</v>
      </c>
      <c r="G230" s="3">
        <f t="shared" si="15"/>
        <v>46</v>
      </c>
      <c r="H230" s="3">
        <f>IF(VLOOKUP(G229,city!$J$4:$L$352,3,FALSE)&gt;H229,H229+1,1)</f>
        <v>3</v>
      </c>
      <c r="I230" s="10" t="s">
        <v>116</v>
      </c>
      <c r="J230" s="10">
        <f t="shared" si="14"/>
        <v>104603</v>
      </c>
    </row>
    <row r="231" spans="1:10">
      <c r="A231" s="10">
        <f t="shared" si="12"/>
        <v>104604</v>
      </c>
      <c r="B231" s="10" t="s">
        <v>8617</v>
      </c>
      <c r="C231" s="10">
        <v>1001</v>
      </c>
      <c r="D231" s="12">
        <v>3</v>
      </c>
      <c r="E231" s="12">
        <f t="shared" ca="1" si="13"/>
        <v>9</v>
      </c>
      <c r="F231" s="2" t="str">
        <f>VLOOKUP(G231,city!$A$4:$C$352,3,FALSE)</f>
        <v>白山</v>
      </c>
      <c r="G231" s="3">
        <f t="shared" si="15"/>
        <v>46</v>
      </c>
      <c r="H231" s="3">
        <f>IF(VLOOKUP(G230,city!$J$4:$L$352,3,FALSE)&gt;H230,H230+1,1)</f>
        <v>4</v>
      </c>
      <c r="I231" s="10" t="s">
        <v>116</v>
      </c>
      <c r="J231" s="10">
        <f t="shared" si="14"/>
        <v>104604</v>
      </c>
    </row>
    <row r="232" spans="1:10">
      <c r="A232" s="10">
        <f t="shared" si="12"/>
        <v>104605</v>
      </c>
      <c r="B232" s="10" t="s">
        <v>8618</v>
      </c>
      <c r="C232" s="10">
        <v>1001</v>
      </c>
      <c r="D232" s="12">
        <v>3</v>
      </c>
      <c r="E232" s="12">
        <f t="shared" ca="1" si="13"/>
        <v>9</v>
      </c>
      <c r="F232" s="2" t="str">
        <f>VLOOKUP(G232,city!$A$4:$C$352,3,FALSE)</f>
        <v>白山</v>
      </c>
      <c r="G232" s="3">
        <f t="shared" si="15"/>
        <v>46</v>
      </c>
      <c r="H232" s="3">
        <f>IF(VLOOKUP(G231,city!$J$4:$L$352,3,FALSE)&gt;H231,H231+1,1)</f>
        <v>5</v>
      </c>
      <c r="I232" s="10" t="s">
        <v>116</v>
      </c>
      <c r="J232" s="10">
        <f t="shared" si="14"/>
        <v>104605</v>
      </c>
    </row>
    <row r="233" spans="1:10">
      <c r="A233" s="10">
        <f t="shared" si="12"/>
        <v>104701</v>
      </c>
      <c r="B233" s="10" t="s">
        <v>8619</v>
      </c>
      <c r="C233" s="10">
        <v>1001</v>
      </c>
      <c r="D233" s="12">
        <v>3</v>
      </c>
      <c r="E233" s="12">
        <f t="shared" ca="1" si="13"/>
        <v>10</v>
      </c>
      <c r="F233" s="2" t="str">
        <f>VLOOKUP(G233,city!$A$4:$C$352,3,FALSE)</f>
        <v>白城</v>
      </c>
      <c r="G233" s="3">
        <f t="shared" si="15"/>
        <v>47</v>
      </c>
      <c r="H233" s="3">
        <f>IF(VLOOKUP(G232,city!$J$4:$L$352,3,FALSE)&gt;H232,H232+1,1)</f>
        <v>1</v>
      </c>
      <c r="I233" s="10" t="s">
        <v>118</v>
      </c>
      <c r="J233" s="10">
        <f t="shared" si="14"/>
        <v>104701</v>
      </c>
    </row>
    <row r="234" spans="1:10">
      <c r="A234" s="10">
        <f t="shared" si="12"/>
        <v>104702</v>
      </c>
      <c r="B234" s="10" t="s">
        <v>8620</v>
      </c>
      <c r="C234" s="10">
        <v>1001</v>
      </c>
      <c r="D234" s="12">
        <v>3</v>
      </c>
      <c r="E234" s="12">
        <f t="shared" ca="1" si="13"/>
        <v>5</v>
      </c>
      <c r="F234" s="2" t="str">
        <f>VLOOKUP(G234,city!$A$4:$C$352,3,FALSE)</f>
        <v>白城</v>
      </c>
      <c r="G234" s="3">
        <f t="shared" si="15"/>
        <v>47</v>
      </c>
      <c r="H234" s="3">
        <f>IF(VLOOKUP(G233,city!$J$4:$L$352,3,FALSE)&gt;H233,H233+1,1)</f>
        <v>2</v>
      </c>
      <c r="I234" s="10" t="s">
        <v>118</v>
      </c>
      <c r="J234" s="10">
        <f t="shared" si="14"/>
        <v>104702</v>
      </c>
    </row>
    <row r="235" spans="1:10">
      <c r="A235" s="10">
        <f t="shared" si="12"/>
        <v>104703</v>
      </c>
      <c r="B235" s="10" t="s">
        <v>8621</v>
      </c>
      <c r="C235" s="10">
        <v>1001</v>
      </c>
      <c r="D235" s="12">
        <v>3</v>
      </c>
      <c r="E235" s="12">
        <f t="shared" ca="1" si="13"/>
        <v>4</v>
      </c>
      <c r="F235" s="2" t="str">
        <f>VLOOKUP(G235,city!$A$4:$C$352,3,FALSE)</f>
        <v>白城</v>
      </c>
      <c r="G235" s="3">
        <f t="shared" si="15"/>
        <v>47</v>
      </c>
      <c r="H235" s="3">
        <f>IF(VLOOKUP(G234,city!$J$4:$L$352,3,FALSE)&gt;H234,H234+1,1)</f>
        <v>3</v>
      </c>
      <c r="I235" s="10" t="s">
        <v>118</v>
      </c>
      <c r="J235" s="10">
        <f t="shared" si="14"/>
        <v>104703</v>
      </c>
    </row>
    <row r="236" spans="1:10">
      <c r="A236" s="10">
        <f t="shared" si="12"/>
        <v>104704</v>
      </c>
      <c r="B236" s="10" t="s">
        <v>8622</v>
      </c>
      <c r="C236" s="10">
        <v>1001</v>
      </c>
      <c r="D236" s="12">
        <v>3</v>
      </c>
      <c r="E236" s="12">
        <f t="shared" ca="1" si="13"/>
        <v>7</v>
      </c>
      <c r="F236" s="2" t="str">
        <f>VLOOKUP(G236,city!$A$4:$C$352,3,FALSE)</f>
        <v>白城</v>
      </c>
      <c r="G236" s="3">
        <f t="shared" si="15"/>
        <v>47</v>
      </c>
      <c r="H236" s="3">
        <f>IF(VLOOKUP(G235,city!$J$4:$L$352,3,FALSE)&gt;H235,H235+1,1)</f>
        <v>4</v>
      </c>
      <c r="I236" s="10" t="s">
        <v>118</v>
      </c>
      <c r="J236" s="10">
        <f t="shared" si="14"/>
        <v>104704</v>
      </c>
    </row>
    <row r="237" spans="1:10">
      <c r="A237" s="10">
        <f t="shared" si="12"/>
        <v>104705</v>
      </c>
      <c r="B237" s="10" t="s">
        <v>8623</v>
      </c>
      <c r="C237" s="10">
        <v>1001</v>
      </c>
      <c r="D237" s="12">
        <v>3</v>
      </c>
      <c r="E237" s="12">
        <f t="shared" ca="1" si="13"/>
        <v>11</v>
      </c>
      <c r="F237" s="2" t="str">
        <f>VLOOKUP(G237,city!$A$4:$C$352,3,FALSE)</f>
        <v>白城</v>
      </c>
      <c r="G237" s="3">
        <f t="shared" si="15"/>
        <v>47</v>
      </c>
      <c r="H237" s="3">
        <f>IF(VLOOKUP(G236,city!$J$4:$L$352,3,FALSE)&gt;H236,H236+1,1)</f>
        <v>5</v>
      </c>
      <c r="I237" s="10" t="s">
        <v>118</v>
      </c>
      <c r="J237" s="10">
        <f t="shared" si="14"/>
        <v>104705</v>
      </c>
    </row>
    <row r="238" spans="1:10">
      <c r="A238" s="10">
        <f t="shared" si="12"/>
        <v>104801</v>
      </c>
      <c r="B238" s="10" t="s">
        <v>8624</v>
      </c>
      <c r="C238" s="10">
        <v>1001</v>
      </c>
      <c r="D238" s="12">
        <v>3</v>
      </c>
      <c r="E238" s="12">
        <f t="shared" ca="1" si="13"/>
        <v>11</v>
      </c>
      <c r="F238" s="2" t="str">
        <f>VLOOKUP(G238,city!$A$4:$C$352,3,FALSE)</f>
        <v>松原</v>
      </c>
      <c r="G238" s="3">
        <f t="shared" si="15"/>
        <v>48</v>
      </c>
      <c r="H238" s="3">
        <f>IF(VLOOKUP(G237,city!$J$4:$L$352,3,FALSE)&gt;H237,H237+1,1)</f>
        <v>1</v>
      </c>
      <c r="I238" s="10" t="s">
        <v>120</v>
      </c>
      <c r="J238" s="10">
        <f t="shared" si="14"/>
        <v>104801</v>
      </c>
    </row>
    <row r="239" spans="1:10">
      <c r="A239" s="10">
        <f t="shared" si="12"/>
        <v>104802</v>
      </c>
      <c r="B239" s="10" t="s">
        <v>8625</v>
      </c>
      <c r="C239" s="10">
        <v>1001</v>
      </c>
      <c r="D239" s="12">
        <v>3</v>
      </c>
      <c r="E239" s="12">
        <f t="shared" ca="1" si="13"/>
        <v>9</v>
      </c>
      <c r="F239" s="2" t="str">
        <f>VLOOKUP(G239,city!$A$4:$C$352,3,FALSE)</f>
        <v>松原</v>
      </c>
      <c r="G239" s="3">
        <f t="shared" si="15"/>
        <v>48</v>
      </c>
      <c r="H239" s="3">
        <f>IF(VLOOKUP(G238,city!$J$4:$L$352,3,FALSE)&gt;H238,H238+1,1)</f>
        <v>2</v>
      </c>
      <c r="I239" s="10" t="s">
        <v>120</v>
      </c>
      <c r="J239" s="10">
        <f t="shared" si="14"/>
        <v>104802</v>
      </c>
    </row>
    <row r="240" spans="1:10">
      <c r="A240" s="10">
        <f t="shared" si="12"/>
        <v>104803</v>
      </c>
      <c r="B240" s="10" t="s">
        <v>8626</v>
      </c>
      <c r="C240" s="10">
        <v>1001</v>
      </c>
      <c r="D240" s="12">
        <v>3</v>
      </c>
      <c r="E240" s="12">
        <f t="shared" ca="1" si="13"/>
        <v>10</v>
      </c>
      <c r="F240" s="2" t="str">
        <f>VLOOKUP(G240,city!$A$4:$C$352,3,FALSE)</f>
        <v>松原</v>
      </c>
      <c r="G240" s="3">
        <f t="shared" si="15"/>
        <v>48</v>
      </c>
      <c r="H240" s="3">
        <f>IF(VLOOKUP(G239,city!$J$4:$L$352,3,FALSE)&gt;H239,H239+1,1)</f>
        <v>3</v>
      </c>
      <c r="I240" s="10" t="s">
        <v>120</v>
      </c>
      <c r="J240" s="10">
        <f t="shared" si="14"/>
        <v>104803</v>
      </c>
    </row>
    <row r="241" spans="1:10">
      <c r="A241" s="10">
        <f t="shared" si="12"/>
        <v>104804</v>
      </c>
      <c r="B241" s="10" t="s">
        <v>8627</v>
      </c>
      <c r="C241" s="10">
        <v>1001</v>
      </c>
      <c r="D241" s="12">
        <v>3</v>
      </c>
      <c r="E241" s="12">
        <f t="shared" ca="1" si="13"/>
        <v>10</v>
      </c>
      <c r="F241" s="2" t="str">
        <f>VLOOKUP(G241,city!$A$4:$C$352,3,FALSE)</f>
        <v>松原</v>
      </c>
      <c r="G241" s="3">
        <f t="shared" si="15"/>
        <v>48</v>
      </c>
      <c r="H241" s="3">
        <f>IF(VLOOKUP(G240,city!$J$4:$L$352,3,FALSE)&gt;H240,H240+1,1)</f>
        <v>4</v>
      </c>
      <c r="I241" s="10" t="s">
        <v>120</v>
      </c>
      <c r="J241" s="10">
        <f t="shared" si="14"/>
        <v>104804</v>
      </c>
    </row>
    <row r="242" spans="1:10">
      <c r="A242" s="10">
        <f t="shared" si="12"/>
        <v>104805</v>
      </c>
      <c r="B242" s="10" t="s">
        <v>8628</v>
      </c>
      <c r="C242" s="10">
        <v>1001</v>
      </c>
      <c r="D242" s="12">
        <v>3</v>
      </c>
      <c r="E242" s="12">
        <f t="shared" ca="1" si="13"/>
        <v>10</v>
      </c>
      <c r="F242" s="2" t="str">
        <f>VLOOKUP(G242,city!$A$4:$C$352,3,FALSE)</f>
        <v>松原</v>
      </c>
      <c r="G242" s="3">
        <f t="shared" si="15"/>
        <v>48</v>
      </c>
      <c r="H242" s="3">
        <f>IF(VLOOKUP(G241,city!$J$4:$L$352,3,FALSE)&gt;H241,H241+1,1)</f>
        <v>5</v>
      </c>
      <c r="I242" s="10" t="s">
        <v>120</v>
      </c>
      <c r="J242" s="10">
        <f t="shared" si="14"/>
        <v>104805</v>
      </c>
    </row>
    <row r="243" spans="1:10">
      <c r="A243" s="10">
        <f t="shared" si="12"/>
        <v>104901</v>
      </c>
      <c r="B243" s="10" t="s">
        <v>8463</v>
      </c>
      <c r="C243" s="10">
        <v>1001</v>
      </c>
      <c r="D243" s="12">
        <v>3</v>
      </c>
      <c r="E243" s="12">
        <f t="shared" ca="1" si="13"/>
        <v>11</v>
      </c>
      <c r="F243" s="2" t="str">
        <f>VLOOKUP(G243,city!$A$4:$C$352,3,FALSE)</f>
        <v>延边</v>
      </c>
      <c r="G243" s="3">
        <f t="shared" si="15"/>
        <v>49</v>
      </c>
      <c r="H243" s="3">
        <f>IF(VLOOKUP(G242,city!$J$4:$L$352,3,FALSE)&gt;H242,H242+1,1)</f>
        <v>1</v>
      </c>
      <c r="I243" s="10" t="s">
        <v>122</v>
      </c>
      <c r="J243" s="10">
        <f t="shared" si="14"/>
        <v>104901</v>
      </c>
    </row>
    <row r="244" spans="1:10">
      <c r="A244" s="10">
        <f t="shared" si="12"/>
        <v>104902</v>
      </c>
      <c r="B244" s="10" t="s">
        <v>8463</v>
      </c>
      <c r="C244" s="10">
        <v>1001</v>
      </c>
      <c r="D244" s="12">
        <v>3</v>
      </c>
      <c r="E244" s="12">
        <f t="shared" ca="1" si="13"/>
        <v>13</v>
      </c>
      <c r="F244" s="2" t="str">
        <f>VLOOKUP(G244,city!$A$4:$C$352,3,FALSE)</f>
        <v>延边</v>
      </c>
      <c r="G244" s="3">
        <f t="shared" si="15"/>
        <v>49</v>
      </c>
      <c r="H244" s="3">
        <f>IF(VLOOKUP(G243,city!$J$4:$L$352,3,FALSE)&gt;H243,H243+1,1)</f>
        <v>2</v>
      </c>
      <c r="I244" s="10" t="s">
        <v>122</v>
      </c>
      <c r="J244" s="10">
        <f t="shared" si="14"/>
        <v>104902</v>
      </c>
    </row>
    <row r="245" spans="1:10">
      <c r="A245" s="10">
        <f t="shared" si="12"/>
        <v>104903</v>
      </c>
      <c r="B245" s="10" t="s">
        <v>8463</v>
      </c>
      <c r="C245" s="10">
        <v>1001</v>
      </c>
      <c r="D245" s="12">
        <v>3</v>
      </c>
      <c r="E245" s="12">
        <f t="shared" ca="1" si="13"/>
        <v>7</v>
      </c>
      <c r="F245" s="2" t="str">
        <f>VLOOKUP(G245,city!$A$4:$C$352,3,FALSE)</f>
        <v>延边</v>
      </c>
      <c r="G245" s="3">
        <f t="shared" si="15"/>
        <v>49</v>
      </c>
      <c r="H245" s="3">
        <f>IF(VLOOKUP(G244,city!$J$4:$L$352,3,FALSE)&gt;H244,H244+1,1)</f>
        <v>3</v>
      </c>
      <c r="I245" s="10" t="s">
        <v>122</v>
      </c>
      <c r="J245" s="10">
        <f t="shared" si="14"/>
        <v>104903</v>
      </c>
    </row>
    <row r="246" spans="1:10">
      <c r="A246" s="10">
        <f t="shared" si="12"/>
        <v>104904</v>
      </c>
      <c r="B246" s="10" t="s">
        <v>8463</v>
      </c>
      <c r="C246" s="10">
        <v>1001</v>
      </c>
      <c r="D246" s="12">
        <v>3</v>
      </c>
      <c r="E246" s="12">
        <f t="shared" ca="1" si="13"/>
        <v>12</v>
      </c>
      <c r="F246" s="2" t="str">
        <f>VLOOKUP(G246,city!$A$4:$C$352,3,FALSE)</f>
        <v>延边</v>
      </c>
      <c r="G246" s="3">
        <f t="shared" si="15"/>
        <v>49</v>
      </c>
      <c r="H246" s="3">
        <f>IF(VLOOKUP(G245,city!$J$4:$L$352,3,FALSE)&gt;H245,H245+1,1)</f>
        <v>4</v>
      </c>
      <c r="I246" s="10" t="s">
        <v>122</v>
      </c>
      <c r="J246" s="10">
        <f t="shared" si="14"/>
        <v>104904</v>
      </c>
    </row>
    <row r="247" spans="1:10">
      <c r="A247" s="10">
        <f t="shared" si="12"/>
        <v>104905</v>
      </c>
      <c r="B247" s="10" t="s">
        <v>8463</v>
      </c>
      <c r="C247" s="10">
        <v>1001</v>
      </c>
      <c r="D247" s="12">
        <v>3</v>
      </c>
      <c r="E247" s="12">
        <f t="shared" ca="1" si="13"/>
        <v>5</v>
      </c>
      <c r="F247" s="2" t="str">
        <f>VLOOKUP(G247,city!$A$4:$C$352,3,FALSE)</f>
        <v>延边</v>
      </c>
      <c r="G247" s="3">
        <f t="shared" si="15"/>
        <v>49</v>
      </c>
      <c r="H247" s="3">
        <f>IF(VLOOKUP(G246,city!$J$4:$L$352,3,FALSE)&gt;H246,H246+1,1)</f>
        <v>5</v>
      </c>
      <c r="I247" s="10" t="s">
        <v>122</v>
      </c>
      <c r="J247" s="10">
        <f t="shared" si="14"/>
        <v>104905</v>
      </c>
    </row>
    <row r="248" spans="1:10">
      <c r="A248" s="10">
        <f t="shared" si="12"/>
        <v>105001</v>
      </c>
      <c r="B248" s="10" t="s">
        <v>8463</v>
      </c>
      <c r="C248" s="10">
        <v>1001</v>
      </c>
      <c r="D248" s="12">
        <v>3</v>
      </c>
      <c r="E248" s="12">
        <f t="shared" ca="1" si="13"/>
        <v>8</v>
      </c>
      <c r="F248" s="2" t="str">
        <f>VLOOKUP(G248,city!$A$4:$C$352,3,FALSE)</f>
        <v>哈尔滨</v>
      </c>
      <c r="G248" s="3">
        <f t="shared" si="15"/>
        <v>50</v>
      </c>
      <c r="H248" s="3">
        <f>IF(VLOOKUP(G247,city!$J$4:$L$352,3,FALSE)&gt;H247,H247+1,1)</f>
        <v>1</v>
      </c>
      <c r="I248" s="10" t="s">
        <v>125</v>
      </c>
      <c r="J248" s="10">
        <f t="shared" si="14"/>
        <v>105001</v>
      </c>
    </row>
    <row r="249" spans="1:10">
      <c r="A249" s="10">
        <f t="shared" si="12"/>
        <v>105002</v>
      </c>
      <c r="B249" s="10" t="s">
        <v>8463</v>
      </c>
      <c r="C249" s="10">
        <v>1001</v>
      </c>
      <c r="D249" s="12">
        <v>3</v>
      </c>
      <c r="E249" s="12">
        <f t="shared" ca="1" si="13"/>
        <v>10</v>
      </c>
      <c r="F249" s="2" t="str">
        <f>VLOOKUP(G249,city!$A$4:$C$352,3,FALSE)</f>
        <v>哈尔滨</v>
      </c>
      <c r="G249" s="3">
        <f t="shared" si="15"/>
        <v>50</v>
      </c>
      <c r="H249" s="3">
        <f>IF(VLOOKUP(G248,city!$J$4:$L$352,3,FALSE)&gt;H248,H248+1,1)</f>
        <v>2</v>
      </c>
      <c r="I249" s="10" t="s">
        <v>125</v>
      </c>
      <c r="J249" s="10">
        <f t="shared" si="14"/>
        <v>105002</v>
      </c>
    </row>
    <row r="250" spans="1:10">
      <c r="A250" s="10">
        <f t="shared" si="12"/>
        <v>105003</v>
      </c>
      <c r="B250" s="10" t="s">
        <v>8463</v>
      </c>
      <c r="C250" s="10">
        <v>1001</v>
      </c>
      <c r="D250" s="12">
        <v>3</v>
      </c>
      <c r="E250" s="12">
        <f t="shared" ca="1" si="13"/>
        <v>13</v>
      </c>
      <c r="F250" s="2" t="str">
        <f>VLOOKUP(G250,city!$A$4:$C$352,3,FALSE)</f>
        <v>哈尔滨</v>
      </c>
      <c r="G250" s="3">
        <f t="shared" si="15"/>
        <v>50</v>
      </c>
      <c r="H250" s="3">
        <f>IF(VLOOKUP(G249,city!$J$4:$L$352,3,FALSE)&gt;H249,H249+1,1)</f>
        <v>3</v>
      </c>
      <c r="I250" s="10" t="s">
        <v>125</v>
      </c>
      <c r="J250" s="10">
        <f t="shared" si="14"/>
        <v>105003</v>
      </c>
    </row>
    <row r="251" spans="1:10">
      <c r="A251" s="10">
        <f t="shared" si="12"/>
        <v>105004</v>
      </c>
      <c r="B251" s="10" t="s">
        <v>8463</v>
      </c>
      <c r="C251" s="10">
        <v>1001</v>
      </c>
      <c r="D251" s="12">
        <v>3</v>
      </c>
      <c r="E251" s="12">
        <f t="shared" ca="1" si="13"/>
        <v>6</v>
      </c>
      <c r="F251" s="2" t="str">
        <f>VLOOKUP(G251,city!$A$4:$C$352,3,FALSE)</f>
        <v>哈尔滨</v>
      </c>
      <c r="G251" s="3">
        <f t="shared" si="15"/>
        <v>50</v>
      </c>
      <c r="H251" s="3">
        <f>IF(VLOOKUP(G250,city!$J$4:$L$352,3,FALSE)&gt;H250,H250+1,1)</f>
        <v>4</v>
      </c>
      <c r="I251" s="10" t="s">
        <v>125</v>
      </c>
      <c r="J251" s="10">
        <f t="shared" si="14"/>
        <v>105004</v>
      </c>
    </row>
    <row r="252" spans="1:10">
      <c r="A252" s="10">
        <f t="shared" si="12"/>
        <v>105005</v>
      </c>
      <c r="B252" s="10" t="s">
        <v>8463</v>
      </c>
      <c r="C252" s="10">
        <v>1001</v>
      </c>
      <c r="D252" s="12">
        <v>3</v>
      </c>
      <c r="E252" s="12">
        <f t="shared" ca="1" si="13"/>
        <v>12</v>
      </c>
      <c r="F252" s="2" t="str">
        <f>VLOOKUP(G252,city!$A$4:$C$352,3,FALSE)</f>
        <v>哈尔滨</v>
      </c>
      <c r="G252" s="3">
        <f t="shared" si="15"/>
        <v>50</v>
      </c>
      <c r="H252" s="3">
        <f>IF(VLOOKUP(G251,city!$J$4:$L$352,3,FALSE)&gt;H251,H251+1,1)</f>
        <v>5</v>
      </c>
      <c r="I252" s="10" t="s">
        <v>125</v>
      </c>
      <c r="J252" s="10">
        <f t="shared" si="14"/>
        <v>105005</v>
      </c>
    </row>
    <row r="253" spans="1:10">
      <c r="A253" s="10">
        <f t="shared" si="12"/>
        <v>105101</v>
      </c>
      <c r="B253" s="10" t="s">
        <v>8463</v>
      </c>
      <c r="C253" s="10">
        <v>1001</v>
      </c>
      <c r="D253" s="12">
        <v>3</v>
      </c>
      <c r="E253" s="12">
        <f t="shared" ca="1" si="13"/>
        <v>4</v>
      </c>
      <c r="F253" s="2" t="str">
        <f>VLOOKUP(G253,city!$A$4:$C$352,3,FALSE)</f>
        <v>齐齐哈尔</v>
      </c>
      <c r="G253" s="3">
        <f t="shared" si="15"/>
        <v>51</v>
      </c>
      <c r="H253" s="3">
        <f>IF(VLOOKUP(G252,city!$J$4:$L$352,3,FALSE)&gt;H252,H252+1,1)</f>
        <v>1</v>
      </c>
      <c r="I253" s="10" t="s">
        <v>127</v>
      </c>
      <c r="J253" s="10">
        <f t="shared" si="14"/>
        <v>105101</v>
      </c>
    </row>
    <row r="254" spans="1:10">
      <c r="A254" s="10">
        <f t="shared" si="12"/>
        <v>105102</v>
      </c>
      <c r="B254" s="10" t="s">
        <v>8463</v>
      </c>
      <c r="C254" s="10">
        <v>1001</v>
      </c>
      <c r="D254" s="12">
        <v>3</v>
      </c>
      <c r="E254" s="12">
        <f t="shared" ca="1" si="13"/>
        <v>13</v>
      </c>
      <c r="F254" s="2" t="str">
        <f>VLOOKUP(G254,city!$A$4:$C$352,3,FALSE)</f>
        <v>齐齐哈尔</v>
      </c>
      <c r="G254" s="3">
        <f t="shared" si="15"/>
        <v>51</v>
      </c>
      <c r="H254" s="3">
        <f>IF(VLOOKUP(G253,city!$J$4:$L$352,3,FALSE)&gt;H253,H253+1,1)</f>
        <v>2</v>
      </c>
      <c r="I254" s="10" t="s">
        <v>127</v>
      </c>
      <c r="J254" s="10">
        <f t="shared" si="14"/>
        <v>105102</v>
      </c>
    </row>
    <row r="255" spans="1:10">
      <c r="A255" s="10">
        <f t="shared" si="12"/>
        <v>105103</v>
      </c>
      <c r="B255" s="10" t="s">
        <v>8463</v>
      </c>
      <c r="C255" s="10">
        <v>1001</v>
      </c>
      <c r="D255" s="12">
        <v>3</v>
      </c>
      <c r="E255" s="12">
        <f t="shared" ca="1" si="13"/>
        <v>13</v>
      </c>
      <c r="F255" s="2" t="str">
        <f>VLOOKUP(G255,city!$A$4:$C$352,3,FALSE)</f>
        <v>齐齐哈尔</v>
      </c>
      <c r="G255" s="3">
        <f t="shared" si="15"/>
        <v>51</v>
      </c>
      <c r="H255" s="3">
        <f>IF(VLOOKUP(G254,city!$J$4:$L$352,3,FALSE)&gt;H254,H254+1,1)</f>
        <v>3</v>
      </c>
      <c r="I255" s="10" t="s">
        <v>127</v>
      </c>
      <c r="J255" s="10">
        <f t="shared" si="14"/>
        <v>105103</v>
      </c>
    </row>
    <row r="256" spans="1:10">
      <c r="A256" s="10">
        <f t="shared" si="12"/>
        <v>105104</v>
      </c>
      <c r="B256" s="10" t="s">
        <v>8463</v>
      </c>
      <c r="C256" s="10">
        <v>1001</v>
      </c>
      <c r="D256" s="12">
        <v>3</v>
      </c>
      <c r="E256" s="12">
        <f t="shared" ca="1" si="13"/>
        <v>12</v>
      </c>
      <c r="F256" s="2" t="str">
        <f>VLOOKUP(G256,city!$A$4:$C$352,3,FALSE)</f>
        <v>齐齐哈尔</v>
      </c>
      <c r="G256" s="3">
        <f t="shared" si="15"/>
        <v>51</v>
      </c>
      <c r="H256" s="3">
        <f>IF(VLOOKUP(G255,city!$J$4:$L$352,3,FALSE)&gt;H255,H255+1,1)</f>
        <v>4</v>
      </c>
      <c r="I256" s="10" t="s">
        <v>127</v>
      </c>
      <c r="J256" s="10">
        <f t="shared" si="14"/>
        <v>105104</v>
      </c>
    </row>
    <row r="257" spans="1:10">
      <c r="A257" s="10">
        <f t="shared" si="12"/>
        <v>105201</v>
      </c>
      <c r="B257" s="10" t="s">
        <v>8463</v>
      </c>
      <c r="C257" s="10">
        <v>1001</v>
      </c>
      <c r="D257" s="12">
        <v>3</v>
      </c>
      <c r="E257" s="12">
        <f t="shared" ca="1" si="13"/>
        <v>12</v>
      </c>
      <c r="F257" s="2" t="str">
        <f>VLOOKUP(G257,city!$A$4:$C$352,3,FALSE)</f>
        <v>鸡西</v>
      </c>
      <c r="G257" s="3">
        <f t="shared" si="15"/>
        <v>52</v>
      </c>
      <c r="H257" s="3">
        <f>IF(VLOOKUP(G256,city!$J$4:$L$352,3,FALSE)&gt;H256,H256+1,1)</f>
        <v>1</v>
      </c>
      <c r="I257" s="10" t="s">
        <v>129</v>
      </c>
      <c r="J257" s="10">
        <f t="shared" si="14"/>
        <v>105201</v>
      </c>
    </row>
    <row r="258" spans="1:10">
      <c r="A258" s="10">
        <f t="shared" si="12"/>
        <v>105202</v>
      </c>
      <c r="B258" s="10" t="s">
        <v>8463</v>
      </c>
      <c r="C258" s="10">
        <v>1001</v>
      </c>
      <c r="D258" s="12">
        <v>3</v>
      </c>
      <c r="E258" s="12">
        <f t="shared" ca="1" si="13"/>
        <v>8</v>
      </c>
      <c r="F258" s="2" t="str">
        <f>VLOOKUP(G258,city!$A$4:$C$352,3,FALSE)</f>
        <v>鸡西</v>
      </c>
      <c r="G258" s="3">
        <f t="shared" si="15"/>
        <v>52</v>
      </c>
      <c r="H258" s="3">
        <f>IF(VLOOKUP(G257,city!$J$4:$L$352,3,FALSE)&gt;H257,H257+1,1)</f>
        <v>2</v>
      </c>
      <c r="I258" s="10" t="s">
        <v>129</v>
      </c>
      <c r="J258" s="10">
        <f t="shared" si="14"/>
        <v>105202</v>
      </c>
    </row>
    <row r="259" spans="1:10">
      <c r="A259" s="10">
        <f t="shared" si="12"/>
        <v>105203</v>
      </c>
      <c r="B259" s="10" t="s">
        <v>8463</v>
      </c>
      <c r="C259" s="10">
        <v>1001</v>
      </c>
      <c r="D259" s="12">
        <v>3</v>
      </c>
      <c r="E259" s="12">
        <f t="shared" ca="1" si="13"/>
        <v>8</v>
      </c>
      <c r="F259" s="2" t="str">
        <f>VLOOKUP(G259,city!$A$4:$C$352,3,FALSE)</f>
        <v>鸡西</v>
      </c>
      <c r="G259" s="3">
        <f t="shared" si="15"/>
        <v>52</v>
      </c>
      <c r="H259" s="3">
        <f>IF(VLOOKUP(G258,city!$J$4:$L$352,3,FALSE)&gt;H258,H258+1,1)</f>
        <v>3</v>
      </c>
      <c r="I259" s="10" t="s">
        <v>129</v>
      </c>
      <c r="J259" s="10">
        <f t="shared" si="14"/>
        <v>105203</v>
      </c>
    </row>
    <row r="260" spans="1:10">
      <c r="A260" s="10">
        <f t="shared" si="12"/>
        <v>105204</v>
      </c>
      <c r="B260" s="10" t="s">
        <v>8463</v>
      </c>
      <c r="C260" s="10">
        <v>1001</v>
      </c>
      <c r="D260" s="12">
        <v>3</v>
      </c>
      <c r="E260" s="12">
        <f t="shared" ca="1" si="13"/>
        <v>10</v>
      </c>
      <c r="F260" s="2" t="str">
        <f>VLOOKUP(G260,city!$A$4:$C$352,3,FALSE)</f>
        <v>鸡西</v>
      </c>
      <c r="G260" s="3">
        <f t="shared" si="15"/>
        <v>52</v>
      </c>
      <c r="H260" s="3">
        <f>IF(VLOOKUP(G259,city!$J$4:$L$352,3,FALSE)&gt;H259,H259+1,1)</f>
        <v>4</v>
      </c>
      <c r="I260" s="10" t="s">
        <v>129</v>
      </c>
      <c r="J260" s="10">
        <f t="shared" si="14"/>
        <v>105204</v>
      </c>
    </row>
    <row r="261" spans="1:10">
      <c r="A261" s="10">
        <f t="shared" ref="A261:A324" si="16">H261+G261*100+100000</f>
        <v>105205</v>
      </c>
      <c r="B261" s="10" t="s">
        <v>8463</v>
      </c>
      <c r="C261" s="10">
        <v>1001</v>
      </c>
      <c r="D261" s="12">
        <v>3</v>
      </c>
      <c r="E261" s="12">
        <f t="shared" ref="E261:E324" ca="1" si="17">D261+RANDBETWEEN(1,10)</f>
        <v>4</v>
      </c>
      <c r="F261" s="2" t="str">
        <f>VLOOKUP(G261,city!$A$4:$C$352,3,FALSE)</f>
        <v>鸡西</v>
      </c>
      <c r="G261" s="3">
        <f t="shared" si="15"/>
        <v>52</v>
      </c>
      <c r="H261" s="3">
        <f>IF(VLOOKUP(G260,city!$J$4:$L$352,3,FALSE)&gt;H260,H260+1,1)</f>
        <v>5</v>
      </c>
      <c r="I261" s="10" t="s">
        <v>129</v>
      </c>
      <c r="J261" s="10">
        <f t="shared" ref="J261:J324" si="18">A261</f>
        <v>105205</v>
      </c>
    </row>
    <row r="262" spans="1:10">
      <c r="A262" s="10">
        <f t="shared" si="16"/>
        <v>105301</v>
      </c>
      <c r="B262" s="10" t="s">
        <v>8463</v>
      </c>
      <c r="C262" s="10">
        <v>1001</v>
      </c>
      <c r="D262" s="12">
        <v>3</v>
      </c>
      <c r="E262" s="12">
        <f t="shared" ca="1" si="17"/>
        <v>7</v>
      </c>
      <c r="F262" s="2" t="str">
        <f>VLOOKUP(G262,city!$A$4:$C$352,3,FALSE)</f>
        <v>鹤岗</v>
      </c>
      <c r="G262" s="3">
        <f t="shared" ref="G262:G325" si="19">IF(H262&gt;H261,G261,G261+1)</f>
        <v>53</v>
      </c>
      <c r="H262" s="3">
        <f>IF(VLOOKUP(G261,city!$J$4:$L$352,3,FALSE)&gt;H261,H261+1,1)</f>
        <v>1</v>
      </c>
      <c r="I262" s="10" t="s">
        <v>131</v>
      </c>
      <c r="J262" s="10">
        <f t="shared" si="18"/>
        <v>105301</v>
      </c>
    </row>
    <row r="263" spans="1:10">
      <c r="A263" s="10">
        <f t="shared" si="16"/>
        <v>105302</v>
      </c>
      <c r="B263" s="10" t="s">
        <v>8463</v>
      </c>
      <c r="C263" s="10">
        <v>1001</v>
      </c>
      <c r="D263" s="12">
        <v>3</v>
      </c>
      <c r="E263" s="12">
        <f t="shared" ca="1" si="17"/>
        <v>6</v>
      </c>
      <c r="F263" s="2" t="str">
        <f>VLOOKUP(G263,city!$A$4:$C$352,3,FALSE)</f>
        <v>鹤岗</v>
      </c>
      <c r="G263" s="3">
        <f t="shared" si="19"/>
        <v>53</v>
      </c>
      <c r="H263" s="3">
        <f>IF(VLOOKUP(G262,city!$J$4:$L$352,3,FALSE)&gt;H262,H262+1,1)</f>
        <v>2</v>
      </c>
      <c r="I263" s="10" t="s">
        <v>131</v>
      </c>
      <c r="J263" s="10">
        <f t="shared" si="18"/>
        <v>105302</v>
      </c>
    </row>
    <row r="264" spans="1:10">
      <c r="A264" s="10">
        <f t="shared" si="16"/>
        <v>105303</v>
      </c>
      <c r="B264" s="10" t="s">
        <v>8463</v>
      </c>
      <c r="C264" s="10">
        <v>1001</v>
      </c>
      <c r="D264" s="12">
        <v>3</v>
      </c>
      <c r="E264" s="12">
        <f t="shared" ca="1" si="17"/>
        <v>9</v>
      </c>
      <c r="F264" s="2" t="str">
        <f>VLOOKUP(G264,city!$A$4:$C$352,3,FALSE)</f>
        <v>鹤岗</v>
      </c>
      <c r="G264" s="3">
        <f t="shared" si="19"/>
        <v>53</v>
      </c>
      <c r="H264" s="3">
        <f>IF(VLOOKUP(G263,city!$J$4:$L$352,3,FALSE)&gt;H263,H263+1,1)</f>
        <v>3</v>
      </c>
      <c r="I264" s="10" t="s">
        <v>131</v>
      </c>
      <c r="J264" s="10">
        <f t="shared" si="18"/>
        <v>105303</v>
      </c>
    </row>
    <row r="265" spans="1:10">
      <c r="A265" s="10">
        <f t="shared" si="16"/>
        <v>105304</v>
      </c>
      <c r="B265" s="10" t="s">
        <v>8463</v>
      </c>
      <c r="C265" s="10">
        <v>1001</v>
      </c>
      <c r="D265" s="12">
        <v>3</v>
      </c>
      <c r="E265" s="12">
        <f t="shared" ca="1" si="17"/>
        <v>4</v>
      </c>
      <c r="F265" s="2" t="str">
        <f>VLOOKUP(G265,city!$A$4:$C$352,3,FALSE)</f>
        <v>鹤岗</v>
      </c>
      <c r="G265" s="3">
        <f t="shared" si="19"/>
        <v>53</v>
      </c>
      <c r="H265" s="3">
        <f>IF(VLOOKUP(G264,city!$J$4:$L$352,3,FALSE)&gt;H264,H264+1,1)</f>
        <v>4</v>
      </c>
      <c r="I265" s="10" t="s">
        <v>131</v>
      </c>
      <c r="J265" s="10">
        <f t="shared" si="18"/>
        <v>105304</v>
      </c>
    </row>
    <row r="266" spans="1:10">
      <c r="A266" s="10">
        <f t="shared" si="16"/>
        <v>105305</v>
      </c>
      <c r="B266" s="10" t="s">
        <v>8463</v>
      </c>
      <c r="C266" s="10">
        <v>1001</v>
      </c>
      <c r="D266" s="12">
        <v>3</v>
      </c>
      <c r="E266" s="12">
        <f t="shared" ca="1" si="17"/>
        <v>4</v>
      </c>
      <c r="F266" s="2" t="str">
        <f>VLOOKUP(G266,city!$A$4:$C$352,3,FALSE)</f>
        <v>鹤岗</v>
      </c>
      <c r="G266" s="3">
        <f t="shared" si="19"/>
        <v>53</v>
      </c>
      <c r="H266" s="3">
        <f>IF(VLOOKUP(G265,city!$J$4:$L$352,3,FALSE)&gt;H265,H265+1,1)</f>
        <v>5</v>
      </c>
      <c r="I266" s="10" t="s">
        <v>131</v>
      </c>
      <c r="J266" s="10">
        <f t="shared" si="18"/>
        <v>105305</v>
      </c>
    </row>
    <row r="267" spans="1:10">
      <c r="A267" s="10">
        <f t="shared" si="16"/>
        <v>105401</v>
      </c>
      <c r="B267" s="10" t="s">
        <v>8463</v>
      </c>
      <c r="C267" s="10">
        <v>1001</v>
      </c>
      <c r="D267" s="12">
        <v>3</v>
      </c>
      <c r="E267" s="12">
        <f t="shared" ca="1" si="17"/>
        <v>11</v>
      </c>
      <c r="F267" s="2" t="str">
        <f>VLOOKUP(G267,city!$A$4:$C$352,3,FALSE)</f>
        <v>双鸭山</v>
      </c>
      <c r="G267" s="3">
        <f t="shared" si="19"/>
        <v>54</v>
      </c>
      <c r="H267" s="3">
        <f>IF(VLOOKUP(G266,city!$J$4:$L$352,3,FALSE)&gt;H266,H266+1,1)</f>
        <v>1</v>
      </c>
      <c r="I267" s="10" t="s">
        <v>133</v>
      </c>
      <c r="J267" s="10">
        <f t="shared" si="18"/>
        <v>105401</v>
      </c>
    </row>
    <row r="268" spans="1:10">
      <c r="A268" s="10">
        <f t="shared" si="16"/>
        <v>105402</v>
      </c>
      <c r="B268" s="10" t="s">
        <v>8463</v>
      </c>
      <c r="C268" s="10">
        <v>1001</v>
      </c>
      <c r="D268" s="12">
        <v>3</v>
      </c>
      <c r="E268" s="12">
        <f t="shared" ca="1" si="17"/>
        <v>13</v>
      </c>
      <c r="F268" s="2" t="str">
        <f>VLOOKUP(G268,city!$A$4:$C$352,3,FALSE)</f>
        <v>双鸭山</v>
      </c>
      <c r="G268" s="3">
        <f t="shared" si="19"/>
        <v>54</v>
      </c>
      <c r="H268" s="3">
        <f>IF(VLOOKUP(G267,city!$J$4:$L$352,3,FALSE)&gt;H267,H267+1,1)</f>
        <v>2</v>
      </c>
      <c r="I268" s="10" t="s">
        <v>133</v>
      </c>
      <c r="J268" s="10">
        <f t="shared" si="18"/>
        <v>105402</v>
      </c>
    </row>
    <row r="269" spans="1:10">
      <c r="A269" s="10">
        <f t="shared" si="16"/>
        <v>105403</v>
      </c>
      <c r="B269" s="10" t="s">
        <v>8463</v>
      </c>
      <c r="C269" s="10">
        <v>1001</v>
      </c>
      <c r="D269" s="12">
        <v>3</v>
      </c>
      <c r="E269" s="12">
        <f t="shared" ca="1" si="17"/>
        <v>8</v>
      </c>
      <c r="F269" s="2" t="str">
        <f>VLOOKUP(G269,city!$A$4:$C$352,3,FALSE)</f>
        <v>双鸭山</v>
      </c>
      <c r="G269" s="3">
        <f t="shared" si="19"/>
        <v>54</v>
      </c>
      <c r="H269" s="3">
        <f>IF(VLOOKUP(G268,city!$J$4:$L$352,3,FALSE)&gt;H268,H268+1,1)</f>
        <v>3</v>
      </c>
      <c r="I269" s="10" t="s">
        <v>133</v>
      </c>
      <c r="J269" s="10">
        <f t="shared" si="18"/>
        <v>105403</v>
      </c>
    </row>
    <row r="270" spans="1:10">
      <c r="A270" s="10">
        <f t="shared" si="16"/>
        <v>105404</v>
      </c>
      <c r="B270" s="10" t="s">
        <v>8463</v>
      </c>
      <c r="C270" s="10">
        <v>1001</v>
      </c>
      <c r="D270" s="12">
        <v>3</v>
      </c>
      <c r="E270" s="12">
        <f t="shared" ca="1" si="17"/>
        <v>11</v>
      </c>
      <c r="F270" s="2" t="str">
        <f>VLOOKUP(G270,city!$A$4:$C$352,3,FALSE)</f>
        <v>双鸭山</v>
      </c>
      <c r="G270" s="3">
        <f t="shared" si="19"/>
        <v>54</v>
      </c>
      <c r="H270" s="3">
        <f>IF(VLOOKUP(G269,city!$J$4:$L$352,3,FALSE)&gt;H269,H269+1,1)</f>
        <v>4</v>
      </c>
      <c r="I270" s="10" t="s">
        <v>133</v>
      </c>
      <c r="J270" s="10">
        <f t="shared" si="18"/>
        <v>105404</v>
      </c>
    </row>
    <row r="271" spans="1:10">
      <c r="A271" s="10">
        <f t="shared" si="16"/>
        <v>105501</v>
      </c>
      <c r="B271" s="10" t="s">
        <v>8463</v>
      </c>
      <c r="C271" s="10">
        <v>1001</v>
      </c>
      <c r="D271" s="12">
        <v>3</v>
      </c>
      <c r="E271" s="12">
        <f t="shared" ca="1" si="17"/>
        <v>12</v>
      </c>
      <c r="F271" s="2" t="str">
        <f>VLOOKUP(G271,city!$A$4:$C$352,3,FALSE)</f>
        <v>大庆</v>
      </c>
      <c r="G271" s="3">
        <f t="shared" si="19"/>
        <v>55</v>
      </c>
      <c r="H271" s="3">
        <f>IF(VLOOKUP(G270,city!$J$4:$L$352,3,FALSE)&gt;H270,H270+1,1)</f>
        <v>1</v>
      </c>
      <c r="I271" s="10" t="s">
        <v>135</v>
      </c>
      <c r="J271" s="10">
        <f t="shared" si="18"/>
        <v>105501</v>
      </c>
    </row>
    <row r="272" spans="1:10">
      <c r="A272" s="10">
        <f t="shared" si="16"/>
        <v>105502</v>
      </c>
      <c r="B272" s="10" t="s">
        <v>8463</v>
      </c>
      <c r="C272" s="10">
        <v>1001</v>
      </c>
      <c r="D272" s="12">
        <v>3</v>
      </c>
      <c r="E272" s="12">
        <f t="shared" ca="1" si="17"/>
        <v>8</v>
      </c>
      <c r="F272" s="2" t="str">
        <f>VLOOKUP(G272,city!$A$4:$C$352,3,FALSE)</f>
        <v>大庆</v>
      </c>
      <c r="G272" s="3">
        <f t="shared" si="19"/>
        <v>55</v>
      </c>
      <c r="H272" s="3">
        <f>IF(VLOOKUP(G271,city!$J$4:$L$352,3,FALSE)&gt;H271,H271+1,1)</f>
        <v>2</v>
      </c>
      <c r="I272" s="10" t="s">
        <v>135</v>
      </c>
      <c r="J272" s="10">
        <f t="shared" si="18"/>
        <v>105502</v>
      </c>
    </row>
    <row r="273" spans="1:10">
      <c r="A273" s="10">
        <f t="shared" si="16"/>
        <v>105503</v>
      </c>
      <c r="B273" s="10" t="s">
        <v>8463</v>
      </c>
      <c r="C273" s="10">
        <v>1001</v>
      </c>
      <c r="D273" s="12">
        <v>3</v>
      </c>
      <c r="E273" s="12">
        <f t="shared" ca="1" si="17"/>
        <v>11</v>
      </c>
      <c r="F273" s="2" t="str">
        <f>VLOOKUP(G273,city!$A$4:$C$352,3,FALSE)</f>
        <v>大庆</v>
      </c>
      <c r="G273" s="3">
        <f t="shared" si="19"/>
        <v>55</v>
      </c>
      <c r="H273" s="3">
        <f>IF(VLOOKUP(G272,city!$J$4:$L$352,3,FALSE)&gt;H272,H272+1,1)</f>
        <v>3</v>
      </c>
      <c r="I273" s="10" t="s">
        <v>135</v>
      </c>
      <c r="J273" s="10">
        <f t="shared" si="18"/>
        <v>105503</v>
      </c>
    </row>
    <row r="274" spans="1:10">
      <c r="A274" s="10">
        <f t="shared" si="16"/>
        <v>105504</v>
      </c>
      <c r="B274" s="10" t="s">
        <v>8463</v>
      </c>
      <c r="C274" s="10">
        <v>1001</v>
      </c>
      <c r="D274" s="12">
        <v>3</v>
      </c>
      <c r="E274" s="12">
        <f t="shared" ca="1" si="17"/>
        <v>6</v>
      </c>
      <c r="F274" s="2" t="str">
        <f>VLOOKUP(G274,city!$A$4:$C$352,3,FALSE)</f>
        <v>大庆</v>
      </c>
      <c r="G274" s="3">
        <f t="shared" si="19"/>
        <v>55</v>
      </c>
      <c r="H274" s="3">
        <f>IF(VLOOKUP(G273,city!$J$4:$L$352,3,FALSE)&gt;H273,H273+1,1)</f>
        <v>4</v>
      </c>
      <c r="I274" s="10" t="s">
        <v>135</v>
      </c>
      <c r="J274" s="10">
        <f t="shared" si="18"/>
        <v>105504</v>
      </c>
    </row>
    <row r="275" spans="1:10">
      <c r="A275" s="10">
        <f t="shared" si="16"/>
        <v>105505</v>
      </c>
      <c r="B275" s="10" t="s">
        <v>8463</v>
      </c>
      <c r="C275" s="10">
        <v>1001</v>
      </c>
      <c r="D275" s="12">
        <v>3</v>
      </c>
      <c r="E275" s="12">
        <f t="shared" ca="1" si="17"/>
        <v>6</v>
      </c>
      <c r="F275" s="2" t="str">
        <f>VLOOKUP(G275,city!$A$4:$C$352,3,FALSE)</f>
        <v>大庆</v>
      </c>
      <c r="G275" s="3">
        <f t="shared" si="19"/>
        <v>55</v>
      </c>
      <c r="H275" s="3">
        <f>IF(VLOOKUP(G274,city!$J$4:$L$352,3,FALSE)&gt;H274,H274+1,1)</f>
        <v>5</v>
      </c>
      <c r="I275" s="10" t="s">
        <v>135</v>
      </c>
      <c r="J275" s="10">
        <f t="shared" si="18"/>
        <v>105505</v>
      </c>
    </row>
    <row r="276" spans="1:10">
      <c r="A276" s="10">
        <f t="shared" si="16"/>
        <v>105601</v>
      </c>
      <c r="B276" s="10" t="s">
        <v>8463</v>
      </c>
      <c r="C276" s="10">
        <v>1001</v>
      </c>
      <c r="D276" s="12">
        <v>3</v>
      </c>
      <c r="E276" s="12">
        <f t="shared" ca="1" si="17"/>
        <v>12</v>
      </c>
      <c r="F276" s="2" t="str">
        <f>VLOOKUP(G276,city!$A$4:$C$352,3,FALSE)</f>
        <v>伊春</v>
      </c>
      <c r="G276" s="3">
        <f t="shared" si="19"/>
        <v>56</v>
      </c>
      <c r="H276" s="3">
        <f>IF(VLOOKUP(G275,city!$J$4:$L$352,3,FALSE)&gt;H275,H275+1,1)</f>
        <v>1</v>
      </c>
      <c r="I276" s="10" t="s">
        <v>137</v>
      </c>
      <c r="J276" s="10">
        <f t="shared" si="18"/>
        <v>105601</v>
      </c>
    </row>
    <row r="277" spans="1:10">
      <c r="A277" s="10">
        <f t="shared" si="16"/>
        <v>105602</v>
      </c>
      <c r="B277" s="10" t="s">
        <v>8463</v>
      </c>
      <c r="C277" s="10">
        <v>1001</v>
      </c>
      <c r="D277" s="12">
        <v>3</v>
      </c>
      <c r="E277" s="12">
        <f t="shared" ca="1" si="17"/>
        <v>6</v>
      </c>
      <c r="F277" s="2" t="str">
        <f>VLOOKUP(G277,city!$A$4:$C$352,3,FALSE)</f>
        <v>伊春</v>
      </c>
      <c r="G277" s="3">
        <f t="shared" si="19"/>
        <v>56</v>
      </c>
      <c r="H277" s="3">
        <f>IF(VLOOKUP(G276,city!$J$4:$L$352,3,FALSE)&gt;H276,H276+1,1)</f>
        <v>2</v>
      </c>
      <c r="I277" s="10" t="s">
        <v>137</v>
      </c>
      <c r="J277" s="10">
        <f t="shared" si="18"/>
        <v>105602</v>
      </c>
    </row>
    <row r="278" spans="1:10">
      <c r="A278" s="10">
        <f t="shared" si="16"/>
        <v>105603</v>
      </c>
      <c r="B278" s="10" t="s">
        <v>8463</v>
      </c>
      <c r="C278" s="10">
        <v>1001</v>
      </c>
      <c r="D278" s="12">
        <v>3</v>
      </c>
      <c r="E278" s="12">
        <f t="shared" ca="1" si="17"/>
        <v>11</v>
      </c>
      <c r="F278" s="2" t="str">
        <f>VLOOKUP(G278,city!$A$4:$C$352,3,FALSE)</f>
        <v>伊春</v>
      </c>
      <c r="G278" s="3">
        <f t="shared" si="19"/>
        <v>56</v>
      </c>
      <c r="H278" s="3">
        <f>IF(VLOOKUP(G277,city!$J$4:$L$352,3,FALSE)&gt;H277,H277+1,1)</f>
        <v>3</v>
      </c>
      <c r="I278" s="10" t="s">
        <v>137</v>
      </c>
      <c r="J278" s="10">
        <f t="shared" si="18"/>
        <v>105603</v>
      </c>
    </row>
    <row r="279" spans="1:10">
      <c r="A279" s="10">
        <f t="shared" si="16"/>
        <v>105604</v>
      </c>
      <c r="B279" s="10" t="s">
        <v>8463</v>
      </c>
      <c r="C279" s="10">
        <v>1001</v>
      </c>
      <c r="D279" s="12">
        <v>3</v>
      </c>
      <c r="E279" s="12">
        <f t="shared" ca="1" si="17"/>
        <v>4</v>
      </c>
      <c r="F279" s="2" t="str">
        <f>VLOOKUP(G279,city!$A$4:$C$352,3,FALSE)</f>
        <v>伊春</v>
      </c>
      <c r="G279" s="3">
        <f t="shared" si="19"/>
        <v>56</v>
      </c>
      <c r="H279" s="3">
        <f>IF(VLOOKUP(G278,city!$J$4:$L$352,3,FALSE)&gt;H278,H278+1,1)</f>
        <v>4</v>
      </c>
      <c r="I279" s="10" t="s">
        <v>137</v>
      </c>
      <c r="J279" s="10">
        <f t="shared" si="18"/>
        <v>105604</v>
      </c>
    </row>
    <row r="280" spans="1:10">
      <c r="A280" s="10">
        <f t="shared" si="16"/>
        <v>105605</v>
      </c>
      <c r="B280" s="10" t="s">
        <v>8463</v>
      </c>
      <c r="C280" s="10">
        <v>1001</v>
      </c>
      <c r="D280" s="12">
        <v>3</v>
      </c>
      <c r="E280" s="12">
        <f t="shared" ca="1" si="17"/>
        <v>9</v>
      </c>
      <c r="F280" s="2" t="str">
        <f>VLOOKUP(G280,city!$A$4:$C$352,3,FALSE)</f>
        <v>伊春</v>
      </c>
      <c r="G280" s="3">
        <f t="shared" si="19"/>
        <v>56</v>
      </c>
      <c r="H280" s="3">
        <f>IF(VLOOKUP(G279,city!$J$4:$L$352,3,FALSE)&gt;H279,H279+1,1)</f>
        <v>5</v>
      </c>
      <c r="I280" s="10" t="s">
        <v>137</v>
      </c>
      <c r="J280" s="10">
        <f t="shared" si="18"/>
        <v>105605</v>
      </c>
    </row>
    <row r="281" spans="1:10">
      <c r="A281" s="10">
        <f t="shared" si="16"/>
        <v>105701</v>
      </c>
      <c r="B281" s="10" t="s">
        <v>8463</v>
      </c>
      <c r="C281" s="10">
        <v>1001</v>
      </c>
      <c r="D281" s="12">
        <v>3</v>
      </c>
      <c r="E281" s="12">
        <f t="shared" ca="1" si="17"/>
        <v>9</v>
      </c>
      <c r="F281" s="2" t="str">
        <f>VLOOKUP(G281,city!$A$4:$C$352,3,FALSE)</f>
        <v>佳木斯</v>
      </c>
      <c r="G281" s="3">
        <f t="shared" si="19"/>
        <v>57</v>
      </c>
      <c r="H281" s="3">
        <f>IF(VLOOKUP(G280,city!$J$4:$L$352,3,FALSE)&gt;H280,H280+1,1)</f>
        <v>1</v>
      </c>
      <c r="I281" s="10" t="s">
        <v>139</v>
      </c>
      <c r="J281" s="10">
        <f t="shared" si="18"/>
        <v>105701</v>
      </c>
    </row>
    <row r="282" spans="1:10">
      <c r="A282" s="10">
        <f t="shared" si="16"/>
        <v>105702</v>
      </c>
      <c r="B282" s="10" t="s">
        <v>8463</v>
      </c>
      <c r="C282" s="10">
        <v>1001</v>
      </c>
      <c r="D282" s="12">
        <v>3</v>
      </c>
      <c r="E282" s="12">
        <f t="shared" ca="1" si="17"/>
        <v>12</v>
      </c>
      <c r="F282" s="2" t="str">
        <f>VLOOKUP(G282,city!$A$4:$C$352,3,FALSE)</f>
        <v>佳木斯</v>
      </c>
      <c r="G282" s="3">
        <f t="shared" si="19"/>
        <v>57</v>
      </c>
      <c r="H282" s="3">
        <f>IF(VLOOKUP(G281,city!$J$4:$L$352,3,FALSE)&gt;H281,H281+1,1)</f>
        <v>2</v>
      </c>
      <c r="I282" s="10" t="s">
        <v>139</v>
      </c>
      <c r="J282" s="10">
        <f t="shared" si="18"/>
        <v>105702</v>
      </c>
    </row>
    <row r="283" spans="1:10">
      <c r="A283" s="10">
        <f t="shared" si="16"/>
        <v>105703</v>
      </c>
      <c r="B283" s="10" t="s">
        <v>8463</v>
      </c>
      <c r="C283" s="10">
        <v>1001</v>
      </c>
      <c r="D283" s="12">
        <v>3</v>
      </c>
      <c r="E283" s="12">
        <f t="shared" ca="1" si="17"/>
        <v>11</v>
      </c>
      <c r="F283" s="2" t="str">
        <f>VLOOKUP(G283,city!$A$4:$C$352,3,FALSE)</f>
        <v>佳木斯</v>
      </c>
      <c r="G283" s="3">
        <f t="shared" si="19"/>
        <v>57</v>
      </c>
      <c r="H283" s="3">
        <f>IF(VLOOKUP(G282,city!$J$4:$L$352,3,FALSE)&gt;H282,H282+1,1)</f>
        <v>3</v>
      </c>
      <c r="I283" s="10" t="s">
        <v>139</v>
      </c>
      <c r="J283" s="10">
        <f t="shared" si="18"/>
        <v>105703</v>
      </c>
    </row>
    <row r="284" spans="1:10">
      <c r="A284" s="10">
        <f t="shared" si="16"/>
        <v>105704</v>
      </c>
      <c r="B284" s="10" t="s">
        <v>8463</v>
      </c>
      <c r="C284" s="10">
        <v>1001</v>
      </c>
      <c r="D284" s="12">
        <v>3</v>
      </c>
      <c r="E284" s="12">
        <f t="shared" ca="1" si="17"/>
        <v>9</v>
      </c>
      <c r="F284" s="2" t="str">
        <f>VLOOKUP(G284,city!$A$4:$C$352,3,FALSE)</f>
        <v>佳木斯</v>
      </c>
      <c r="G284" s="3">
        <f t="shared" si="19"/>
        <v>57</v>
      </c>
      <c r="H284" s="3">
        <f>IF(VLOOKUP(G283,city!$J$4:$L$352,3,FALSE)&gt;H283,H283+1,1)</f>
        <v>4</v>
      </c>
      <c r="I284" s="10" t="s">
        <v>139</v>
      </c>
      <c r="J284" s="10">
        <f t="shared" si="18"/>
        <v>105704</v>
      </c>
    </row>
    <row r="285" spans="1:10">
      <c r="A285" s="10">
        <f t="shared" si="16"/>
        <v>105705</v>
      </c>
      <c r="B285" s="10" t="s">
        <v>8463</v>
      </c>
      <c r="C285" s="10">
        <v>1001</v>
      </c>
      <c r="D285" s="12">
        <v>3</v>
      </c>
      <c r="E285" s="12">
        <f t="shared" ca="1" si="17"/>
        <v>13</v>
      </c>
      <c r="F285" s="2" t="str">
        <f>VLOOKUP(G285,city!$A$4:$C$352,3,FALSE)</f>
        <v>佳木斯</v>
      </c>
      <c r="G285" s="3">
        <f t="shared" si="19"/>
        <v>57</v>
      </c>
      <c r="H285" s="3">
        <f>IF(VLOOKUP(G284,city!$J$4:$L$352,3,FALSE)&gt;H284,H284+1,1)</f>
        <v>5</v>
      </c>
      <c r="I285" s="10" t="s">
        <v>139</v>
      </c>
      <c r="J285" s="10">
        <f t="shared" si="18"/>
        <v>105705</v>
      </c>
    </row>
    <row r="286" spans="1:10">
      <c r="A286" s="10">
        <f t="shared" si="16"/>
        <v>105801</v>
      </c>
      <c r="B286" s="10" t="s">
        <v>8463</v>
      </c>
      <c r="C286" s="10">
        <v>1001</v>
      </c>
      <c r="D286" s="12">
        <v>3</v>
      </c>
      <c r="E286" s="12">
        <f t="shared" ca="1" si="17"/>
        <v>11</v>
      </c>
      <c r="F286" s="2" t="str">
        <f>VLOOKUP(G286,city!$A$4:$C$352,3,FALSE)</f>
        <v>七台河</v>
      </c>
      <c r="G286" s="3">
        <f t="shared" si="19"/>
        <v>58</v>
      </c>
      <c r="H286" s="3">
        <f>IF(VLOOKUP(G285,city!$J$4:$L$352,3,FALSE)&gt;H285,H285+1,1)</f>
        <v>1</v>
      </c>
      <c r="I286" s="10" t="s">
        <v>141</v>
      </c>
      <c r="J286" s="10">
        <f t="shared" si="18"/>
        <v>105801</v>
      </c>
    </row>
    <row r="287" spans="1:10">
      <c r="A287" s="10">
        <f t="shared" si="16"/>
        <v>105802</v>
      </c>
      <c r="B287" s="10" t="s">
        <v>8463</v>
      </c>
      <c r="C287" s="10">
        <v>1001</v>
      </c>
      <c r="D287" s="12">
        <v>3</v>
      </c>
      <c r="E287" s="12">
        <f t="shared" ca="1" si="17"/>
        <v>9</v>
      </c>
      <c r="F287" s="2" t="str">
        <f>VLOOKUP(G287,city!$A$4:$C$352,3,FALSE)</f>
        <v>七台河</v>
      </c>
      <c r="G287" s="3">
        <f t="shared" si="19"/>
        <v>58</v>
      </c>
      <c r="H287" s="3">
        <f>IF(VLOOKUP(G286,city!$J$4:$L$352,3,FALSE)&gt;H286,H286+1,1)</f>
        <v>2</v>
      </c>
      <c r="I287" s="10" t="s">
        <v>141</v>
      </c>
      <c r="J287" s="10">
        <f t="shared" si="18"/>
        <v>105802</v>
      </c>
    </row>
    <row r="288" spans="1:10">
      <c r="A288" s="10">
        <f t="shared" si="16"/>
        <v>105803</v>
      </c>
      <c r="B288" s="10" t="s">
        <v>8463</v>
      </c>
      <c r="C288" s="10">
        <v>1001</v>
      </c>
      <c r="D288" s="12">
        <v>3</v>
      </c>
      <c r="E288" s="12">
        <f t="shared" ca="1" si="17"/>
        <v>8</v>
      </c>
      <c r="F288" s="2" t="str">
        <f>VLOOKUP(G288,city!$A$4:$C$352,3,FALSE)</f>
        <v>七台河</v>
      </c>
      <c r="G288" s="3">
        <f t="shared" si="19"/>
        <v>58</v>
      </c>
      <c r="H288" s="3">
        <f>IF(VLOOKUP(G287,city!$J$4:$L$352,3,FALSE)&gt;H287,H287+1,1)</f>
        <v>3</v>
      </c>
      <c r="I288" s="10" t="s">
        <v>141</v>
      </c>
      <c r="J288" s="10">
        <f t="shared" si="18"/>
        <v>105803</v>
      </c>
    </row>
    <row r="289" spans="1:10">
      <c r="A289" s="10">
        <f t="shared" si="16"/>
        <v>105804</v>
      </c>
      <c r="B289" s="10" t="s">
        <v>8463</v>
      </c>
      <c r="C289" s="10">
        <v>1001</v>
      </c>
      <c r="D289" s="12">
        <v>3</v>
      </c>
      <c r="E289" s="12">
        <f t="shared" ca="1" si="17"/>
        <v>10</v>
      </c>
      <c r="F289" s="2" t="str">
        <f>VLOOKUP(G289,city!$A$4:$C$352,3,FALSE)</f>
        <v>七台河</v>
      </c>
      <c r="G289" s="3">
        <f t="shared" si="19"/>
        <v>58</v>
      </c>
      <c r="H289" s="3">
        <f>IF(VLOOKUP(G288,city!$J$4:$L$352,3,FALSE)&gt;H288,H288+1,1)</f>
        <v>4</v>
      </c>
      <c r="I289" s="10" t="s">
        <v>141</v>
      </c>
      <c r="J289" s="10">
        <f t="shared" si="18"/>
        <v>105804</v>
      </c>
    </row>
    <row r="290" spans="1:10">
      <c r="A290" s="10">
        <f t="shared" si="16"/>
        <v>105805</v>
      </c>
      <c r="B290" s="10" t="s">
        <v>8463</v>
      </c>
      <c r="C290" s="10">
        <v>1001</v>
      </c>
      <c r="D290" s="12">
        <v>3</v>
      </c>
      <c r="E290" s="12">
        <f t="shared" ca="1" si="17"/>
        <v>9</v>
      </c>
      <c r="F290" s="2" t="str">
        <f>VLOOKUP(G290,city!$A$4:$C$352,3,FALSE)</f>
        <v>七台河</v>
      </c>
      <c r="G290" s="3">
        <f t="shared" si="19"/>
        <v>58</v>
      </c>
      <c r="H290" s="3">
        <f>IF(VLOOKUP(G289,city!$J$4:$L$352,3,FALSE)&gt;H289,H289+1,1)</f>
        <v>5</v>
      </c>
      <c r="I290" s="10" t="s">
        <v>141</v>
      </c>
      <c r="J290" s="10">
        <f t="shared" si="18"/>
        <v>105805</v>
      </c>
    </row>
    <row r="291" spans="1:10">
      <c r="A291" s="10">
        <f t="shared" si="16"/>
        <v>105901</v>
      </c>
      <c r="B291" s="10" t="s">
        <v>8463</v>
      </c>
      <c r="C291" s="10">
        <v>1001</v>
      </c>
      <c r="D291" s="12">
        <v>3</v>
      </c>
      <c r="E291" s="12">
        <f t="shared" ca="1" si="17"/>
        <v>10</v>
      </c>
      <c r="F291" s="2" t="str">
        <f>VLOOKUP(G291,city!$A$4:$C$352,3,FALSE)</f>
        <v>牡丹江</v>
      </c>
      <c r="G291" s="3">
        <f t="shared" si="19"/>
        <v>59</v>
      </c>
      <c r="H291" s="3">
        <f>IF(VLOOKUP(G290,city!$J$4:$L$352,3,FALSE)&gt;H290,H290+1,1)</f>
        <v>1</v>
      </c>
      <c r="I291" s="10" t="s">
        <v>143</v>
      </c>
      <c r="J291" s="10">
        <f t="shared" si="18"/>
        <v>105901</v>
      </c>
    </row>
    <row r="292" spans="1:10">
      <c r="A292" s="10">
        <f t="shared" si="16"/>
        <v>105902</v>
      </c>
      <c r="B292" s="10" t="s">
        <v>8463</v>
      </c>
      <c r="C292" s="10">
        <v>1001</v>
      </c>
      <c r="D292" s="12">
        <v>3</v>
      </c>
      <c r="E292" s="12">
        <f t="shared" ca="1" si="17"/>
        <v>8</v>
      </c>
      <c r="F292" s="2" t="str">
        <f>VLOOKUP(G292,city!$A$4:$C$352,3,FALSE)</f>
        <v>牡丹江</v>
      </c>
      <c r="G292" s="3">
        <f t="shared" si="19"/>
        <v>59</v>
      </c>
      <c r="H292" s="3">
        <f>IF(VLOOKUP(G291,city!$J$4:$L$352,3,FALSE)&gt;H291,H291+1,1)</f>
        <v>2</v>
      </c>
      <c r="I292" s="10" t="s">
        <v>143</v>
      </c>
      <c r="J292" s="10">
        <f t="shared" si="18"/>
        <v>105902</v>
      </c>
    </row>
    <row r="293" spans="1:10">
      <c r="A293" s="10">
        <f t="shared" si="16"/>
        <v>105903</v>
      </c>
      <c r="B293" s="10" t="s">
        <v>8463</v>
      </c>
      <c r="C293" s="10">
        <v>1001</v>
      </c>
      <c r="D293" s="12">
        <v>3</v>
      </c>
      <c r="E293" s="12">
        <f t="shared" ca="1" si="17"/>
        <v>11</v>
      </c>
      <c r="F293" s="2" t="str">
        <f>VLOOKUP(G293,city!$A$4:$C$352,3,FALSE)</f>
        <v>牡丹江</v>
      </c>
      <c r="G293" s="3">
        <f t="shared" si="19"/>
        <v>59</v>
      </c>
      <c r="H293" s="3">
        <f>IF(VLOOKUP(G292,city!$J$4:$L$352,3,FALSE)&gt;H292,H292+1,1)</f>
        <v>3</v>
      </c>
      <c r="I293" s="10" t="s">
        <v>143</v>
      </c>
      <c r="J293" s="10">
        <f t="shared" si="18"/>
        <v>105903</v>
      </c>
    </row>
    <row r="294" spans="1:10">
      <c r="A294" s="10">
        <f t="shared" si="16"/>
        <v>105904</v>
      </c>
      <c r="B294" s="10" t="s">
        <v>8463</v>
      </c>
      <c r="C294" s="10">
        <v>1001</v>
      </c>
      <c r="D294" s="12">
        <v>3</v>
      </c>
      <c r="E294" s="12">
        <f t="shared" ca="1" si="17"/>
        <v>5</v>
      </c>
      <c r="F294" s="2" t="str">
        <f>VLOOKUP(G294,city!$A$4:$C$352,3,FALSE)</f>
        <v>牡丹江</v>
      </c>
      <c r="G294" s="3">
        <f t="shared" si="19"/>
        <v>59</v>
      </c>
      <c r="H294" s="3">
        <f>IF(VLOOKUP(G293,city!$J$4:$L$352,3,FALSE)&gt;H293,H293+1,1)</f>
        <v>4</v>
      </c>
      <c r="I294" s="10" t="s">
        <v>143</v>
      </c>
      <c r="J294" s="10">
        <f t="shared" si="18"/>
        <v>105904</v>
      </c>
    </row>
    <row r="295" spans="1:10">
      <c r="A295" s="10">
        <f t="shared" si="16"/>
        <v>105905</v>
      </c>
      <c r="B295" s="10" t="s">
        <v>8463</v>
      </c>
      <c r="C295" s="10">
        <v>1001</v>
      </c>
      <c r="D295" s="12">
        <v>3</v>
      </c>
      <c r="E295" s="12">
        <f t="shared" ca="1" si="17"/>
        <v>7</v>
      </c>
      <c r="F295" s="2" t="str">
        <f>VLOOKUP(G295,city!$A$4:$C$352,3,FALSE)</f>
        <v>牡丹江</v>
      </c>
      <c r="G295" s="3">
        <f t="shared" si="19"/>
        <v>59</v>
      </c>
      <c r="H295" s="3">
        <f>IF(VLOOKUP(G294,city!$J$4:$L$352,3,FALSE)&gt;H294,H294+1,1)</f>
        <v>5</v>
      </c>
      <c r="I295" s="10" t="s">
        <v>143</v>
      </c>
      <c r="J295" s="10">
        <f t="shared" si="18"/>
        <v>105905</v>
      </c>
    </row>
    <row r="296" spans="1:10">
      <c r="A296" s="10">
        <f t="shared" si="16"/>
        <v>106001</v>
      </c>
      <c r="B296" s="10" t="s">
        <v>8463</v>
      </c>
      <c r="C296" s="10">
        <v>1001</v>
      </c>
      <c r="D296" s="12">
        <v>3</v>
      </c>
      <c r="E296" s="12">
        <f t="shared" ca="1" si="17"/>
        <v>4</v>
      </c>
      <c r="F296" s="2" t="str">
        <f>VLOOKUP(G296,city!$A$4:$C$352,3,FALSE)</f>
        <v>黑河</v>
      </c>
      <c r="G296" s="3">
        <f t="shared" si="19"/>
        <v>60</v>
      </c>
      <c r="H296" s="3">
        <f>IF(VLOOKUP(G295,city!$J$4:$L$352,3,FALSE)&gt;H295,H295+1,1)</f>
        <v>1</v>
      </c>
      <c r="I296" s="10" t="s">
        <v>145</v>
      </c>
      <c r="J296" s="10">
        <f t="shared" si="18"/>
        <v>106001</v>
      </c>
    </row>
    <row r="297" spans="1:10">
      <c r="A297" s="10">
        <f t="shared" si="16"/>
        <v>106002</v>
      </c>
      <c r="B297" s="10" t="s">
        <v>8463</v>
      </c>
      <c r="C297" s="10">
        <v>1001</v>
      </c>
      <c r="D297" s="12">
        <v>3</v>
      </c>
      <c r="E297" s="12">
        <f t="shared" ca="1" si="17"/>
        <v>4</v>
      </c>
      <c r="F297" s="2" t="str">
        <f>VLOOKUP(G297,city!$A$4:$C$352,3,FALSE)</f>
        <v>黑河</v>
      </c>
      <c r="G297" s="3">
        <f t="shared" si="19"/>
        <v>60</v>
      </c>
      <c r="H297" s="3">
        <f>IF(VLOOKUP(G296,city!$J$4:$L$352,3,FALSE)&gt;H296,H296+1,1)</f>
        <v>2</v>
      </c>
      <c r="I297" s="10" t="s">
        <v>145</v>
      </c>
      <c r="J297" s="10">
        <f t="shared" si="18"/>
        <v>106002</v>
      </c>
    </row>
    <row r="298" spans="1:10">
      <c r="A298" s="10">
        <f t="shared" si="16"/>
        <v>106003</v>
      </c>
      <c r="B298" s="10" t="s">
        <v>8463</v>
      </c>
      <c r="C298" s="10">
        <v>1001</v>
      </c>
      <c r="D298" s="12">
        <v>3</v>
      </c>
      <c r="E298" s="12">
        <f t="shared" ca="1" si="17"/>
        <v>4</v>
      </c>
      <c r="F298" s="2" t="str">
        <f>VLOOKUP(G298,city!$A$4:$C$352,3,FALSE)</f>
        <v>黑河</v>
      </c>
      <c r="G298" s="3">
        <f t="shared" si="19"/>
        <v>60</v>
      </c>
      <c r="H298" s="3">
        <f>IF(VLOOKUP(G297,city!$J$4:$L$352,3,FALSE)&gt;H297,H297+1,1)</f>
        <v>3</v>
      </c>
      <c r="I298" s="10" t="s">
        <v>145</v>
      </c>
      <c r="J298" s="10">
        <f t="shared" si="18"/>
        <v>106003</v>
      </c>
    </row>
    <row r="299" spans="1:10">
      <c r="A299" s="10">
        <f t="shared" si="16"/>
        <v>106004</v>
      </c>
      <c r="B299" s="10" t="s">
        <v>8463</v>
      </c>
      <c r="C299" s="10">
        <v>1001</v>
      </c>
      <c r="D299" s="12">
        <v>3</v>
      </c>
      <c r="E299" s="12">
        <f t="shared" ca="1" si="17"/>
        <v>11</v>
      </c>
      <c r="F299" s="2" t="str">
        <f>VLOOKUP(G299,city!$A$4:$C$352,3,FALSE)</f>
        <v>黑河</v>
      </c>
      <c r="G299" s="3">
        <f t="shared" si="19"/>
        <v>60</v>
      </c>
      <c r="H299" s="3">
        <f>IF(VLOOKUP(G298,city!$J$4:$L$352,3,FALSE)&gt;H298,H298+1,1)</f>
        <v>4</v>
      </c>
      <c r="I299" s="10" t="s">
        <v>145</v>
      </c>
      <c r="J299" s="10">
        <f t="shared" si="18"/>
        <v>106004</v>
      </c>
    </row>
    <row r="300" spans="1:10">
      <c r="A300" s="10">
        <f t="shared" si="16"/>
        <v>106005</v>
      </c>
      <c r="B300" s="10" t="s">
        <v>8463</v>
      </c>
      <c r="C300" s="10">
        <v>1001</v>
      </c>
      <c r="D300" s="12">
        <v>3</v>
      </c>
      <c r="E300" s="12">
        <f t="shared" ca="1" si="17"/>
        <v>13</v>
      </c>
      <c r="F300" s="2" t="str">
        <f>VLOOKUP(G300,city!$A$4:$C$352,3,FALSE)</f>
        <v>黑河</v>
      </c>
      <c r="G300" s="3">
        <f t="shared" si="19"/>
        <v>60</v>
      </c>
      <c r="H300" s="3">
        <f>IF(VLOOKUP(G299,city!$J$4:$L$352,3,FALSE)&gt;H299,H299+1,1)</f>
        <v>5</v>
      </c>
      <c r="I300" s="10" t="s">
        <v>145</v>
      </c>
      <c r="J300" s="10">
        <f t="shared" si="18"/>
        <v>106005</v>
      </c>
    </row>
    <row r="301" spans="1:10">
      <c r="A301" s="10">
        <f t="shared" si="16"/>
        <v>106101</v>
      </c>
      <c r="B301" s="10" t="s">
        <v>8463</v>
      </c>
      <c r="C301" s="10">
        <v>1001</v>
      </c>
      <c r="D301" s="12">
        <v>3</v>
      </c>
      <c r="E301" s="12">
        <f t="shared" ca="1" si="17"/>
        <v>13</v>
      </c>
      <c r="F301" s="2" t="str">
        <f>VLOOKUP(G301,city!$A$4:$C$352,3,FALSE)</f>
        <v>绥化</v>
      </c>
      <c r="G301" s="3">
        <f t="shared" si="19"/>
        <v>61</v>
      </c>
      <c r="H301" s="3">
        <f>IF(VLOOKUP(G300,city!$J$4:$L$352,3,FALSE)&gt;H300,H300+1,1)</f>
        <v>1</v>
      </c>
      <c r="I301" s="10" t="s">
        <v>147</v>
      </c>
      <c r="J301" s="10">
        <f t="shared" si="18"/>
        <v>106101</v>
      </c>
    </row>
    <row r="302" spans="1:10">
      <c r="A302" s="10">
        <f t="shared" si="16"/>
        <v>106102</v>
      </c>
      <c r="B302" s="10" t="s">
        <v>8463</v>
      </c>
      <c r="C302" s="10">
        <v>1001</v>
      </c>
      <c r="D302" s="12">
        <v>3</v>
      </c>
      <c r="E302" s="12">
        <f t="shared" ca="1" si="17"/>
        <v>7</v>
      </c>
      <c r="F302" s="2" t="str">
        <f>VLOOKUP(G302,city!$A$4:$C$352,3,FALSE)</f>
        <v>绥化</v>
      </c>
      <c r="G302" s="3">
        <f t="shared" si="19"/>
        <v>61</v>
      </c>
      <c r="H302" s="3">
        <f>IF(VLOOKUP(G301,city!$J$4:$L$352,3,FALSE)&gt;H301,H301+1,1)</f>
        <v>2</v>
      </c>
      <c r="I302" s="10" t="s">
        <v>147</v>
      </c>
      <c r="J302" s="10">
        <f t="shared" si="18"/>
        <v>106102</v>
      </c>
    </row>
    <row r="303" spans="1:10">
      <c r="A303" s="10">
        <f t="shared" si="16"/>
        <v>106103</v>
      </c>
      <c r="B303" s="10" t="s">
        <v>8463</v>
      </c>
      <c r="C303" s="10">
        <v>1001</v>
      </c>
      <c r="D303" s="12">
        <v>3</v>
      </c>
      <c r="E303" s="12">
        <f t="shared" ca="1" si="17"/>
        <v>7</v>
      </c>
      <c r="F303" s="2" t="str">
        <f>VLOOKUP(G303,city!$A$4:$C$352,3,FALSE)</f>
        <v>绥化</v>
      </c>
      <c r="G303" s="3">
        <f t="shared" si="19"/>
        <v>61</v>
      </c>
      <c r="H303" s="3">
        <f>IF(VLOOKUP(G302,city!$J$4:$L$352,3,FALSE)&gt;H302,H302+1,1)</f>
        <v>3</v>
      </c>
      <c r="I303" s="10" t="s">
        <v>147</v>
      </c>
      <c r="J303" s="10">
        <f t="shared" si="18"/>
        <v>106103</v>
      </c>
    </row>
    <row r="304" spans="1:10">
      <c r="A304" s="10">
        <f t="shared" si="16"/>
        <v>106104</v>
      </c>
      <c r="B304" s="10" t="s">
        <v>8463</v>
      </c>
      <c r="C304" s="10">
        <v>1001</v>
      </c>
      <c r="D304" s="12">
        <v>3</v>
      </c>
      <c r="E304" s="12">
        <f t="shared" ca="1" si="17"/>
        <v>8</v>
      </c>
      <c r="F304" s="2" t="str">
        <f>VLOOKUP(G304,city!$A$4:$C$352,3,FALSE)</f>
        <v>绥化</v>
      </c>
      <c r="G304" s="3">
        <f t="shared" si="19"/>
        <v>61</v>
      </c>
      <c r="H304" s="3">
        <f>IF(VLOOKUP(G303,city!$J$4:$L$352,3,FALSE)&gt;H303,H303+1,1)</f>
        <v>4</v>
      </c>
      <c r="I304" s="10" t="s">
        <v>147</v>
      </c>
      <c r="J304" s="10">
        <f t="shared" si="18"/>
        <v>106104</v>
      </c>
    </row>
    <row r="305" spans="1:10">
      <c r="A305" s="10">
        <f t="shared" si="16"/>
        <v>106105</v>
      </c>
      <c r="B305" s="10" t="s">
        <v>8463</v>
      </c>
      <c r="C305" s="10">
        <v>1001</v>
      </c>
      <c r="D305" s="12">
        <v>3</v>
      </c>
      <c r="E305" s="12">
        <f t="shared" ca="1" si="17"/>
        <v>11</v>
      </c>
      <c r="F305" s="2" t="str">
        <f>VLOOKUP(G305,city!$A$4:$C$352,3,FALSE)</f>
        <v>绥化</v>
      </c>
      <c r="G305" s="3">
        <f t="shared" si="19"/>
        <v>61</v>
      </c>
      <c r="H305" s="3">
        <f>IF(VLOOKUP(G304,city!$J$4:$L$352,3,FALSE)&gt;H304,H304+1,1)</f>
        <v>5</v>
      </c>
      <c r="I305" s="10" t="s">
        <v>147</v>
      </c>
      <c r="J305" s="10">
        <f t="shared" si="18"/>
        <v>106105</v>
      </c>
    </row>
    <row r="306" spans="1:10">
      <c r="A306" s="10">
        <f t="shared" si="16"/>
        <v>106106</v>
      </c>
      <c r="B306" s="10" t="s">
        <v>8463</v>
      </c>
      <c r="C306" s="10">
        <v>1001</v>
      </c>
      <c r="D306" s="12">
        <v>3</v>
      </c>
      <c r="E306" s="12">
        <f t="shared" ca="1" si="17"/>
        <v>4</v>
      </c>
      <c r="F306" s="2" t="str">
        <f>VLOOKUP(G306,city!$A$4:$C$352,3,FALSE)</f>
        <v>绥化</v>
      </c>
      <c r="G306" s="3">
        <f t="shared" si="19"/>
        <v>61</v>
      </c>
      <c r="H306" s="3">
        <f>IF(VLOOKUP(G305,city!$J$4:$L$352,3,FALSE)&gt;H305,H305+1,1)</f>
        <v>6</v>
      </c>
      <c r="I306" s="10" t="s">
        <v>147</v>
      </c>
      <c r="J306" s="10">
        <f t="shared" si="18"/>
        <v>106106</v>
      </c>
    </row>
    <row r="307" spans="1:10">
      <c r="A307" s="10">
        <f t="shared" si="16"/>
        <v>106201</v>
      </c>
      <c r="B307" s="10" t="s">
        <v>8463</v>
      </c>
      <c r="C307" s="10">
        <v>1001</v>
      </c>
      <c r="D307" s="12">
        <v>3</v>
      </c>
      <c r="E307" s="12">
        <f t="shared" ca="1" si="17"/>
        <v>7</v>
      </c>
      <c r="F307" s="2" t="str">
        <f>VLOOKUP(G307,city!$A$4:$C$352,3,FALSE)</f>
        <v>大兴安岭</v>
      </c>
      <c r="G307" s="3">
        <f t="shared" si="19"/>
        <v>62</v>
      </c>
      <c r="H307" s="3">
        <f>IF(VLOOKUP(G306,city!$J$4:$L$352,3,FALSE)&gt;H306,H306+1,1)</f>
        <v>1</v>
      </c>
      <c r="I307" s="10" t="s">
        <v>149</v>
      </c>
      <c r="J307" s="10">
        <f t="shared" si="18"/>
        <v>106201</v>
      </c>
    </row>
    <row r="308" spans="1:10">
      <c r="A308" s="10">
        <f t="shared" si="16"/>
        <v>106202</v>
      </c>
      <c r="B308" s="10" t="s">
        <v>8463</v>
      </c>
      <c r="C308" s="10">
        <v>1001</v>
      </c>
      <c r="D308" s="12">
        <v>3</v>
      </c>
      <c r="E308" s="12">
        <f t="shared" ca="1" si="17"/>
        <v>5</v>
      </c>
      <c r="F308" s="2" t="str">
        <f>VLOOKUP(G308,city!$A$4:$C$352,3,FALSE)</f>
        <v>大兴安岭</v>
      </c>
      <c r="G308" s="3">
        <f t="shared" si="19"/>
        <v>62</v>
      </c>
      <c r="H308" s="3">
        <f>IF(VLOOKUP(G307,city!$J$4:$L$352,3,FALSE)&gt;H307,H307+1,1)</f>
        <v>2</v>
      </c>
      <c r="I308" s="10" t="s">
        <v>149</v>
      </c>
      <c r="J308" s="10">
        <f t="shared" si="18"/>
        <v>106202</v>
      </c>
    </row>
    <row r="309" spans="1:10">
      <c r="A309" s="10">
        <f t="shared" si="16"/>
        <v>106203</v>
      </c>
      <c r="B309" s="10" t="s">
        <v>8463</v>
      </c>
      <c r="C309" s="10">
        <v>1001</v>
      </c>
      <c r="D309" s="12">
        <v>3</v>
      </c>
      <c r="E309" s="12">
        <f t="shared" ca="1" si="17"/>
        <v>6</v>
      </c>
      <c r="F309" s="2" t="str">
        <f>VLOOKUP(G309,city!$A$4:$C$352,3,FALSE)</f>
        <v>大兴安岭</v>
      </c>
      <c r="G309" s="3">
        <f t="shared" si="19"/>
        <v>62</v>
      </c>
      <c r="H309" s="3">
        <f>IF(VLOOKUP(G308,city!$J$4:$L$352,3,FALSE)&gt;H308,H308+1,1)</f>
        <v>3</v>
      </c>
      <c r="I309" s="10" t="s">
        <v>149</v>
      </c>
      <c r="J309" s="10">
        <f t="shared" si="18"/>
        <v>106203</v>
      </c>
    </row>
    <row r="310" spans="1:10">
      <c r="A310" s="10">
        <f t="shared" si="16"/>
        <v>106204</v>
      </c>
      <c r="B310" s="10" t="s">
        <v>8463</v>
      </c>
      <c r="C310" s="10">
        <v>1001</v>
      </c>
      <c r="D310" s="12">
        <v>3</v>
      </c>
      <c r="E310" s="12">
        <f t="shared" ca="1" si="17"/>
        <v>13</v>
      </c>
      <c r="F310" s="2" t="str">
        <f>VLOOKUP(G310,city!$A$4:$C$352,3,FALSE)</f>
        <v>大兴安岭</v>
      </c>
      <c r="G310" s="3">
        <f t="shared" si="19"/>
        <v>62</v>
      </c>
      <c r="H310" s="3">
        <f>IF(VLOOKUP(G309,city!$J$4:$L$352,3,FALSE)&gt;H309,H309+1,1)</f>
        <v>4</v>
      </c>
      <c r="I310" s="10" t="s">
        <v>149</v>
      </c>
      <c r="J310" s="10">
        <f t="shared" si="18"/>
        <v>106204</v>
      </c>
    </row>
    <row r="311" spans="1:10">
      <c r="A311" s="10">
        <f t="shared" si="16"/>
        <v>106205</v>
      </c>
      <c r="B311" s="10" t="s">
        <v>8463</v>
      </c>
      <c r="C311" s="10">
        <v>1001</v>
      </c>
      <c r="D311" s="12">
        <v>3</v>
      </c>
      <c r="E311" s="12">
        <f t="shared" ca="1" si="17"/>
        <v>8</v>
      </c>
      <c r="F311" s="2" t="str">
        <f>VLOOKUP(G311,city!$A$4:$C$352,3,FALSE)</f>
        <v>大兴安岭</v>
      </c>
      <c r="G311" s="3">
        <f t="shared" si="19"/>
        <v>62</v>
      </c>
      <c r="H311" s="3">
        <f>IF(VLOOKUP(G310,city!$J$4:$L$352,3,FALSE)&gt;H310,H310+1,1)</f>
        <v>5</v>
      </c>
      <c r="I311" s="10" t="s">
        <v>149</v>
      </c>
      <c r="J311" s="10">
        <f t="shared" si="18"/>
        <v>106205</v>
      </c>
    </row>
    <row r="312" spans="1:10">
      <c r="A312" s="10">
        <f t="shared" si="16"/>
        <v>106301</v>
      </c>
      <c r="B312" s="10" t="s">
        <v>8629</v>
      </c>
      <c r="C312" s="10">
        <v>1001</v>
      </c>
      <c r="D312" s="12">
        <v>3</v>
      </c>
      <c r="E312" s="12">
        <f t="shared" ca="1" si="17"/>
        <v>11</v>
      </c>
      <c r="F312" s="2" t="str">
        <f>VLOOKUP(G312,city!$A$4:$C$352,3,FALSE)</f>
        <v>南京</v>
      </c>
      <c r="G312" s="3">
        <f t="shared" si="19"/>
        <v>63</v>
      </c>
      <c r="H312" s="3">
        <f>IF(VLOOKUP(G311,city!$J$4:$L$352,3,FALSE)&gt;H311,H311+1,1)</f>
        <v>1</v>
      </c>
      <c r="I312" s="10" t="s">
        <v>152</v>
      </c>
      <c r="J312" s="10">
        <f t="shared" si="18"/>
        <v>106301</v>
      </c>
    </row>
    <row r="313" spans="1:10">
      <c r="A313" s="10">
        <f t="shared" si="16"/>
        <v>106302</v>
      </c>
      <c r="B313" s="10" t="s">
        <v>8630</v>
      </c>
      <c r="C313" s="10">
        <v>1001</v>
      </c>
      <c r="D313" s="12">
        <v>3</v>
      </c>
      <c r="E313" s="12">
        <f t="shared" ca="1" si="17"/>
        <v>7</v>
      </c>
      <c r="F313" s="2" t="str">
        <f>VLOOKUP(G313,city!$A$4:$C$352,3,FALSE)</f>
        <v>南京</v>
      </c>
      <c r="G313" s="3">
        <f t="shared" si="19"/>
        <v>63</v>
      </c>
      <c r="H313" s="3">
        <f>IF(VLOOKUP(G312,city!$J$4:$L$352,3,FALSE)&gt;H312,H312+1,1)</f>
        <v>2</v>
      </c>
      <c r="I313" s="10" t="s">
        <v>152</v>
      </c>
      <c r="J313" s="10">
        <f t="shared" si="18"/>
        <v>106302</v>
      </c>
    </row>
    <row r="314" spans="1:10">
      <c r="A314" s="10">
        <f t="shared" si="16"/>
        <v>106303</v>
      </c>
      <c r="B314" s="10" t="s">
        <v>8631</v>
      </c>
      <c r="C314" s="10">
        <v>1001</v>
      </c>
      <c r="D314" s="12">
        <v>3</v>
      </c>
      <c r="E314" s="12">
        <f t="shared" ca="1" si="17"/>
        <v>10</v>
      </c>
      <c r="F314" s="2" t="str">
        <f>VLOOKUP(G314,city!$A$4:$C$352,3,FALSE)</f>
        <v>南京</v>
      </c>
      <c r="G314" s="3">
        <f t="shared" si="19"/>
        <v>63</v>
      </c>
      <c r="H314" s="3">
        <f>IF(VLOOKUP(G313,city!$J$4:$L$352,3,FALSE)&gt;H313,H313+1,1)</f>
        <v>3</v>
      </c>
      <c r="I314" s="10" t="s">
        <v>152</v>
      </c>
      <c r="J314" s="10">
        <f t="shared" si="18"/>
        <v>106303</v>
      </c>
    </row>
    <row r="315" spans="1:10">
      <c r="A315" s="10">
        <f t="shared" si="16"/>
        <v>106304</v>
      </c>
      <c r="B315" s="10" t="s">
        <v>8632</v>
      </c>
      <c r="C315" s="10">
        <v>1001</v>
      </c>
      <c r="D315" s="12">
        <v>3</v>
      </c>
      <c r="E315" s="12">
        <f t="shared" ca="1" si="17"/>
        <v>7</v>
      </c>
      <c r="F315" s="2" t="str">
        <f>VLOOKUP(G315,city!$A$4:$C$352,3,FALSE)</f>
        <v>南京</v>
      </c>
      <c r="G315" s="3">
        <f t="shared" si="19"/>
        <v>63</v>
      </c>
      <c r="H315" s="3">
        <f>IF(VLOOKUP(G314,city!$J$4:$L$352,3,FALSE)&gt;H314,H314+1,1)</f>
        <v>4</v>
      </c>
      <c r="I315" s="10" t="s">
        <v>152</v>
      </c>
      <c r="J315" s="10">
        <f t="shared" si="18"/>
        <v>106304</v>
      </c>
    </row>
    <row r="316" spans="1:10">
      <c r="A316" s="10">
        <f t="shared" si="16"/>
        <v>106305</v>
      </c>
      <c r="B316" s="10" t="s">
        <v>8633</v>
      </c>
      <c r="C316" s="10">
        <v>1001</v>
      </c>
      <c r="D316" s="12">
        <v>3</v>
      </c>
      <c r="E316" s="12">
        <f t="shared" ca="1" si="17"/>
        <v>5</v>
      </c>
      <c r="F316" s="2" t="str">
        <f>VLOOKUP(G316,city!$A$4:$C$352,3,FALSE)</f>
        <v>南京</v>
      </c>
      <c r="G316" s="3">
        <f t="shared" si="19"/>
        <v>63</v>
      </c>
      <c r="H316" s="3">
        <f>IF(VLOOKUP(G315,city!$J$4:$L$352,3,FALSE)&gt;H315,H315+1,1)</f>
        <v>5</v>
      </c>
      <c r="I316" s="10" t="s">
        <v>152</v>
      </c>
      <c r="J316" s="10">
        <f t="shared" si="18"/>
        <v>106305</v>
      </c>
    </row>
    <row r="317" spans="1:10">
      <c r="A317" s="10">
        <f t="shared" si="16"/>
        <v>106401</v>
      </c>
      <c r="B317" s="10" t="s">
        <v>8634</v>
      </c>
      <c r="C317" s="10">
        <v>1001</v>
      </c>
      <c r="D317" s="12">
        <v>3</v>
      </c>
      <c r="E317" s="12">
        <f t="shared" ca="1" si="17"/>
        <v>11</v>
      </c>
      <c r="F317" s="2" t="str">
        <f>VLOOKUP(G317,city!$A$4:$C$352,3,FALSE)</f>
        <v>无锡</v>
      </c>
      <c r="G317" s="3">
        <f t="shared" si="19"/>
        <v>64</v>
      </c>
      <c r="H317" s="3">
        <f>IF(VLOOKUP(G316,city!$J$4:$L$352,3,FALSE)&gt;H316,H316+1,1)</f>
        <v>1</v>
      </c>
      <c r="I317" s="10" t="s">
        <v>154</v>
      </c>
      <c r="J317" s="10">
        <f t="shared" si="18"/>
        <v>106401</v>
      </c>
    </row>
    <row r="318" spans="1:10">
      <c r="A318" s="10">
        <f t="shared" si="16"/>
        <v>106402</v>
      </c>
      <c r="B318" s="10" t="s">
        <v>8635</v>
      </c>
      <c r="C318" s="10">
        <v>1001</v>
      </c>
      <c r="D318" s="12">
        <v>3</v>
      </c>
      <c r="E318" s="12">
        <f t="shared" ca="1" si="17"/>
        <v>12</v>
      </c>
      <c r="F318" s="2" t="str">
        <f>VLOOKUP(G318,city!$A$4:$C$352,3,FALSE)</f>
        <v>无锡</v>
      </c>
      <c r="G318" s="3">
        <f t="shared" si="19"/>
        <v>64</v>
      </c>
      <c r="H318" s="3">
        <f>IF(VLOOKUP(G317,city!$J$4:$L$352,3,FALSE)&gt;H317,H317+1,1)</f>
        <v>2</v>
      </c>
      <c r="I318" s="10" t="s">
        <v>154</v>
      </c>
      <c r="J318" s="10">
        <f t="shared" si="18"/>
        <v>106402</v>
      </c>
    </row>
    <row r="319" spans="1:10">
      <c r="A319" s="10">
        <f t="shared" si="16"/>
        <v>106403</v>
      </c>
      <c r="B319" s="10" t="s">
        <v>8636</v>
      </c>
      <c r="C319" s="10">
        <v>1001</v>
      </c>
      <c r="D319" s="12">
        <v>3</v>
      </c>
      <c r="E319" s="12">
        <f t="shared" ca="1" si="17"/>
        <v>12</v>
      </c>
      <c r="F319" s="2" t="str">
        <f>VLOOKUP(G319,city!$A$4:$C$352,3,FALSE)</f>
        <v>无锡</v>
      </c>
      <c r="G319" s="3">
        <f t="shared" si="19"/>
        <v>64</v>
      </c>
      <c r="H319" s="3">
        <f>IF(VLOOKUP(G318,city!$J$4:$L$352,3,FALSE)&gt;H318,H318+1,1)</f>
        <v>3</v>
      </c>
      <c r="I319" s="10" t="s">
        <v>154</v>
      </c>
      <c r="J319" s="10">
        <f t="shared" si="18"/>
        <v>106403</v>
      </c>
    </row>
    <row r="320" spans="1:10">
      <c r="A320" s="10">
        <f t="shared" si="16"/>
        <v>106404</v>
      </c>
      <c r="B320" s="10" t="s">
        <v>8637</v>
      </c>
      <c r="C320" s="10">
        <v>1001</v>
      </c>
      <c r="D320" s="12">
        <v>3</v>
      </c>
      <c r="E320" s="12">
        <f t="shared" ca="1" si="17"/>
        <v>12</v>
      </c>
      <c r="F320" s="2" t="str">
        <f>VLOOKUP(G320,city!$A$4:$C$352,3,FALSE)</f>
        <v>无锡</v>
      </c>
      <c r="G320" s="3">
        <f t="shared" si="19"/>
        <v>64</v>
      </c>
      <c r="H320" s="3">
        <f>IF(VLOOKUP(G319,city!$J$4:$L$352,3,FALSE)&gt;H319,H319+1,1)</f>
        <v>4</v>
      </c>
      <c r="I320" s="10" t="s">
        <v>154</v>
      </c>
      <c r="J320" s="10">
        <f t="shared" si="18"/>
        <v>106404</v>
      </c>
    </row>
    <row r="321" spans="1:10">
      <c r="A321" s="10">
        <f t="shared" si="16"/>
        <v>106405</v>
      </c>
      <c r="B321" s="10" t="s">
        <v>8638</v>
      </c>
      <c r="C321" s="10">
        <v>1001</v>
      </c>
      <c r="D321" s="12">
        <v>3</v>
      </c>
      <c r="E321" s="12">
        <f t="shared" ca="1" si="17"/>
        <v>6</v>
      </c>
      <c r="F321" s="2" t="str">
        <f>VLOOKUP(G321,city!$A$4:$C$352,3,FALSE)</f>
        <v>无锡</v>
      </c>
      <c r="G321" s="3">
        <f t="shared" si="19"/>
        <v>64</v>
      </c>
      <c r="H321" s="3">
        <f>IF(VLOOKUP(G320,city!$J$4:$L$352,3,FALSE)&gt;H320,H320+1,1)</f>
        <v>5</v>
      </c>
      <c r="I321" s="10" t="s">
        <v>154</v>
      </c>
      <c r="J321" s="10">
        <f t="shared" si="18"/>
        <v>106405</v>
      </c>
    </row>
    <row r="322" spans="1:10">
      <c r="A322" s="10">
        <f t="shared" si="16"/>
        <v>106501</v>
      </c>
      <c r="B322" s="10" t="s">
        <v>8639</v>
      </c>
      <c r="C322" s="10">
        <v>1001</v>
      </c>
      <c r="D322" s="12">
        <v>3</v>
      </c>
      <c r="E322" s="12">
        <f t="shared" ca="1" si="17"/>
        <v>6</v>
      </c>
      <c r="F322" s="2" t="str">
        <f>VLOOKUP(G322,city!$A$4:$C$352,3,FALSE)</f>
        <v>徐州</v>
      </c>
      <c r="G322" s="3">
        <f t="shared" si="19"/>
        <v>65</v>
      </c>
      <c r="H322" s="3">
        <f>IF(VLOOKUP(G321,city!$J$4:$L$352,3,FALSE)&gt;H321,H321+1,1)</f>
        <v>1</v>
      </c>
      <c r="I322" s="10" t="s">
        <v>156</v>
      </c>
      <c r="J322" s="10">
        <f t="shared" si="18"/>
        <v>106501</v>
      </c>
    </row>
    <row r="323" spans="1:10">
      <c r="A323" s="10">
        <f t="shared" si="16"/>
        <v>106502</v>
      </c>
      <c r="B323" s="10" t="s">
        <v>8640</v>
      </c>
      <c r="C323" s="10">
        <v>1001</v>
      </c>
      <c r="D323" s="12">
        <v>3</v>
      </c>
      <c r="E323" s="12">
        <f t="shared" ca="1" si="17"/>
        <v>6</v>
      </c>
      <c r="F323" s="2" t="str">
        <f>VLOOKUP(G323,city!$A$4:$C$352,3,FALSE)</f>
        <v>徐州</v>
      </c>
      <c r="G323" s="3">
        <f t="shared" si="19"/>
        <v>65</v>
      </c>
      <c r="H323" s="3">
        <f>IF(VLOOKUP(G322,city!$J$4:$L$352,3,FALSE)&gt;H322,H322+1,1)</f>
        <v>2</v>
      </c>
      <c r="I323" s="10" t="s">
        <v>156</v>
      </c>
      <c r="J323" s="10">
        <f t="shared" si="18"/>
        <v>106502</v>
      </c>
    </row>
    <row r="324" spans="1:10">
      <c r="A324" s="10">
        <f t="shared" si="16"/>
        <v>106503</v>
      </c>
      <c r="B324" s="10" t="s">
        <v>8641</v>
      </c>
      <c r="C324" s="10">
        <v>1001</v>
      </c>
      <c r="D324" s="12">
        <v>3</v>
      </c>
      <c r="E324" s="12">
        <f t="shared" ca="1" si="17"/>
        <v>7</v>
      </c>
      <c r="F324" s="2" t="str">
        <f>VLOOKUP(G324,city!$A$4:$C$352,3,FALSE)</f>
        <v>徐州</v>
      </c>
      <c r="G324" s="3">
        <f t="shared" si="19"/>
        <v>65</v>
      </c>
      <c r="H324" s="3">
        <f>IF(VLOOKUP(G323,city!$J$4:$L$352,3,FALSE)&gt;H323,H323+1,1)</f>
        <v>3</v>
      </c>
      <c r="I324" s="10" t="s">
        <v>156</v>
      </c>
      <c r="J324" s="10">
        <f t="shared" si="18"/>
        <v>106503</v>
      </c>
    </row>
    <row r="325" spans="1:10">
      <c r="A325" s="10">
        <f t="shared" ref="A325:A388" si="20">H325+G325*100+100000</f>
        <v>106504</v>
      </c>
      <c r="B325" s="10" t="s">
        <v>8642</v>
      </c>
      <c r="C325" s="10">
        <v>1001</v>
      </c>
      <c r="D325" s="12">
        <v>3</v>
      </c>
      <c r="E325" s="12">
        <f t="shared" ref="E325:E346" ca="1" si="21">D325+RANDBETWEEN(1,10)</f>
        <v>5</v>
      </c>
      <c r="F325" s="2" t="str">
        <f>VLOOKUP(G325,city!$A$4:$C$352,3,FALSE)</f>
        <v>徐州</v>
      </c>
      <c r="G325" s="3">
        <f t="shared" si="19"/>
        <v>65</v>
      </c>
      <c r="H325" s="3">
        <f>IF(VLOOKUP(G324,city!$J$4:$L$352,3,FALSE)&gt;H324,H324+1,1)</f>
        <v>4</v>
      </c>
      <c r="I325" s="10" t="s">
        <v>156</v>
      </c>
      <c r="J325" s="10">
        <f t="shared" ref="J325:J388" si="22">A325</f>
        <v>106504</v>
      </c>
    </row>
    <row r="326" spans="1:10">
      <c r="A326" s="10">
        <f t="shared" si="20"/>
        <v>106505</v>
      </c>
      <c r="B326" s="10" t="s">
        <v>8643</v>
      </c>
      <c r="C326" s="10">
        <v>1001</v>
      </c>
      <c r="D326" s="12">
        <v>3</v>
      </c>
      <c r="E326" s="12">
        <f t="shared" ca="1" si="21"/>
        <v>8</v>
      </c>
      <c r="F326" s="2" t="str">
        <f>VLOOKUP(G326,city!$A$4:$C$352,3,FALSE)</f>
        <v>徐州</v>
      </c>
      <c r="G326" s="3">
        <f t="shared" ref="G326:G389" si="23">IF(H326&gt;H325,G325,G325+1)</f>
        <v>65</v>
      </c>
      <c r="H326" s="3">
        <f>IF(VLOOKUP(G325,city!$J$4:$L$352,3,FALSE)&gt;H325,H325+1,1)</f>
        <v>5</v>
      </c>
      <c r="I326" s="10" t="s">
        <v>156</v>
      </c>
      <c r="J326" s="10">
        <f t="shared" si="22"/>
        <v>106505</v>
      </c>
    </row>
    <row r="327" spans="1:10">
      <c r="A327" s="10">
        <f t="shared" si="20"/>
        <v>106601</v>
      </c>
      <c r="B327" s="10" t="s">
        <v>8644</v>
      </c>
      <c r="C327" s="10">
        <v>1001</v>
      </c>
      <c r="D327" s="12">
        <v>3</v>
      </c>
      <c r="E327" s="12">
        <f t="shared" ca="1" si="21"/>
        <v>6</v>
      </c>
      <c r="F327" s="2" t="str">
        <f>VLOOKUP(G327,city!$A$4:$C$352,3,FALSE)</f>
        <v>常州</v>
      </c>
      <c r="G327" s="3">
        <f t="shared" si="23"/>
        <v>66</v>
      </c>
      <c r="H327" s="3">
        <f>IF(VLOOKUP(G326,city!$J$4:$L$352,3,FALSE)&gt;H326,H326+1,1)</f>
        <v>1</v>
      </c>
      <c r="I327" s="10" t="s">
        <v>158</v>
      </c>
      <c r="J327" s="10">
        <f t="shared" si="22"/>
        <v>106601</v>
      </c>
    </row>
    <row r="328" spans="1:10">
      <c r="A328" s="10">
        <f t="shared" si="20"/>
        <v>106602</v>
      </c>
      <c r="B328" s="10" t="s">
        <v>8645</v>
      </c>
      <c r="C328" s="10">
        <v>1001</v>
      </c>
      <c r="D328" s="12">
        <v>3</v>
      </c>
      <c r="E328" s="12">
        <f t="shared" ca="1" si="21"/>
        <v>13</v>
      </c>
      <c r="F328" s="2" t="str">
        <f>VLOOKUP(G328,city!$A$4:$C$352,3,FALSE)</f>
        <v>常州</v>
      </c>
      <c r="G328" s="3">
        <f t="shared" si="23"/>
        <v>66</v>
      </c>
      <c r="H328" s="3">
        <f>IF(VLOOKUP(G327,city!$J$4:$L$352,3,FALSE)&gt;H327,H327+1,1)</f>
        <v>2</v>
      </c>
      <c r="I328" s="10" t="s">
        <v>158</v>
      </c>
      <c r="J328" s="10">
        <f t="shared" si="22"/>
        <v>106602</v>
      </c>
    </row>
    <row r="329" spans="1:10">
      <c r="A329" s="10">
        <f t="shared" si="20"/>
        <v>106603</v>
      </c>
      <c r="B329" s="10" t="s">
        <v>8646</v>
      </c>
      <c r="C329" s="10">
        <v>1001</v>
      </c>
      <c r="D329" s="12">
        <v>3</v>
      </c>
      <c r="E329" s="12">
        <f t="shared" ca="1" si="21"/>
        <v>10</v>
      </c>
      <c r="F329" s="2" t="str">
        <f>VLOOKUP(G329,city!$A$4:$C$352,3,FALSE)</f>
        <v>常州</v>
      </c>
      <c r="G329" s="3">
        <f t="shared" si="23"/>
        <v>66</v>
      </c>
      <c r="H329" s="3">
        <f>IF(VLOOKUP(G328,city!$J$4:$L$352,3,FALSE)&gt;H328,H328+1,1)</f>
        <v>3</v>
      </c>
      <c r="I329" s="10" t="s">
        <v>158</v>
      </c>
      <c r="J329" s="10">
        <f t="shared" si="22"/>
        <v>106603</v>
      </c>
    </row>
    <row r="330" spans="1:10">
      <c r="A330" s="10">
        <f t="shared" si="20"/>
        <v>106604</v>
      </c>
      <c r="B330" s="10" t="s">
        <v>8647</v>
      </c>
      <c r="C330" s="10">
        <v>1001</v>
      </c>
      <c r="D330" s="12">
        <v>3</v>
      </c>
      <c r="E330" s="12">
        <f t="shared" ca="1" si="21"/>
        <v>6</v>
      </c>
      <c r="F330" s="2" t="str">
        <f>VLOOKUP(G330,city!$A$4:$C$352,3,FALSE)</f>
        <v>常州</v>
      </c>
      <c r="G330" s="3">
        <f t="shared" si="23"/>
        <v>66</v>
      </c>
      <c r="H330" s="3">
        <f>IF(VLOOKUP(G329,city!$J$4:$L$352,3,FALSE)&gt;H329,H329+1,1)</f>
        <v>4</v>
      </c>
      <c r="I330" s="10" t="s">
        <v>158</v>
      </c>
      <c r="J330" s="10">
        <f t="shared" si="22"/>
        <v>106604</v>
      </c>
    </row>
    <row r="331" spans="1:10">
      <c r="A331" s="10">
        <f t="shared" si="20"/>
        <v>106605</v>
      </c>
      <c r="B331" s="10" t="s">
        <v>8648</v>
      </c>
      <c r="C331" s="10">
        <v>1001</v>
      </c>
      <c r="D331" s="12">
        <v>3</v>
      </c>
      <c r="E331" s="12">
        <f t="shared" ca="1" si="21"/>
        <v>10</v>
      </c>
      <c r="F331" s="2" t="str">
        <f>VLOOKUP(G331,city!$A$4:$C$352,3,FALSE)</f>
        <v>常州</v>
      </c>
      <c r="G331" s="3">
        <f t="shared" si="23"/>
        <v>66</v>
      </c>
      <c r="H331" s="3">
        <f>IF(VLOOKUP(G330,city!$J$4:$L$352,3,FALSE)&gt;H330,H330+1,1)</f>
        <v>5</v>
      </c>
      <c r="I331" s="10" t="s">
        <v>158</v>
      </c>
      <c r="J331" s="10">
        <f t="shared" si="22"/>
        <v>106605</v>
      </c>
    </row>
    <row r="332" spans="1:10">
      <c r="A332" s="10">
        <f t="shared" si="20"/>
        <v>106701</v>
      </c>
      <c r="B332" s="10" t="s">
        <v>8649</v>
      </c>
      <c r="C332" s="10">
        <v>1001</v>
      </c>
      <c r="D332" s="12">
        <v>3</v>
      </c>
      <c r="E332" s="12">
        <f t="shared" ca="1" si="21"/>
        <v>7</v>
      </c>
      <c r="F332" s="2" t="str">
        <f>VLOOKUP(G332,city!$A$4:$C$352,3,FALSE)</f>
        <v>苏州</v>
      </c>
      <c r="G332" s="3">
        <f t="shared" si="23"/>
        <v>67</v>
      </c>
      <c r="H332" s="3">
        <f>IF(VLOOKUP(G331,city!$J$4:$L$352,3,FALSE)&gt;H331,H331+1,1)</f>
        <v>1</v>
      </c>
      <c r="I332" s="10" t="s">
        <v>160</v>
      </c>
      <c r="J332" s="10">
        <f t="shared" si="22"/>
        <v>106701</v>
      </c>
    </row>
    <row r="333" spans="1:10">
      <c r="A333" s="10">
        <f t="shared" si="20"/>
        <v>106702</v>
      </c>
      <c r="B333" s="10" t="s">
        <v>8650</v>
      </c>
      <c r="C333" s="10">
        <v>1001</v>
      </c>
      <c r="D333" s="12">
        <v>3</v>
      </c>
      <c r="E333" s="12">
        <f t="shared" ca="1" si="21"/>
        <v>11</v>
      </c>
      <c r="F333" s="2" t="str">
        <f>VLOOKUP(G333,city!$A$4:$C$352,3,FALSE)</f>
        <v>苏州</v>
      </c>
      <c r="G333" s="3">
        <f t="shared" si="23"/>
        <v>67</v>
      </c>
      <c r="H333" s="3">
        <f>IF(VLOOKUP(G332,city!$J$4:$L$352,3,FALSE)&gt;H332,H332+1,1)</f>
        <v>2</v>
      </c>
      <c r="I333" s="10" t="s">
        <v>160</v>
      </c>
      <c r="J333" s="10">
        <f t="shared" si="22"/>
        <v>106702</v>
      </c>
    </row>
    <row r="334" spans="1:10">
      <c r="A334" s="10">
        <f t="shared" si="20"/>
        <v>106703</v>
      </c>
      <c r="B334" s="10" t="s">
        <v>8651</v>
      </c>
      <c r="C334" s="10">
        <v>1001</v>
      </c>
      <c r="D334" s="12">
        <v>3</v>
      </c>
      <c r="E334" s="12">
        <f t="shared" ca="1" si="21"/>
        <v>4</v>
      </c>
      <c r="F334" s="2" t="str">
        <f>VLOOKUP(G334,city!$A$4:$C$352,3,FALSE)</f>
        <v>苏州</v>
      </c>
      <c r="G334" s="3">
        <f t="shared" si="23"/>
        <v>67</v>
      </c>
      <c r="H334" s="3">
        <f>IF(VLOOKUP(G333,city!$J$4:$L$352,3,FALSE)&gt;H333,H333+1,1)</f>
        <v>3</v>
      </c>
      <c r="I334" s="10" t="s">
        <v>160</v>
      </c>
      <c r="J334" s="10">
        <f t="shared" si="22"/>
        <v>106703</v>
      </c>
    </row>
    <row r="335" spans="1:10">
      <c r="A335" s="10">
        <f t="shared" si="20"/>
        <v>106704</v>
      </c>
      <c r="B335" s="10" t="s">
        <v>8652</v>
      </c>
      <c r="C335" s="10">
        <v>1001</v>
      </c>
      <c r="D335" s="12">
        <v>3</v>
      </c>
      <c r="E335" s="12">
        <f t="shared" ca="1" si="21"/>
        <v>13</v>
      </c>
      <c r="F335" s="2" t="str">
        <f>VLOOKUP(G335,city!$A$4:$C$352,3,FALSE)</f>
        <v>苏州</v>
      </c>
      <c r="G335" s="3">
        <f t="shared" si="23"/>
        <v>67</v>
      </c>
      <c r="H335" s="3">
        <f>IF(VLOOKUP(G334,city!$J$4:$L$352,3,FALSE)&gt;H334,H334+1,1)</f>
        <v>4</v>
      </c>
      <c r="I335" s="10" t="s">
        <v>160</v>
      </c>
      <c r="J335" s="10">
        <f t="shared" si="22"/>
        <v>106704</v>
      </c>
    </row>
    <row r="336" spans="1:10">
      <c r="A336" s="10">
        <f t="shared" si="20"/>
        <v>106705</v>
      </c>
      <c r="B336" s="10" t="s">
        <v>8653</v>
      </c>
      <c r="C336" s="10">
        <v>1001</v>
      </c>
      <c r="D336" s="12">
        <v>3</v>
      </c>
      <c r="E336" s="12">
        <f t="shared" ca="1" si="21"/>
        <v>11</v>
      </c>
      <c r="F336" s="2" t="str">
        <f>VLOOKUP(G336,city!$A$4:$C$352,3,FALSE)</f>
        <v>苏州</v>
      </c>
      <c r="G336" s="3">
        <f t="shared" si="23"/>
        <v>67</v>
      </c>
      <c r="H336" s="3">
        <f>IF(VLOOKUP(G335,city!$J$4:$L$352,3,FALSE)&gt;H335,H335+1,1)</f>
        <v>5</v>
      </c>
      <c r="I336" s="10" t="s">
        <v>160</v>
      </c>
      <c r="J336" s="10">
        <f t="shared" si="22"/>
        <v>106705</v>
      </c>
    </row>
    <row r="337" spans="1:10">
      <c r="A337" s="10">
        <f t="shared" si="20"/>
        <v>106801</v>
      </c>
      <c r="B337" s="10" t="s">
        <v>8654</v>
      </c>
      <c r="C337" s="10">
        <v>1001</v>
      </c>
      <c r="D337" s="12">
        <v>3</v>
      </c>
      <c r="E337" s="12">
        <f t="shared" ca="1" si="21"/>
        <v>13</v>
      </c>
      <c r="F337" s="2" t="str">
        <f>VLOOKUP(G337,city!$A$4:$C$352,3,FALSE)</f>
        <v>南通</v>
      </c>
      <c r="G337" s="3">
        <f t="shared" si="23"/>
        <v>68</v>
      </c>
      <c r="H337" s="3">
        <f>IF(VLOOKUP(G336,city!$J$4:$L$352,3,FALSE)&gt;H336,H336+1,1)</f>
        <v>1</v>
      </c>
      <c r="I337" s="10" t="s">
        <v>162</v>
      </c>
      <c r="J337" s="10">
        <f t="shared" si="22"/>
        <v>106801</v>
      </c>
    </row>
    <row r="338" spans="1:10">
      <c r="A338" s="10">
        <f t="shared" si="20"/>
        <v>106802</v>
      </c>
      <c r="B338" s="10" t="s">
        <v>8655</v>
      </c>
      <c r="C338" s="10">
        <v>1001</v>
      </c>
      <c r="D338" s="12">
        <v>3</v>
      </c>
      <c r="E338" s="12">
        <f t="shared" ca="1" si="21"/>
        <v>9</v>
      </c>
      <c r="F338" s="2" t="str">
        <f>VLOOKUP(G338,city!$A$4:$C$352,3,FALSE)</f>
        <v>南通</v>
      </c>
      <c r="G338" s="3">
        <f t="shared" si="23"/>
        <v>68</v>
      </c>
      <c r="H338" s="3">
        <f>IF(VLOOKUP(G337,city!$J$4:$L$352,3,FALSE)&gt;H337,H337+1,1)</f>
        <v>2</v>
      </c>
      <c r="I338" s="10" t="s">
        <v>162</v>
      </c>
      <c r="J338" s="10">
        <f t="shared" si="22"/>
        <v>106802</v>
      </c>
    </row>
    <row r="339" spans="1:10">
      <c r="A339" s="10">
        <f t="shared" si="20"/>
        <v>106803</v>
      </c>
      <c r="B339" s="10" t="s">
        <v>8656</v>
      </c>
      <c r="C339" s="10">
        <v>1001</v>
      </c>
      <c r="D339" s="12">
        <v>3</v>
      </c>
      <c r="E339" s="12">
        <f t="shared" ca="1" si="21"/>
        <v>7</v>
      </c>
      <c r="F339" s="2" t="str">
        <f>VLOOKUP(G339,city!$A$4:$C$352,3,FALSE)</f>
        <v>南通</v>
      </c>
      <c r="G339" s="3">
        <f t="shared" si="23"/>
        <v>68</v>
      </c>
      <c r="H339" s="3">
        <f>IF(VLOOKUP(G338,city!$J$4:$L$352,3,FALSE)&gt;H338,H338+1,1)</f>
        <v>3</v>
      </c>
      <c r="I339" s="10" t="s">
        <v>162</v>
      </c>
      <c r="J339" s="10">
        <f t="shared" si="22"/>
        <v>106803</v>
      </c>
    </row>
    <row r="340" spans="1:10">
      <c r="A340" s="10">
        <f t="shared" si="20"/>
        <v>106804</v>
      </c>
      <c r="B340" s="10" t="s">
        <v>8657</v>
      </c>
      <c r="C340" s="10">
        <v>1001</v>
      </c>
      <c r="D340" s="12">
        <v>3</v>
      </c>
      <c r="E340" s="12">
        <f t="shared" ca="1" si="21"/>
        <v>9</v>
      </c>
      <c r="F340" s="2" t="str">
        <f>VLOOKUP(G340,city!$A$4:$C$352,3,FALSE)</f>
        <v>南通</v>
      </c>
      <c r="G340" s="3">
        <f t="shared" si="23"/>
        <v>68</v>
      </c>
      <c r="H340" s="3">
        <f>IF(VLOOKUP(G339,city!$J$4:$L$352,3,FALSE)&gt;H339,H339+1,1)</f>
        <v>4</v>
      </c>
      <c r="I340" s="10" t="s">
        <v>162</v>
      </c>
      <c r="J340" s="10">
        <f t="shared" si="22"/>
        <v>106804</v>
      </c>
    </row>
    <row r="341" spans="1:10">
      <c r="A341" s="10">
        <f t="shared" si="20"/>
        <v>106805</v>
      </c>
      <c r="B341" s="10" t="s">
        <v>8658</v>
      </c>
      <c r="C341" s="10">
        <v>1001</v>
      </c>
      <c r="D341" s="12">
        <v>3</v>
      </c>
      <c r="E341" s="12">
        <f t="shared" ca="1" si="21"/>
        <v>5</v>
      </c>
      <c r="F341" s="2" t="str">
        <f>VLOOKUP(G341,city!$A$4:$C$352,3,FALSE)</f>
        <v>南通</v>
      </c>
      <c r="G341" s="3">
        <f t="shared" si="23"/>
        <v>68</v>
      </c>
      <c r="H341" s="3">
        <f>IF(VLOOKUP(G340,city!$J$4:$L$352,3,FALSE)&gt;H340,H340+1,1)</f>
        <v>5</v>
      </c>
      <c r="I341" s="10" t="s">
        <v>162</v>
      </c>
      <c r="J341" s="10">
        <f t="shared" si="22"/>
        <v>106805</v>
      </c>
    </row>
    <row r="342" spans="1:10">
      <c r="A342" s="10">
        <f t="shared" si="20"/>
        <v>106901</v>
      </c>
      <c r="B342" s="10" t="s">
        <v>8659</v>
      </c>
      <c r="C342" s="10">
        <v>1001</v>
      </c>
      <c r="D342" s="12">
        <v>3</v>
      </c>
      <c r="E342" s="12">
        <f t="shared" ca="1" si="21"/>
        <v>5</v>
      </c>
      <c r="F342" s="2" t="str">
        <f>VLOOKUP(G342,city!$A$4:$C$352,3,FALSE)</f>
        <v>连云港</v>
      </c>
      <c r="G342" s="3">
        <f t="shared" si="23"/>
        <v>69</v>
      </c>
      <c r="H342" s="3">
        <f>IF(VLOOKUP(G341,city!$J$4:$L$352,3,FALSE)&gt;H341,H341+1,1)</f>
        <v>1</v>
      </c>
      <c r="I342" s="10" t="s">
        <v>164</v>
      </c>
      <c r="J342" s="10">
        <f t="shared" si="22"/>
        <v>106901</v>
      </c>
    </row>
    <row r="343" spans="1:10">
      <c r="A343" s="10">
        <f t="shared" si="20"/>
        <v>106902</v>
      </c>
      <c r="B343" s="10" t="s">
        <v>8660</v>
      </c>
      <c r="C343" s="10">
        <v>1001</v>
      </c>
      <c r="D343" s="12">
        <v>3</v>
      </c>
      <c r="E343" s="12">
        <f t="shared" ca="1" si="21"/>
        <v>12</v>
      </c>
      <c r="F343" s="2" t="str">
        <f>VLOOKUP(G343,city!$A$4:$C$352,3,FALSE)</f>
        <v>连云港</v>
      </c>
      <c r="G343" s="3">
        <f t="shared" si="23"/>
        <v>69</v>
      </c>
      <c r="H343" s="3">
        <f>IF(VLOOKUP(G342,city!$J$4:$L$352,3,FALSE)&gt;H342,H342+1,1)</f>
        <v>2</v>
      </c>
      <c r="I343" s="10" t="s">
        <v>164</v>
      </c>
      <c r="J343" s="10">
        <f t="shared" si="22"/>
        <v>106902</v>
      </c>
    </row>
    <row r="344" spans="1:10">
      <c r="A344" s="10">
        <f t="shared" si="20"/>
        <v>106903</v>
      </c>
      <c r="B344" s="10" t="s">
        <v>8661</v>
      </c>
      <c r="C344" s="10">
        <v>1001</v>
      </c>
      <c r="D344" s="12">
        <v>3</v>
      </c>
      <c r="E344" s="12">
        <f t="shared" ca="1" si="21"/>
        <v>10</v>
      </c>
      <c r="F344" s="2" t="str">
        <f>VLOOKUP(G344,city!$A$4:$C$352,3,FALSE)</f>
        <v>连云港</v>
      </c>
      <c r="G344" s="3">
        <f t="shared" si="23"/>
        <v>69</v>
      </c>
      <c r="H344" s="3">
        <f>IF(VLOOKUP(G343,city!$J$4:$L$352,3,FALSE)&gt;H343,H343+1,1)</f>
        <v>3</v>
      </c>
      <c r="I344" s="10" t="s">
        <v>164</v>
      </c>
      <c r="J344" s="10">
        <f t="shared" si="22"/>
        <v>106903</v>
      </c>
    </row>
    <row r="345" spans="1:10">
      <c r="A345" s="10">
        <f t="shared" si="20"/>
        <v>106904</v>
      </c>
      <c r="B345" s="10" t="s">
        <v>8662</v>
      </c>
      <c r="C345" s="10">
        <v>1001</v>
      </c>
      <c r="D345" s="12">
        <v>3</v>
      </c>
      <c r="E345" s="12">
        <f t="shared" ca="1" si="21"/>
        <v>6</v>
      </c>
      <c r="F345" s="2" t="str">
        <f>VLOOKUP(G345,city!$A$4:$C$352,3,FALSE)</f>
        <v>连云港</v>
      </c>
      <c r="G345" s="3">
        <f t="shared" si="23"/>
        <v>69</v>
      </c>
      <c r="H345" s="3">
        <f>IF(VLOOKUP(G344,city!$J$4:$L$352,3,FALSE)&gt;H344,H344+1,1)</f>
        <v>4</v>
      </c>
      <c r="I345" s="10" t="s">
        <v>164</v>
      </c>
      <c r="J345" s="10">
        <f t="shared" si="22"/>
        <v>106904</v>
      </c>
    </row>
    <row r="346" spans="1:10">
      <c r="A346" s="10">
        <f t="shared" si="20"/>
        <v>106905</v>
      </c>
      <c r="B346" s="10" t="s">
        <v>8663</v>
      </c>
      <c r="C346" s="10">
        <v>1001</v>
      </c>
      <c r="D346" s="12">
        <v>3</v>
      </c>
      <c r="E346" s="12">
        <f t="shared" ca="1" si="21"/>
        <v>10</v>
      </c>
      <c r="F346" s="2" t="str">
        <f>VLOOKUP(G346,city!$A$4:$C$352,3,FALSE)</f>
        <v>连云港</v>
      </c>
      <c r="G346" s="3">
        <f t="shared" si="23"/>
        <v>69</v>
      </c>
      <c r="H346" s="3">
        <f>IF(VLOOKUP(G345,city!$J$4:$L$352,3,FALSE)&gt;H345,H345+1,1)</f>
        <v>5</v>
      </c>
      <c r="I346" s="10" t="s">
        <v>164</v>
      </c>
      <c r="J346" s="10">
        <f t="shared" si="22"/>
        <v>106905</v>
      </c>
    </row>
    <row r="347" spans="1:10">
      <c r="A347" s="10">
        <f t="shared" si="20"/>
        <v>107001</v>
      </c>
      <c r="B347" s="10" t="s">
        <v>8664</v>
      </c>
      <c r="F347" s="2" t="str">
        <f>VLOOKUP(G347,city!$A$4:$C$352,3,FALSE)</f>
        <v>淮安</v>
      </c>
      <c r="G347" s="3">
        <f t="shared" si="23"/>
        <v>70</v>
      </c>
      <c r="H347" s="3">
        <f>IF(VLOOKUP(G346,city!$J$4:$L$352,3,FALSE)&gt;H346,H346+1,1)</f>
        <v>1</v>
      </c>
      <c r="I347" s="10" t="s">
        <v>166</v>
      </c>
      <c r="J347" s="10">
        <f t="shared" si="22"/>
        <v>107001</v>
      </c>
    </row>
    <row r="348" spans="1:10">
      <c r="A348" s="10">
        <f t="shared" si="20"/>
        <v>107002</v>
      </c>
      <c r="B348" s="10" t="s">
        <v>8665</v>
      </c>
      <c r="F348" s="2" t="str">
        <f>VLOOKUP(G348,city!$A$4:$C$352,3,FALSE)</f>
        <v>淮安</v>
      </c>
      <c r="G348" s="3">
        <f t="shared" si="23"/>
        <v>70</v>
      </c>
      <c r="H348" s="3">
        <f>IF(VLOOKUP(G347,city!$J$4:$L$352,3,FALSE)&gt;H347,H347+1,1)</f>
        <v>2</v>
      </c>
      <c r="I348" s="10" t="s">
        <v>166</v>
      </c>
      <c r="J348" s="10">
        <f t="shared" si="22"/>
        <v>107002</v>
      </c>
    </row>
    <row r="349" spans="1:10">
      <c r="A349" s="10">
        <f t="shared" si="20"/>
        <v>107003</v>
      </c>
      <c r="B349" s="10" t="s">
        <v>8666</v>
      </c>
      <c r="F349" s="2" t="str">
        <f>VLOOKUP(G349,city!$A$4:$C$352,3,FALSE)</f>
        <v>淮安</v>
      </c>
      <c r="G349" s="3">
        <f t="shared" si="23"/>
        <v>70</v>
      </c>
      <c r="H349" s="3">
        <f>IF(VLOOKUP(G348,city!$J$4:$L$352,3,FALSE)&gt;H348,H348+1,1)</f>
        <v>3</v>
      </c>
      <c r="I349" s="10" t="s">
        <v>166</v>
      </c>
      <c r="J349" s="10">
        <f t="shared" si="22"/>
        <v>107003</v>
      </c>
    </row>
    <row r="350" spans="1:10">
      <c r="A350" s="10">
        <f t="shared" si="20"/>
        <v>107004</v>
      </c>
      <c r="B350" s="10" t="s">
        <v>8667</v>
      </c>
      <c r="F350" s="2" t="str">
        <f>VLOOKUP(G350,city!$A$4:$C$352,3,FALSE)</f>
        <v>淮安</v>
      </c>
      <c r="G350" s="3">
        <f t="shared" si="23"/>
        <v>70</v>
      </c>
      <c r="H350" s="3">
        <f>IF(VLOOKUP(G349,city!$J$4:$L$352,3,FALSE)&gt;H349,H349+1,1)</f>
        <v>4</v>
      </c>
      <c r="I350" s="10" t="s">
        <v>166</v>
      </c>
      <c r="J350" s="10">
        <f t="shared" si="22"/>
        <v>107004</v>
      </c>
    </row>
    <row r="351" spans="1:10">
      <c r="A351" s="10">
        <f t="shared" si="20"/>
        <v>107005</v>
      </c>
      <c r="B351" s="10" t="s">
        <v>8668</v>
      </c>
      <c r="F351" s="2" t="str">
        <f>VLOOKUP(G351,city!$A$4:$C$352,3,FALSE)</f>
        <v>淮安</v>
      </c>
      <c r="G351" s="3">
        <f t="shared" si="23"/>
        <v>70</v>
      </c>
      <c r="H351" s="3">
        <f>IF(VLOOKUP(G350,city!$J$4:$L$352,3,FALSE)&gt;H350,H350+1,1)</f>
        <v>5</v>
      </c>
      <c r="I351" s="10" t="s">
        <v>166</v>
      </c>
      <c r="J351" s="10">
        <f t="shared" si="22"/>
        <v>107005</v>
      </c>
    </row>
    <row r="352" spans="1:10">
      <c r="A352" s="10">
        <f t="shared" si="20"/>
        <v>107101</v>
      </c>
      <c r="B352" s="10" t="s">
        <v>8669</v>
      </c>
      <c r="F352" s="2" t="str">
        <f>VLOOKUP(G352,city!$A$4:$C$352,3,FALSE)</f>
        <v>盐城</v>
      </c>
      <c r="G352" s="3">
        <f t="shared" si="23"/>
        <v>71</v>
      </c>
      <c r="H352" s="3">
        <f>IF(VLOOKUP(G351,city!$J$4:$L$352,3,FALSE)&gt;H351,H351+1,1)</f>
        <v>1</v>
      </c>
      <c r="I352" s="10" t="s">
        <v>168</v>
      </c>
      <c r="J352" s="10">
        <f t="shared" si="22"/>
        <v>107101</v>
      </c>
    </row>
    <row r="353" spans="1:10">
      <c r="A353" s="10">
        <f t="shared" si="20"/>
        <v>107102</v>
      </c>
      <c r="B353" s="10" t="s">
        <v>8670</v>
      </c>
      <c r="F353" s="2" t="str">
        <f>VLOOKUP(G353,city!$A$4:$C$352,3,FALSE)</f>
        <v>盐城</v>
      </c>
      <c r="G353" s="3">
        <f t="shared" si="23"/>
        <v>71</v>
      </c>
      <c r="H353" s="3">
        <f>IF(VLOOKUP(G352,city!$J$4:$L$352,3,FALSE)&gt;H352,H352+1,1)</f>
        <v>2</v>
      </c>
      <c r="I353" s="10" t="s">
        <v>168</v>
      </c>
      <c r="J353" s="10">
        <f t="shared" si="22"/>
        <v>107102</v>
      </c>
    </row>
    <row r="354" spans="1:10">
      <c r="A354" s="10">
        <f t="shared" si="20"/>
        <v>107103</v>
      </c>
      <c r="B354" s="10" t="s">
        <v>8671</v>
      </c>
      <c r="F354" s="2" t="str">
        <f>VLOOKUP(G354,city!$A$4:$C$352,3,FALSE)</f>
        <v>盐城</v>
      </c>
      <c r="G354" s="3">
        <f t="shared" si="23"/>
        <v>71</v>
      </c>
      <c r="H354" s="3">
        <f>IF(VLOOKUP(G353,city!$J$4:$L$352,3,FALSE)&gt;H353,H353+1,1)</f>
        <v>3</v>
      </c>
      <c r="I354" s="10" t="s">
        <v>168</v>
      </c>
      <c r="J354" s="10">
        <f t="shared" si="22"/>
        <v>107103</v>
      </c>
    </row>
    <row r="355" spans="1:10">
      <c r="A355" s="10">
        <f t="shared" si="20"/>
        <v>107104</v>
      </c>
      <c r="B355" s="10" t="s">
        <v>8672</v>
      </c>
      <c r="F355" s="2" t="str">
        <f>VLOOKUP(G355,city!$A$4:$C$352,3,FALSE)</f>
        <v>盐城</v>
      </c>
      <c r="G355" s="3">
        <f t="shared" si="23"/>
        <v>71</v>
      </c>
      <c r="H355" s="3">
        <f>IF(VLOOKUP(G354,city!$J$4:$L$352,3,FALSE)&gt;H354,H354+1,1)</f>
        <v>4</v>
      </c>
      <c r="I355" s="10" t="s">
        <v>168</v>
      </c>
      <c r="J355" s="10">
        <f t="shared" si="22"/>
        <v>107104</v>
      </c>
    </row>
    <row r="356" spans="1:10">
      <c r="A356" s="10">
        <f t="shared" si="20"/>
        <v>107105</v>
      </c>
      <c r="B356" s="10" t="s">
        <v>8673</v>
      </c>
      <c r="F356" s="2" t="str">
        <f>VLOOKUP(G356,city!$A$4:$C$352,3,FALSE)</f>
        <v>盐城</v>
      </c>
      <c r="G356" s="3">
        <f t="shared" si="23"/>
        <v>71</v>
      </c>
      <c r="H356" s="3">
        <f>IF(VLOOKUP(G355,city!$J$4:$L$352,3,FALSE)&gt;H355,H355+1,1)</f>
        <v>5</v>
      </c>
      <c r="I356" s="10" t="s">
        <v>168</v>
      </c>
      <c r="J356" s="10">
        <f t="shared" si="22"/>
        <v>107105</v>
      </c>
    </row>
    <row r="357" spans="1:10">
      <c r="A357" s="10">
        <f t="shared" si="20"/>
        <v>107201</v>
      </c>
      <c r="B357" s="10" t="s">
        <v>8674</v>
      </c>
      <c r="F357" s="2" t="str">
        <f>VLOOKUP(G357,city!$A$4:$C$352,3,FALSE)</f>
        <v>扬州</v>
      </c>
      <c r="G357" s="3">
        <f t="shared" si="23"/>
        <v>72</v>
      </c>
      <c r="H357" s="3">
        <f>IF(VLOOKUP(G356,city!$J$4:$L$352,3,FALSE)&gt;H356,H356+1,1)</f>
        <v>1</v>
      </c>
      <c r="I357" s="10" t="s">
        <v>170</v>
      </c>
      <c r="J357" s="10">
        <f t="shared" si="22"/>
        <v>107201</v>
      </c>
    </row>
    <row r="358" spans="1:10">
      <c r="A358" s="10">
        <f t="shared" si="20"/>
        <v>107202</v>
      </c>
      <c r="B358" s="10" t="s">
        <v>8675</v>
      </c>
      <c r="F358" s="2" t="str">
        <f>VLOOKUP(G358,city!$A$4:$C$352,3,FALSE)</f>
        <v>扬州</v>
      </c>
      <c r="G358" s="3">
        <f t="shared" si="23"/>
        <v>72</v>
      </c>
      <c r="H358" s="3">
        <f>IF(VLOOKUP(G357,city!$J$4:$L$352,3,FALSE)&gt;H357,H357+1,1)</f>
        <v>2</v>
      </c>
      <c r="I358" s="10" t="s">
        <v>170</v>
      </c>
      <c r="J358" s="10">
        <f t="shared" si="22"/>
        <v>107202</v>
      </c>
    </row>
    <row r="359" spans="1:10">
      <c r="A359" s="10">
        <f t="shared" si="20"/>
        <v>107203</v>
      </c>
      <c r="B359" s="10" t="s">
        <v>8676</v>
      </c>
      <c r="F359" s="2" t="str">
        <f>VLOOKUP(G359,city!$A$4:$C$352,3,FALSE)</f>
        <v>扬州</v>
      </c>
      <c r="G359" s="3">
        <f t="shared" si="23"/>
        <v>72</v>
      </c>
      <c r="H359" s="3">
        <f>IF(VLOOKUP(G358,city!$J$4:$L$352,3,FALSE)&gt;H358,H358+1,1)</f>
        <v>3</v>
      </c>
      <c r="I359" s="10" t="s">
        <v>170</v>
      </c>
      <c r="J359" s="10">
        <f t="shared" si="22"/>
        <v>107203</v>
      </c>
    </row>
    <row r="360" spans="1:10">
      <c r="A360" s="10">
        <f t="shared" si="20"/>
        <v>107204</v>
      </c>
      <c r="B360" s="10" t="s">
        <v>8677</v>
      </c>
      <c r="F360" s="2" t="str">
        <f>VLOOKUP(G360,city!$A$4:$C$352,3,FALSE)</f>
        <v>扬州</v>
      </c>
      <c r="G360" s="3">
        <f t="shared" si="23"/>
        <v>72</v>
      </c>
      <c r="H360" s="3">
        <f>IF(VLOOKUP(G359,city!$J$4:$L$352,3,FALSE)&gt;H359,H359+1,1)</f>
        <v>4</v>
      </c>
      <c r="I360" s="10" t="s">
        <v>170</v>
      </c>
      <c r="J360" s="10">
        <f t="shared" si="22"/>
        <v>107204</v>
      </c>
    </row>
    <row r="361" spans="1:10">
      <c r="A361" s="10">
        <f t="shared" si="20"/>
        <v>107205</v>
      </c>
      <c r="B361" s="10" t="s">
        <v>8678</v>
      </c>
      <c r="F361" s="2" t="str">
        <f>VLOOKUP(G361,city!$A$4:$C$352,3,FALSE)</f>
        <v>扬州</v>
      </c>
      <c r="G361" s="3">
        <f t="shared" si="23"/>
        <v>72</v>
      </c>
      <c r="H361" s="3">
        <f>IF(VLOOKUP(G360,city!$J$4:$L$352,3,FALSE)&gt;H360,H360+1,1)</f>
        <v>5</v>
      </c>
      <c r="I361" s="10" t="s">
        <v>170</v>
      </c>
      <c r="J361" s="10">
        <f t="shared" si="22"/>
        <v>107205</v>
      </c>
    </row>
    <row r="362" spans="1:10">
      <c r="A362" s="10">
        <f t="shared" si="20"/>
        <v>107301</v>
      </c>
      <c r="B362" s="10" t="s">
        <v>8679</v>
      </c>
      <c r="F362" s="2" t="str">
        <f>VLOOKUP(G362,city!$A$4:$C$352,3,FALSE)</f>
        <v>镇江</v>
      </c>
      <c r="G362" s="3">
        <f t="shared" si="23"/>
        <v>73</v>
      </c>
      <c r="H362" s="3">
        <f>IF(VLOOKUP(G361,city!$J$4:$L$352,3,FALSE)&gt;H361,H361+1,1)</f>
        <v>1</v>
      </c>
      <c r="I362" s="10" t="s">
        <v>172</v>
      </c>
      <c r="J362" s="10">
        <f t="shared" si="22"/>
        <v>107301</v>
      </c>
    </row>
    <row r="363" spans="1:10">
      <c r="A363" s="10">
        <f t="shared" si="20"/>
        <v>107302</v>
      </c>
      <c r="B363" s="10" t="s">
        <v>8680</v>
      </c>
      <c r="F363" s="2" t="str">
        <f>VLOOKUP(G363,city!$A$4:$C$352,3,FALSE)</f>
        <v>镇江</v>
      </c>
      <c r="G363" s="3">
        <f t="shared" si="23"/>
        <v>73</v>
      </c>
      <c r="H363" s="3">
        <f>IF(VLOOKUP(G362,city!$J$4:$L$352,3,FALSE)&gt;H362,H362+1,1)</f>
        <v>2</v>
      </c>
      <c r="I363" s="10" t="s">
        <v>172</v>
      </c>
      <c r="J363" s="10">
        <f t="shared" si="22"/>
        <v>107302</v>
      </c>
    </row>
    <row r="364" spans="1:10">
      <c r="A364" s="10">
        <f t="shared" si="20"/>
        <v>107303</v>
      </c>
      <c r="B364" s="10" t="s">
        <v>8681</v>
      </c>
      <c r="F364" s="2" t="str">
        <f>VLOOKUP(G364,city!$A$4:$C$352,3,FALSE)</f>
        <v>镇江</v>
      </c>
      <c r="G364" s="3">
        <f t="shared" si="23"/>
        <v>73</v>
      </c>
      <c r="H364" s="3">
        <f>IF(VLOOKUP(G363,city!$J$4:$L$352,3,FALSE)&gt;H363,H363+1,1)</f>
        <v>3</v>
      </c>
      <c r="I364" s="10" t="s">
        <v>172</v>
      </c>
      <c r="J364" s="10">
        <f t="shared" si="22"/>
        <v>107303</v>
      </c>
    </row>
    <row r="365" spans="1:10">
      <c r="A365" s="10">
        <f t="shared" si="20"/>
        <v>107304</v>
      </c>
      <c r="B365" s="10" t="s">
        <v>8682</v>
      </c>
      <c r="F365" s="2" t="str">
        <f>VLOOKUP(G365,city!$A$4:$C$352,3,FALSE)</f>
        <v>镇江</v>
      </c>
      <c r="G365" s="3">
        <f t="shared" si="23"/>
        <v>73</v>
      </c>
      <c r="H365" s="3">
        <f>IF(VLOOKUP(G364,city!$J$4:$L$352,3,FALSE)&gt;H364,H364+1,1)</f>
        <v>4</v>
      </c>
      <c r="I365" s="10" t="s">
        <v>172</v>
      </c>
      <c r="J365" s="10">
        <f t="shared" si="22"/>
        <v>107304</v>
      </c>
    </row>
    <row r="366" spans="1:10">
      <c r="A366" s="10">
        <f t="shared" si="20"/>
        <v>107305</v>
      </c>
      <c r="B366" s="10" t="s">
        <v>8683</v>
      </c>
      <c r="F366" s="2" t="str">
        <f>VLOOKUP(G366,city!$A$4:$C$352,3,FALSE)</f>
        <v>镇江</v>
      </c>
      <c r="G366" s="3">
        <f t="shared" si="23"/>
        <v>73</v>
      </c>
      <c r="H366" s="3">
        <f>IF(VLOOKUP(G365,city!$J$4:$L$352,3,FALSE)&gt;H365,H365+1,1)</f>
        <v>5</v>
      </c>
      <c r="I366" s="10" t="s">
        <v>172</v>
      </c>
      <c r="J366" s="10">
        <f t="shared" si="22"/>
        <v>107305</v>
      </c>
    </row>
    <row r="367" spans="1:10">
      <c r="A367" s="10">
        <f t="shared" si="20"/>
        <v>107401</v>
      </c>
      <c r="B367" s="10" t="s">
        <v>8684</v>
      </c>
      <c r="F367" s="2" t="str">
        <f>VLOOKUP(G367,city!$A$4:$C$352,3,FALSE)</f>
        <v>泰州</v>
      </c>
      <c r="G367" s="3">
        <f t="shared" si="23"/>
        <v>74</v>
      </c>
      <c r="H367" s="3">
        <f>IF(VLOOKUP(G366,city!$J$4:$L$352,3,FALSE)&gt;H366,H366+1,1)</f>
        <v>1</v>
      </c>
      <c r="I367" s="10" t="s">
        <v>174</v>
      </c>
      <c r="J367" s="10">
        <f t="shared" si="22"/>
        <v>107401</v>
      </c>
    </row>
    <row r="368" spans="1:10">
      <c r="A368" s="10">
        <f t="shared" si="20"/>
        <v>107402</v>
      </c>
      <c r="B368" s="10" t="s">
        <v>8685</v>
      </c>
      <c r="F368" s="2" t="str">
        <f>VLOOKUP(G368,city!$A$4:$C$352,3,FALSE)</f>
        <v>泰州</v>
      </c>
      <c r="G368" s="3">
        <f t="shared" si="23"/>
        <v>74</v>
      </c>
      <c r="H368" s="3">
        <f>IF(VLOOKUP(G367,city!$J$4:$L$352,3,FALSE)&gt;H367,H367+1,1)</f>
        <v>2</v>
      </c>
      <c r="I368" s="10" t="s">
        <v>174</v>
      </c>
      <c r="J368" s="10">
        <f t="shared" si="22"/>
        <v>107402</v>
      </c>
    </row>
    <row r="369" spans="1:10">
      <c r="A369" s="10">
        <f t="shared" si="20"/>
        <v>107403</v>
      </c>
      <c r="B369" s="10" t="s">
        <v>8686</v>
      </c>
      <c r="F369" s="2" t="str">
        <f>VLOOKUP(G369,city!$A$4:$C$352,3,FALSE)</f>
        <v>泰州</v>
      </c>
      <c r="G369" s="3">
        <f t="shared" si="23"/>
        <v>74</v>
      </c>
      <c r="H369" s="3">
        <f>IF(VLOOKUP(G368,city!$J$4:$L$352,3,FALSE)&gt;H368,H368+1,1)</f>
        <v>3</v>
      </c>
      <c r="I369" s="10" t="s">
        <v>174</v>
      </c>
      <c r="J369" s="10">
        <f t="shared" si="22"/>
        <v>107403</v>
      </c>
    </row>
    <row r="370" spans="1:10">
      <c r="A370" s="10">
        <f t="shared" si="20"/>
        <v>107404</v>
      </c>
      <c r="B370" s="10" t="s">
        <v>8687</v>
      </c>
      <c r="F370" s="2" t="str">
        <f>VLOOKUP(G370,city!$A$4:$C$352,3,FALSE)</f>
        <v>泰州</v>
      </c>
      <c r="G370" s="3">
        <f t="shared" si="23"/>
        <v>74</v>
      </c>
      <c r="H370" s="3">
        <f>IF(VLOOKUP(G369,city!$J$4:$L$352,3,FALSE)&gt;H369,H369+1,1)</f>
        <v>4</v>
      </c>
      <c r="I370" s="10" t="s">
        <v>174</v>
      </c>
      <c r="J370" s="10">
        <f t="shared" si="22"/>
        <v>107404</v>
      </c>
    </row>
    <row r="371" spans="1:10">
      <c r="A371" s="10">
        <f t="shared" si="20"/>
        <v>107405</v>
      </c>
      <c r="B371" s="10" t="s">
        <v>8688</v>
      </c>
      <c r="F371" s="2" t="str">
        <f>VLOOKUP(G371,city!$A$4:$C$352,3,FALSE)</f>
        <v>泰州</v>
      </c>
      <c r="G371" s="3">
        <f t="shared" si="23"/>
        <v>74</v>
      </c>
      <c r="H371" s="3">
        <f>IF(VLOOKUP(G370,city!$J$4:$L$352,3,FALSE)&gt;H370,H370+1,1)</f>
        <v>5</v>
      </c>
      <c r="I371" s="10" t="s">
        <v>174</v>
      </c>
      <c r="J371" s="10">
        <f t="shared" si="22"/>
        <v>107405</v>
      </c>
    </row>
    <row r="372" spans="1:10">
      <c r="A372" s="10">
        <f t="shared" si="20"/>
        <v>107501</v>
      </c>
      <c r="B372" s="10" t="s">
        <v>8689</v>
      </c>
      <c r="F372" s="2" t="str">
        <f>VLOOKUP(G372,city!$A$4:$C$352,3,FALSE)</f>
        <v>宿迁</v>
      </c>
      <c r="G372" s="3">
        <f t="shared" si="23"/>
        <v>75</v>
      </c>
      <c r="H372" s="3">
        <f>IF(VLOOKUP(G371,city!$J$4:$L$352,3,FALSE)&gt;H371,H371+1,1)</f>
        <v>1</v>
      </c>
      <c r="I372" s="10" t="s">
        <v>176</v>
      </c>
      <c r="J372" s="10">
        <f t="shared" si="22"/>
        <v>107501</v>
      </c>
    </row>
    <row r="373" spans="1:10">
      <c r="A373" s="10">
        <f t="shared" si="20"/>
        <v>107502</v>
      </c>
      <c r="B373" s="10" t="s">
        <v>8690</v>
      </c>
      <c r="F373" s="2" t="str">
        <f>VLOOKUP(G373,city!$A$4:$C$352,3,FALSE)</f>
        <v>宿迁</v>
      </c>
      <c r="G373" s="3">
        <f t="shared" si="23"/>
        <v>75</v>
      </c>
      <c r="H373" s="3">
        <f>IF(VLOOKUP(G372,city!$J$4:$L$352,3,FALSE)&gt;H372,H372+1,1)</f>
        <v>2</v>
      </c>
      <c r="I373" s="10" t="s">
        <v>176</v>
      </c>
      <c r="J373" s="10">
        <f t="shared" si="22"/>
        <v>107502</v>
      </c>
    </row>
    <row r="374" spans="1:10">
      <c r="A374" s="10">
        <f t="shared" si="20"/>
        <v>107503</v>
      </c>
      <c r="B374" s="10" t="s">
        <v>8691</v>
      </c>
      <c r="F374" s="2" t="str">
        <f>VLOOKUP(G374,city!$A$4:$C$352,3,FALSE)</f>
        <v>宿迁</v>
      </c>
      <c r="G374" s="3">
        <f t="shared" si="23"/>
        <v>75</v>
      </c>
      <c r="H374" s="3">
        <f>IF(VLOOKUP(G373,city!$J$4:$L$352,3,FALSE)&gt;H373,H373+1,1)</f>
        <v>3</v>
      </c>
      <c r="I374" s="10" t="s">
        <v>176</v>
      </c>
      <c r="J374" s="10">
        <f t="shared" si="22"/>
        <v>107503</v>
      </c>
    </row>
    <row r="375" spans="1:10">
      <c r="A375" s="10">
        <f t="shared" si="20"/>
        <v>107504</v>
      </c>
      <c r="B375" s="10" t="s">
        <v>8692</v>
      </c>
      <c r="F375" s="2" t="str">
        <f>VLOOKUP(G375,city!$A$4:$C$352,3,FALSE)</f>
        <v>宿迁</v>
      </c>
      <c r="G375" s="3">
        <f t="shared" si="23"/>
        <v>75</v>
      </c>
      <c r="H375" s="3">
        <f>IF(VLOOKUP(G374,city!$J$4:$L$352,3,FALSE)&gt;H374,H374+1,1)</f>
        <v>4</v>
      </c>
      <c r="I375" s="10" t="s">
        <v>176</v>
      </c>
      <c r="J375" s="10">
        <f t="shared" si="22"/>
        <v>107504</v>
      </c>
    </row>
    <row r="376" spans="1:10">
      <c r="A376" s="10">
        <f t="shared" si="20"/>
        <v>107505</v>
      </c>
      <c r="B376" s="10" t="s">
        <v>8693</v>
      </c>
      <c r="F376" s="2" t="str">
        <f>VLOOKUP(G376,city!$A$4:$C$352,3,FALSE)</f>
        <v>宿迁</v>
      </c>
      <c r="G376" s="3">
        <f t="shared" si="23"/>
        <v>75</v>
      </c>
      <c r="H376" s="3">
        <f>IF(VLOOKUP(G375,city!$J$4:$L$352,3,FALSE)&gt;H375,H375+1,1)</f>
        <v>5</v>
      </c>
      <c r="I376" s="10" t="s">
        <v>176</v>
      </c>
      <c r="J376" s="10">
        <f t="shared" si="22"/>
        <v>107505</v>
      </c>
    </row>
    <row r="377" spans="1:10">
      <c r="A377" s="10">
        <f t="shared" si="20"/>
        <v>107601</v>
      </c>
      <c r="B377" s="10" t="s">
        <v>8694</v>
      </c>
      <c r="F377" s="2" t="str">
        <f>VLOOKUP(G377,city!$A$4:$C$352,3,FALSE)</f>
        <v>杭州</v>
      </c>
      <c r="G377" s="3">
        <f t="shared" si="23"/>
        <v>76</v>
      </c>
      <c r="H377" s="3">
        <f>IF(VLOOKUP(G376,city!$J$4:$L$352,3,FALSE)&gt;H376,H376+1,1)</f>
        <v>1</v>
      </c>
      <c r="I377" s="10" t="s">
        <v>179</v>
      </c>
      <c r="J377" s="10">
        <f t="shared" si="22"/>
        <v>107601</v>
      </c>
    </row>
    <row r="378" spans="1:10">
      <c r="A378" s="10">
        <f t="shared" si="20"/>
        <v>107602</v>
      </c>
      <c r="B378" s="10" t="s">
        <v>8336</v>
      </c>
      <c r="F378" s="2" t="str">
        <f>VLOOKUP(G378,city!$A$4:$C$352,3,FALSE)</f>
        <v>杭州</v>
      </c>
      <c r="G378" s="3">
        <f t="shared" si="23"/>
        <v>76</v>
      </c>
      <c r="H378" s="3">
        <f>IF(VLOOKUP(G377,city!$J$4:$L$352,3,FALSE)&gt;H377,H377+1,1)</f>
        <v>2</v>
      </c>
      <c r="I378" s="10" t="s">
        <v>179</v>
      </c>
      <c r="J378" s="10">
        <f t="shared" si="22"/>
        <v>107602</v>
      </c>
    </row>
    <row r="379" spans="1:10">
      <c r="A379" s="10">
        <f t="shared" si="20"/>
        <v>107603</v>
      </c>
      <c r="B379" s="13" t="s">
        <v>8334</v>
      </c>
      <c r="F379" s="2" t="str">
        <f>VLOOKUP(G379,city!$A$4:$C$352,3,FALSE)</f>
        <v>杭州</v>
      </c>
      <c r="G379" s="3">
        <f t="shared" si="23"/>
        <v>76</v>
      </c>
      <c r="H379" s="3">
        <f>IF(VLOOKUP(G378,city!$J$4:$L$352,3,FALSE)&gt;H378,H378+1,1)</f>
        <v>3</v>
      </c>
      <c r="I379" s="10" t="s">
        <v>179</v>
      </c>
      <c r="J379" s="10">
        <f t="shared" si="22"/>
        <v>107603</v>
      </c>
    </row>
    <row r="380" spans="1:10">
      <c r="A380" s="10">
        <f t="shared" si="20"/>
        <v>107604</v>
      </c>
      <c r="B380" s="13" t="s">
        <v>8339</v>
      </c>
      <c r="F380" s="2" t="str">
        <f>VLOOKUP(G380,city!$A$4:$C$352,3,FALSE)</f>
        <v>杭州</v>
      </c>
      <c r="G380" s="3">
        <f t="shared" si="23"/>
        <v>76</v>
      </c>
      <c r="H380" s="3">
        <f>IF(VLOOKUP(G379,city!$J$4:$L$352,3,FALSE)&gt;H379,H379+1,1)</f>
        <v>4</v>
      </c>
      <c r="I380" s="10" t="s">
        <v>179</v>
      </c>
      <c r="J380" s="10">
        <f t="shared" si="22"/>
        <v>107604</v>
      </c>
    </row>
    <row r="381" spans="1:10">
      <c r="A381" s="10">
        <f t="shared" si="20"/>
        <v>107605</v>
      </c>
      <c r="B381" s="10" t="s">
        <v>8695</v>
      </c>
      <c r="F381" s="2" t="str">
        <f>VLOOKUP(G381,city!$A$4:$C$352,3,FALSE)</f>
        <v>杭州</v>
      </c>
      <c r="G381" s="3">
        <f t="shared" si="23"/>
        <v>76</v>
      </c>
      <c r="H381" s="3">
        <f>IF(VLOOKUP(G380,city!$J$4:$L$352,3,FALSE)&gt;H380,H380+1,1)</f>
        <v>5</v>
      </c>
      <c r="I381" s="10" t="s">
        <v>179</v>
      </c>
      <c r="J381" s="10">
        <f t="shared" si="22"/>
        <v>107605</v>
      </c>
    </row>
    <row r="382" spans="1:10">
      <c r="A382" s="10">
        <f t="shared" si="20"/>
        <v>107701</v>
      </c>
      <c r="B382" s="10" t="s">
        <v>8341</v>
      </c>
      <c r="F382" s="2" t="str">
        <f>VLOOKUP(G382,city!$A$4:$C$352,3,FALSE)</f>
        <v>宁波</v>
      </c>
      <c r="G382" s="3">
        <f t="shared" si="23"/>
        <v>77</v>
      </c>
      <c r="H382" s="3">
        <f>IF(VLOOKUP(G381,city!$J$4:$L$352,3,FALSE)&gt;H381,H381+1,1)</f>
        <v>1</v>
      </c>
      <c r="I382" s="10" t="s">
        <v>181</v>
      </c>
      <c r="J382" s="10">
        <f t="shared" si="22"/>
        <v>107701</v>
      </c>
    </row>
    <row r="383" spans="1:10">
      <c r="A383" s="10">
        <f t="shared" si="20"/>
        <v>107702</v>
      </c>
      <c r="B383" s="10" t="s">
        <v>8344</v>
      </c>
      <c r="F383" s="2" t="str">
        <f>VLOOKUP(G383,city!$A$4:$C$352,3,FALSE)</f>
        <v>宁波</v>
      </c>
      <c r="G383" s="3">
        <f t="shared" si="23"/>
        <v>77</v>
      </c>
      <c r="H383" s="3">
        <f>IF(VLOOKUP(G382,city!$J$4:$L$352,3,FALSE)&gt;H382,H382+1,1)</f>
        <v>2</v>
      </c>
      <c r="I383" s="10" t="s">
        <v>181</v>
      </c>
      <c r="J383" s="10">
        <f t="shared" si="22"/>
        <v>107702</v>
      </c>
    </row>
    <row r="384" spans="1:10">
      <c r="A384" s="10">
        <f t="shared" si="20"/>
        <v>107703</v>
      </c>
      <c r="B384" s="10" t="s">
        <v>8696</v>
      </c>
      <c r="F384" s="2" t="str">
        <f>VLOOKUP(G384,city!$A$4:$C$352,3,FALSE)</f>
        <v>宁波</v>
      </c>
      <c r="G384" s="3">
        <f t="shared" si="23"/>
        <v>77</v>
      </c>
      <c r="H384" s="3">
        <f>IF(VLOOKUP(G383,city!$J$4:$L$352,3,FALSE)&gt;H383,H383+1,1)</f>
        <v>3</v>
      </c>
      <c r="I384" s="10" t="s">
        <v>181</v>
      </c>
      <c r="J384" s="10">
        <f t="shared" si="22"/>
        <v>107703</v>
      </c>
    </row>
    <row r="385" spans="1:10">
      <c r="A385" s="10">
        <f t="shared" si="20"/>
        <v>107704</v>
      </c>
      <c r="B385" s="10" t="s">
        <v>8697</v>
      </c>
      <c r="F385" s="2" t="str">
        <f>VLOOKUP(G385,city!$A$4:$C$352,3,FALSE)</f>
        <v>宁波</v>
      </c>
      <c r="G385" s="3">
        <f t="shared" si="23"/>
        <v>77</v>
      </c>
      <c r="H385" s="3">
        <f>IF(VLOOKUP(G384,city!$J$4:$L$352,3,FALSE)&gt;H384,H384+1,1)</f>
        <v>4</v>
      </c>
      <c r="I385" s="10" t="s">
        <v>181</v>
      </c>
      <c r="J385" s="10">
        <f t="shared" si="22"/>
        <v>107704</v>
      </c>
    </row>
    <row r="386" spans="1:10">
      <c r="A386" s="10">
        <f t="shared" si="20"/>
        <v>107801</v>
      </c>
      <c r="B386" s="10" t="s">
        <v>8349</v>
      </c>
      <c r="F386" s="2" t="str">
        <f>VLOOKUP(G386,city!$A$4:$C$352,3,FALSE)</f>
        <v>温州</v>
      </c>
      <c r="G386" s="3">
        <f t="shared" si="23"/>
        <v>78</v>
      </c>
      <c r="H386" s="3">
        <f>IF(VLOOKUP(G385,city!$J$4:$L$352,3,FALSE)&gt;H385,H385+1,1)</f>
        <v>1</v>
      </c>
      <c r="I386" s="10" t="s">
        <v>183</v>
      </c>
      <c r="J386" s="10">
        <f t="shared" si="22"/>
        <v>107801</v>
      </c>
    </row>
    <row r="387" spans="1:10">
      <c r="A387" s="10">
        <f t="shared" si="20"/>
        <v>107802</v>
      </c>
      <c r="B387" s="10" t="s">
        <v>8347</v>
      </c>
      <c r="F387" s="2" t="str">
        <f>VLOOKUP(G387,city!$A$4:$C$352,3,FALSE)</f>
        <v>温州</v>
      </c>
      <c r="G387" s="3">
        <f t="shared" si="23"/>
        <v>78</v>
      </c>
      <c r="H387" s="3">
        <f>IF(VLOOKUP(G386,city!$J$4:$L$352,3,FALSE)&gt;H386,H386+1,1)</f>
        <v>2</v>
      </c>
      <c r="I387" s="10" t="s">
        <v>183</v>
      </c>
      <c r="J387" s="10">
        <f t="shared" si="22"/>
        <v>107802</v>
      </c>
    </row>
    <row r="388" spans="1:10">
      <c r="A388" s="10">
        <f t="shared" si="20"/>
        <v>107803</v>
      </c>
      <c r="B388" s="10" t="s">
        <v>8351</v>
      </c>
      <c r="F388" s="2" t="str">
        <f>VLOOKUP(G388,city!$A$4:$C$352,3,FALSE)</f>
        <v>温州</v>
      </c>
      <c r="G388" s="3">
        <f t="shared" si="23"/>
        <v>78</v>
      </c>
      <c r="H388" s="3">
        <f>IF(VLOOKUP(G387,city!$J$4:$L$352,3,FALSE)&gt;H387,H387+1,1)</f>
        <v>3</v>
      </c>
      <c r="I388" s="10" t="s">
        <v>183</v>
      </c>
      <c r="J388" s="10">
        <f t="shared" si="22"/>
        <v>107803</v>
      </c>
    </row>
    <row r="389" spans="1:10">
      <c r="A389" s="10">
        <f t="shared" ref="A389:A452" si="24">H389+G389*100+100000</f>
        <v>107901</v>
      </c>
      <c r="B389" s="10" t="s">
        <v>8353</v>
      </c>
      <c r="F389" s="2" t="str">
        <f>VLOOKUP(G389,city!$A$4:$C$352,3,FALSE)</f>
        <v>绍兴</v>
      </c>
      <c r="G389" s="3">
        <f t="shared" si="23"/>
        <v>79</v>
      </c>
      <c r="H389" s="3">
        <f>IF(VLOOKUP(G388,city!$J$4:$L$352,3,FALSE)&gt;H388,H388+1,1)</f>
        <v>1</v>
      </c>
      <c r="I389" s="10" t="s">
        <v>185</v>
      </c>
      <c r="J389" s="10">
        <f t="shared" ref="J389:J452" si="25">A389</f>
        <v>107901</v>
      </c>
    </row>
    <row r="390" spans="1:10">
      <c r="A390" s="10">
        <f t="shared" si="24"/>
        <v>107902</v>
      </c>
      <c r="B390" s="10" t="s">
        <v>8355</v>
      </c>
      <c r="F390" s="2" t="str">
        <f>VLOOKUP(G390,city!$A$4:$C$352,3,FALSE)</f>
        <v>绍兴</v>
      </c>
      <c r="G390" s="3">
        <f t="shared" ref="G390:G453" si="26">IF(H390&gt;H389,G389,G389+1)</f>
        <v>79</v>
      </c>
      <c r="H390" s="3">
        <f>IF(VLOOKUP(G389,city!$J$4:$L$352,3,FALSE)&gt;H389,H389+1,1)</f>
        <v>2</v>
      </c>
      <c r="I390" s="10" t="s">
        <v>185</v>
      </c>
      <c r="J390" s="10">
        <f t="shared" si="25"/>
        <v>107902</v>
      </c>
    </row>
    <row r="391" spans="1:10">
      <c r="A391" s="10">
        <f t="shared" si="24"/>
        <v>107903</v>
      </c>
      <c r="B391" s="10" t="s">
        <v>8698</v>
      </c>
      <c r="F391" s="2" t="str">
        <f>VLOOKUP(G391,city!$A$4:$C$352,3,FALSE)</f>
        <v>绍兴</v>
      </c>
      <c r="G391" s="3">
        <f t="shared" si="26"/>
        <v>79</v>
      </c>
      <c r="H391" s="3">
        <f>IF(VLOOKUP(G390,city!$J$4:$L$352,3,FALSE)&gt;H390,H390+1,1)</f>
        <v>3</v>
      </c>
      <c r="I391" s="10" t="s">
        <v>185</v>
      </c>
      <c r="J391" s="10">
        <f t="shared" si="25"/>
        <v>107903</v>
      </c>
    </row>
    <row r="392" spans="1:10">
      <c r="A392" s="10">
        <f t="shared" si="24"/>
        <v>107904</v>
      </c>
      <c r="B392" s="10" t="s">
        <v>8357</v>
      </c>
      <c r="F392" s="2" t="str">
        <f>VLOOKUP(G392,city!$A$4:$C$352,3,FALSE)</f>
        <v>绍兴</v>
      </c>
      <c r="G392" s="3">
        <f t="shared" si="26"/>
        <v>79</v>
      </c>
      <c r="H392" s="3">
        <f>IF(VLOOKUP(G391,city!$J$4:$L$352,3,FALSE)&gt;H391,H391+1,1)</f>
        <v>4</v>
      </c>
      <c r="I392" s="10" t="s">
        <v>185</v>
      </c>
      <c r="J392" s="10">
        <f t="shared" si="25"/>
        <v>107904</v>
      </c>
    </row>
    <row r="393" spans="1:10">
      <c r="A393" s="10">
        <f t="shared" si="24"/>
        <v>108001</v>
      </c>
      <c r="B393" s="10" t="s">
        <v>8360</v>
      </c>
      <c r="F393" s="2" t="str">
        <f>VLOOKUP(G393,city!$A$4:$C$352,3,FALSE)</f>
        <v>湖州</v>
      </c>
      <c r="G393" s="3">
        <f t="shared" si="26"/>
        <v>80</v>
      </c>
      <c r="H393" s="3">
        <f>IF(VLOOKUP(G392,city!$J$4:$L$352,3,FALSE)&gt;H392,H392+1,1)</f>
        <v>1</v>
      </c>
      <c r="I393" s="10" t="s">
        <v>187</v>
      </c>
      <c r="J393" s="10">
        <f t="shared" si="25"/>
        <v>108001</v>
      </c>
    </row>
    <row r="394" spans="1:10">
      <c r="A394" s="10">
        <f t="shared" si="24"/>
        <v>108002</v>
      </c>
      <c r="B394" s="10" t="s">
        <v>8699</v>
      </c>
      <c r="F394" s="2" t="str">
        <f>VLOOKUP(G394,city!$A$4:$C$352,3,FALSE)</f>
        <v>湖州</v>
      </c>
      <c r="G394" s="3">
        <f t="shared" si="26"/>
        <v>80</v>
      </c>
      <c r="H394" s="3">
        <f>IF(VLOOKUP(G393,city!$J$4:$L$352,3,FALSE)&gt;H393,H393+1,1)</f>
        <v>2</v>
      </c>
      <c r="I394" s="10" t="s">
        <v>187</v>
      </c>
      <c r="J394" s="10">
        <f t="shared" si="25"/>
        <v>108002</v>
      </c>
    </row>
    <row r="395" spans="1:10">
      <c r="A395" s="10">
        <f t="shared" si="24"/>
        <v>108003</v>
      </c>
      <c r="B395" s="10" t="s">
        <v>8363</v>
      </c>
      <c r="F395" s="2" t="str">
        <f>VLOOKUP(G395,city!$A$4:$C$352,3,FALSE)</f>
        <v>湖州</v>
      </c>
      <c r="G395" s="3">
        <f t="shared" si="26"/>
        <v>80</v>
      </c>
      <c r="H395" s="3">
        <f>IF(VLOOKUP(G394,city!$J$4:$L$352,3,FALSE)&gt;H394,H394+1,1)</f>
        <v>3</v>
      </c>
      <c r="I395" s="10" t="s">
        <v>187</v>
      </c>
      <c r="J395" s="10">
        <f t="shared" si="25"/>
        <v>108003</v>
      </c>
    </row>
    <row r="396" spans="1:10">
      <c r="A396" s="10">
        <f t="shared" si="24"/>
        <v>108101</v>
      </c>
      <c r="B396" s="10" t="s">
        <v>8370</v>
      </c>
      <c r="F396" s="2" t="str">
        <f>VLOOKUP(G396,city!$A$4:$C$352,3,FALSE)</f>
        <v>嘉兴</v>
      </c>
      <c r="G396" s="3">
        <f t="shared" si="26"/>
        <v>81</v>
      </c>
      <c r="H396" s="3">
        <f>IF(VLOOKUP(G395,city!$J$4:$L$352,3,FALSE)&gt;H395,H395+1,1)</f>
        <v>1</v>
      </c>
      <c r="I396" s="10" t="s">
        <v>189</v>
      </c>
      <c r="J396" s="10">
        <f t="shared" si="25"/>
        <v>108101</v>
      </c>
    </row>
    <row r="397" spans="1:10">
      <c r="A397" s="10">
        <f t="shared" si="24"/>
        <v>108102</v>
      </c>
      <c r="B397" s="10" t="s">
        <v>8366</v>
      </c>
      <c r="F397" s="2" t="str">
        <f>VLOOKUP(G397,city!$A$4:$C$352,3,FALSE)</f>
        <v>嘉兴</v>
      </c>
      <c r="G397" s="3">
        <f t="shared" si="26"/>
        <v>81</v>
      </c>
      <c r="H397" s="3">
        <f>IF(VLOOKUP(G396,city!$J$4:$L$352,3,FALSE)&gt;H396,H396+1,1)</f>
        <v>2</v>
      </c>
      <c r="I397" s="10" t="s">
        <v>189</v>
      </c>
      <c r="J397" s="10">
        <f t="shared" si="25"/>
        <v>108102</v>
      </c>
    </row>
    <row r="398" spans="1:10">
      <c r="A398" s="10">
        <f t="shared" si="24"/>
        <v>108103</v>
      </c>
      <c r="B398" s="10" t="s">
        <v>8368</v>
      </c>
      <c r="F398" s="2" t="str">
        <f>VLOOKUP(G398,city!$A$4:$C$352,3,FALSE)</f>
        <v>嘉兴</v>
      </c>
      <c r="G398" s="3">
        <f t="shared" si="26"/>
        <v>81</v>
      </c>
      <c r="H398" s="3">
        <f>IF(VLOOKUP(G397,city!$J$4:$L$352,3,FALSE)&gt;H397,H397+1,1)</f>
        <v>3</v>
      </c>
      <c r="I398" s="10" t="s">
        <v>189</v>
      </c>
      <c r="J398" s="10">
        <f t="shared" si="25"/>
        <v>108103</v>
      </c>
    </row>
    <row r="399" spans="1:10">
      <c r="A399" s="10">
        <f t="shared" si="24"/>
        <v>108104</v>
      </c>
      <c r="B399" s="10" t="s">
        <v>8700</v>
      </c>
      <c r="F399" s="2" t="str">
        <f>VLOOKUP(G399,city!$A$4:$C$352,3,FALSE)</f>
        <v>嘉兴</v>
      </c>
      <c r="G399" s="3">
        <f t="shared" si="26"/>
        <v>81</v>
      </c>
      <c r="H399" s="3">
        <f>IF(VLOOKUP(G398,city!$J$4:$L$352,3,FALSE)&gt;H398,H398+1,1)</f>
        <v>4</v>
      </c>
      <c r="I399" s="10" t="s">
        <v>189</v>
      </c>
      <c r="J399" s="10">
        <f t="shared" si="25"/>
        <v>108104</v>
      </c>
    </row>
    <row r="400" spans="1:10">
      <c r="A400" s="10">
        <f t="shared" si="24"/>
        <v>108201</v>
      </c>
      <c r="B400" s="10" t="s">
        <v>8375</v>
      </c>
      <c r="F400" s="2" t="str">
        <f>VLOOKUP(G400,city!$A$4:$C$352,3,FALSE)</f>
        <v>金华</v>
      </c>
      <c r="G400" s="3">
        <f t="shared" si="26"/>
        <v>82</v>
      </c>
      <c r="H400" s="3">
        <f>IF(VLOOKUP(G399,city!$J$4:$L$352,3,FALSE)&gt;H399,H399+1,1)</f>
        <v>1</v>
      </c>
      <c r="I400" s="10" t="s">
        <v>191</v>
      </c>
      <c r="J400" s="10">
        <f t="shared" si="25"/>
        <v>108201</v>
      </c>
    </row>
    <row r="401" spans="1:10">
      <c r="A401" s="10">
        <f t="shared" si="24"/>
        <v>108202</v>
      </c>
      <c r="B401" s="10" t="s">
        <v>8373</v>
      </c>
      <c r="F401" s="2" t="str">
        <f>VLOOKUP(G401,city!$A$4:$C$352,3,FALSE)</f>
        <v>金华</v>
      </c>
      <c r="G401" s="3">
        <f t="shared" si="26"/>
        <v>82</v>
      </c>
      <c r="H401" s="3">
        <f>IF(VLOOKUP(G400,city!$J$4:$L$352,3,FALSE)&gt;H400,H400+1,1)</f>
        <v>2</v>
      </c>
      <c r="I401" s="10" t="s">
        <v>191</v>
      </c>
      <c r="J401" s="10">
        <f t="shared" si="25"/>
        <v>108202</v>
      </c>
    </row>
    <row r="402" spans="1:10">
      <c r="A402" s="10">
        <f t="shared" si="24"/>
        <v>108203</v>
      </c>
      <c r="B402" s="10" t="s">
        <v>8701</v>
      </c>
      <c r="F402" s="2" t="str">
        <f>VLOOKUP(G402,city!$A$4:$C$352,3,FALSE)</f>
        <v>金华</v>
      </c>
      <c r="G402" s="3">
        <f t="shared" si="26"/>
        <v>82</v>
      </c>
      <c r="H402" s="3">
        <f>IF(VLOOKUP(G401,city!$J$4:$L$352,3,FALSE)&gt;H401,H401+1,1)</f>
        <v>3</v>
      </c>
      <c r="I402" s="10" t="s">
        <v>191</v>
      </c>
      <c r="J402" s="10">
        <f t="shared" si="25"/>
        <v>108203</v>
      </c>
    </row>
    <row r="403" spans="1:10">
      <c r="A403" s="10">
        <f t="shared" si="24"/>
        <v>108204</v>
      </c>
      <c r="B403" s="10" t="s">
        <v>8702</v>
      </c>
      <c r="F403" s="2" t="str">
        <f>VLOOKUP(G403,city!$A$4:$C$352,3,FALSE)</f>
        <v>金华</v>
      </c>
      <c r="G403" s="3">
        <f t="shared" si="26"/>
        <v>82</v>
      </c>
      <c r="H403" s="3">
        <f>IF(VLOOKUP(G402,city!$J$4:$L$352,3,FALSE)&gt;H402,H402+1,1)</f>
        <v>4</v>
      </c>
      <c r="I403" s="10" t="s">
        <v>191</v>
      </c>
      <c r="J403" s="10">
        <f t="shared" si="25"/>
        <v>108204</v>
      </c>
    </row>
    <row r="404" spans="1:10">
      <c r="A404" s="10">
        <f t="shared" si="24"/>
        <v>108301</v>
      </c>
      <c r="B404" s="10" t="s">
        <v>8703</v>
      </c>
      <c r="F404" s="2" t="str">
        <f>VLOOKUP(G404,city!$A$4:$C$352,3,FALSE)</f>
        <v>衢州</v>
      </c>
      <c r="G404" s="3">
        <f t="shared" si="26"/>
        <v>83</v>
      </c>
      <c r="H404" s="3">
        <f>IF(VLOOKUP(G403,city!$J$4:$L$352,3,FALSE)&gt;H403,H403+1,1)</f>
        <v>1</v>
      </c>
      <c r="I404" s="10" t="s">
        <v>193</v>
      </c>
      <c r="J404" s="10">
        <f t="shared" si="25"/>
        <v>108301</v>
      </c>
    </row>
    <row r="405" spans="1:10">
      <c r="A405" s="10">
        <f t="shared" si="24"/>
        <v>108302</v>
      </c>
      <c r="B405" s="10" t="s">
        <v>8704</v>
      </c>
      <c r="F405" s="2" t="str">
        <f>VLOOKUP(G405,city!$A$4:$C$352,3,FALSE)</f>
        <v>衢州</v>
      </c>
      <c r="G405" s="3">
        <f t="shared" si="26"/>
        <v>83</v>
      </c>
      <c r="H405" s="3">
        <f>IF(VLOOKUP(G404,city!$J$4:$L$352,3,FALSE)&gt;H404,H404+1,1)</f>
        <v>2</v>
      </c>
      <c r="I405" s="10" t="s">
        <v>193</v>
      </c>
      <c r="J405" s="10">
        <f t="shared" si="25"/>
        <v>108302</v>
      </c>
    </row>
    <row r="406" spans="1:10">
      <c r="A406" s="10">
        <f t="shared" si="24"/>
        <v>108303</v>
      </c>
      <c r="B406" s="10" t="s">
        <v>8379</v>
      </c>
      <c r="F406" s="2" t="str">
        <f>VLOOKUP(G406,city!$A$4:$C$352,3,FALSE)</f>
        <v>衢州</v>
      </c>
      <c r="G406" s="3">
        <f t="shared" si="26"/>
        <v>83</v>
      </c>
      <c r="H406" s="3">
        <f>IF(VLOOKUP(G405,city!$J$4:$L$352,3,FALSE)&gt;H405,H405+1,1)</f>
        <v>3</v>
      </c>
      <c r="I406" s="10" t="s">
        <v>193</v>
      </c>
      <c r="J406" s="10">
        <f t="shared" si="25"/>
        <v>108303</v>
      </c>
    </row>
    <row r="407" spans="1:10">
      <c r="A407" s="10">
        <f t="shared" si="24"/>
        <v>108304</v>
      </c>
      <c r="B407" s="10" t="s">
        <v>8383</v>
      </c>
      <c r="F407" s="2" t="str">
        <f>VLOOKUP(G407,city!$A$4:$C$352,3,FALSE)</f>
        <v>衢州</v>
      </c>
      <c r="G407" s="3">
        <f t="shared" si="26"/>
        <v>83</v>
      </c>
      <c r="H407" s="3">
        <f>IF(VLOOKUP(G406,city!$J$4:$L$352,3,FALSE)&gt;H406,H406+1,1)</f>
        <v>4</v>
      </c>
      <c r="I407" s="10" t="s">
        <v>193</v>
      </c>
      <c r="J407" s="10">
        <f t="shared" si="25"/>
        <v>108304</v>
      </c>
    </row>
    <row r="408" spans="1:10">
      <c r="A408" s="10">
        <f t="shared" si="24"/>
        <v>108401</v>
      </c>
      <c r="B408" s="10" t="s">
        <v>8385</v>
      </c>
      <c r="F408" s="2" t="str">
        <f>VLOOKUP(G408,city!$A$4:$C$352,3,FALSE)</f>
        <v>台州</v>
      </c>
      <c r="G408" s="3">
        <f t="shared" si="26"/>
        <v>84</v>
      </c>
      <c r="H408" s="3">
        <f>IF(VLOOKUP(G407,city!$J$4:$L$352,3,FALSE)&gt;H407,H407+1,1)</f>
        <v>1</v>
      </c>
      <c r="I408" s="10" t="s">
        <v>195</v>
      </c>
      <c r="J408" s="10">
        <f t="shared" si="25"/>
        <v>108401</v>
      </c>
    </row>
    <row r="409" spans="1:10">
      <c r="A409" s="10">
        <f t="shared" si="24"/>
        <v>108402</v>
      </c>
      <c r="B409" s="10" t="s">
        <v>8705</v>
      </c>
      <c r="F409" s="2" t="str">
        <f>VLOOKUP(G409,city!$A$4:$C$352,3,FALSE)</f>
        <v>台州</v>
      </c>
      <c r="G409" s="3">
        <f t="shared" si="26"/>
        <v>84</v>
      </c>
      <c r="H409" s="3">
        <f>IF(VLOOKUP(G408,city!$J$4:$L$352,3,FALSE)&gt;H408,H408+1,1)</f>
        <v>2</v>
      </c>
      <c r="I409" s="10" t="s">
        <v>195</v>
      </c>
      <c r="J409" s="10">
        <f t="shared" si="25"/>
        <v>108402</v>
      </c>
    </row>
    <row r="410" spans="1:10">
      <c r="A410" s="10">
        <f t="shared" si="24"/>
        <v>108403</v>
      </c>
      <c r="B410" s="10" t="s">
        <v>8706</v>
      </c>
      <c r="F410" s="2" t="str">
        <f>VLOOKUP(G410,city!$A$4:$C$352,3,FALSE)</f>
        <v>台州</v>
      </c>
      <c r="G410" s="3">
        <f t="shared" si="26"/>
        <v>84</v>
      </c>
      <c r="H410" s="3">
        <f>IF(VLOOKUP(G409,city!$J$4:$L$352,3,FALSE)&gt;H409,H409+1,1)</f>
        <v>3</v>
      </c>
      <c r="I410" s="10" t="s">
        <v>195</v>
      </c>
      <c r="J410" s="10">
        <f t="shared" si="25"/>
        <v>108403</v>
      </c>
    </row>
    <row r="411" spans="1:10">
      <c r="A411" s="10">
        <f t="shared" si="24"/>
        <v>108404</v>
      </c>
      <c r="B411" s="10" t="s">
        <v>8389</v>
      </c>
      <c r="F411" s="2" t="str">
        <f>VLOOKUP(G411,city!$A$4:$C$352,3,FALSE)</f>
        <v>台州</v>
      </c>
      <c r="G411" s="3">
        <f t="shared" si="26"/>
        <v>84</v>
      </c>
      <c r="H411" s="3">
        <f>IF(VLOOKUP(G410,city!$J$4:$L$352,3,FALSE)&gt;H410,H410+1,1)</f>
        <v>4</v>
      </c>
      <c r="I411" s="10" t="s">
        <v>195</v>
      </c>
      <c r="J411" s="10">
        <f t="shared" si="25"/>
        <v>108404</v>
      </c>
    </row>
    <row r="412" spans="1:10">
      <c r="A412" s="10">
        <f t="shared" si="24"/>
        <v>108501</v>
      </c>
      <c r="B412" s="10" t="s">
        <v>8397</v>
      </c>
      <c r="F412" s="2" t="str">
        <f>VLOOKUP(G412,city!$A$4:$C$352,3,FALSE)</f>
        <v>丽水</v>
      </c>
      <c r="G412" s="3">
        <f t="shared" si="26"/>
        <v>85</v>
      </c>
      <c r="H412" s="3">
        <f>IF(VLOOKUP(G411,city!$J$4:$L$352,3,FALSE)&gt;H411,H411+1,1)</f>
        <v>1</v>
      </c>
      <c r="I412" s="10" t="s">
        <v>197</v>
      </c>
      <c r="J412" s="10">
        <f t="shared" si="25"/>
        <v>108501</v>
      </c>
    </row>
    <row r="413" spans="1:10">
      <c r="A413" s="10">
        <f t="shared" si="24"/>
        <v>108502</v>
      </c>
      <c r="B413" s="10" t="s">
        <v>8395</v>
      </c>
      <c r="F413" s="2" t="str">
        <f>VLOOKUP(G413,city!$A$4:$C$352,3,FALSE)</f>
        <v>丽水</v>
      </c>
      <c r="G413" s="3">
        <f t="shared" si="26"/>
        <v>85</v>
      </c>
      <c r="H413" s="3">
        <f>IF(VLOOKUP(G412,city!$J$4:$L$352,3,FALSE)&gt;H412,H412+1,1)</f>
        <v>2</v>
      </c>
      <c r="I413" s="10" t="s">
        <v>197</v>
      </c>
      <c r="J413" s="10">
        <f t="shared" si="25"/>
        <v>108502</v>
      </c>
    </row>
    <row r="414" spans="1:10">
      <c r="A414" s="10">
        <f t="shared" si="24"/>
        <v>108503</v>
      </c>
      <c r="B414" s="10" t="s">
        <v>8391</v>
      </c>
      <c r="F414" s="2" t="str">
        <f>VLOOKUP(G414,city!$A$4:$C$352,3,FALSE)</f>
        <v>丽水</v>
      </c>
      <c r="G414" s="3">
        <f t="shared" si="26"/>
        <v>85</v>
      </c>
      <c r="H414" s="3">
        <f>IF(VLOOKUP(G413,city!$J$4:$L$352,3,FALSE)&gt;H413,H413+1,1)</f>
        <v>3</v>
      </c>
      <c r="I414" s="10" t="s">
        <v>197</v>
      </c>
      <c r="J414" s="10">
        <f t="shared" si="25"/>
        <v>108503</v>
      </c>
    </row>
    <row r="415" spans="1:10">
      <c r="A415" s="10">
        <f t="shared" si="24"/>
        <v>108504</v>
      </c>
      <c r="B415" s="10" t="s">
        <v>8393</v>
      </c>
      <c r="F415" s="2" t="str">
        <f>VLOOKUP(G415,city!$A$4:$C$352,3,FALSE)</f>
        <v>丽水</v>
      </c>
      <c r="G415" s="3">
        <f t="shared" si="26"/>
        <v>85</v>
      </c>
      <c r="H415" s="3">
        <f>IF(VLOOKUP(G414,city!$J$4:$L$352,3,FALSE)&gt;H414,H414+1,1)</f>
        <v>4</v>
      </c>
      <c r="I415" s="10" t="s">
        <v>197</v>
      </c>
      <c r="J415" s="10">
        <f t="shared" si="25"/>
        <v>108504</v>
      </c>
    </row>
    <row r="416" spans="1:10">
      <c r="A416" s="10">
        <f t="shared" si="24"/>
        <v>108505</v>
      </c>
      <c r="B416" s="10" t="s">
        <v>8707</v>
      </c>
      <c r="F416" s="2" t="str">
        <f>VLOOKUP(G416,city!$A$4:$C$352,3,FALSE)</f>
        <v>丽水</v>
      </c>
      <c r="G416" s="3">
        <f t="shared" si="26"/>
        <v>85</v>
      </c>
      <c r="H416" s="3">
        <f>IF(VLOOKUP(G415,city!$J$4:$L$352,3,FALSE)&gt;H415,H415+1,1)</f>
        <v>5</v>
      </c>
      <c r="I416" s="10" t="s">
        <v>197</v>
      </c>
      <c r="J416" s="10">
        <f t="shared" si="25"/>
        <v>108505</v>
      </c>
    </row>
    <row r="417" spans="1:10">
      <c r="A417" s="10">
        <f t="shared" si="24"/>
        <v>108601</v>
      </c>
      <c r="B417" s="10" t="s">
        <v>8708</v>
      </c>
      <c r="F417" s="2" t="str">
        <f>VLOOKUP(G417,city!$A$4:$C$352,3,FALSE)</f>
        <v>舟山</v>
      </c>
      <c r="G417" s="3">
        <f t="shared" si="26"/>
        <v>86</v>
      </c>
      <c r="H417" s="3">
        <f>IF(VLOOKUP(G416,city!$J$4:$L$352,3,FALSE)&gt;H416,H416+1,1)</f>
        <v>1</v>
      </c>
      <c r="I417" s="10" t="s">
        <v>199</v>
      </c>
      <c r="J417" s="10">
        <f t="shared" si="25"/>
        <v>108601</v>
      </c>
    </row>
    <row r="418" spans="1:10">
      <c r="A418" s="10">
        <f t="shared" si="24"/>
        <v>108602</v>
      </c>
      <c r="B418" s="10" t="s">
        <v>8402</v>
      </c>
      <c r="F418" s="2" t="str">
        <f>VLOOKUP(G418,city!$A$4:$C$352,3,FALSE)</f>
        <v>舟山</v>
      </c>
      <c r="G418" s="3">
        <f t="shared" si="26"/>
        <v>86</v>
      </c>
      <c r="H418" s="3">
        <f>IF(VLOOKUP(G417,city!$J$4:$L$352,3,FALSE)&gt;H417,H417+1,1)</f>
        <v>2</v>
      </c>
      <c r="I418" s="10" t="s">
        <v>199</v>
      </c>
      <c r="J418" s="10">
        <f t="shared" si="25"/>
        <v>108602</v>
      </c>
    </row>
    <row r="419" spans="1:10">
      <c r="A419" s="10">
        <f t="shared" si="24"/>
        <v>108603</v>
      </c>
      <c r="B419" s="10" t="s">
        <v>8399</v>
      </c>
      <c r="F419" s="2" t="str">
        <f>VLOOKUP(G419,city!$A$4:$C$352,3,FALSE)</f>
        <v>舟山</v>
      </c>
      <c r="G419" s="3">
        <f t="shared" si="26"/>
        <v>86</v>
      </c>
      <c r="H419" s="3">
        <f>IF(VLOOKUP(G418,city!$J$4:$L$352,3,FALSE)&gt;H418,H418+1,1)</f>
        <v>3</v>
      </c>
      <c r="I419" s="10" t="s">
        <v>199</v>
      </c>
      <c r="J419" s="10">
        <f t="shared" si="25"/>
        <v>108603</v>
      </c>
    </row>
    <row r="420" spans="1:10">
      <c r="A420" s="10">
        <f t="shared" si="24"/>
        <v>108604</v>
      </c>
      <c r="B420" s="10" t="s">
        <v>8709</v>
      </c>
      <c r="F420" s="2" t="str">
        <f>VLOOKUP(G420,city!$A$4:$C$352,3,FALSE)</f>
        <v>舟山</v>
      </c>
      <c r="G420" s="3">
        <f t="shared" si="26"/>
        <v>86</v>
      </c>
      <c r="H420" s="3">
        <f>IF(VLOOKUP(G419,city!$J$4:$L$352,3,FALSE)&gt;H419,H419+1,1)</f>
        <v>4</v>
      </c>
      <c r="I420" s="10" t="s">
        <v>199</v>
      </c>
      <c r="J420" s="10">
        <f t="shared" si="25"/>
        <v>108604</v>
      </c>
    </row>
    <row r="421" spans="1:10">
      <c r="A421" s="10">
        <f t="shared" si="24"/>
        <v>108701</v>
      </c>
      <c r="B421" s="10" t="s">
        <v>8710</v>
      </c>
      <c r="F421" s="2" t="str">
        <f>VLOOKUP(G421,city!$A$4:$C$352,3,FALSE)</f>
        <v>合肥</v>
      </c>
      <c r="G421" s="3">
        <f t="shared" si="26"/>
        <v>87</v>
      </c>
      <c r="H421" s="3">
        <f>IF(VLOOKUP(G420,city!$J$4:$L$352,3,FALSE)&gt;H420,H420+1,1)</f>
        <v>1</v>
      </c>
      <c r="I421" s="10" t="s">
        <v>202</v>
      </c>
      <c r="J421" s="10">
        <f t="shared" si="25"/>
        <v>108701</v>
      </c>
    </row>
    <row r="422" spans="1:10">
      <c r="A422" s="10">
        <f t="shared" si="24"/>
        <v>108702</v>
      </c>
      <c r="B422" s="10" t="s">
        <v>8711</v>
      </c>
      <c r="F422" s="2" t="str">
        <f>VLOOKUP(G422,city!$A$4:$C$352,3,FALSE)</f>
        <v>合肥</v>
      </c>
      <c r="G422" s="3">
        <f t="shared" si="26"/>
        <v>87</v>
      </c>
      <c r="H422" s="3">
        <f>IF(VLOOKUP(G421,city!$J$4:$L$352,3,FALSE)&gt;H421,H421+1,1)</f>
        <v>2</v>
      </c>
      <c r="I422" s="10" t="s">
        <v>202</v>
      </c>
      <c r="J422" s="10">
        <f t="shared" si="25"/>
        <v>108702</v>
      </c>
    </row>
    <row r="423" spans="1:10">
      <c r="A423" s="10">
        <f t="shared" si="24"/>
        <v>108703</v>
      </c>
      <c r="B423" s="10" t="s">
        <v>8712</v>
      </c>
      <c r="F423" s="2" t="str">
        <f>VLOOKUP(G423,city!$A$4:$C$352,3,FALSE)</f>
        <v>合肥</v>
      </c>
      <c r="G423" s="3">
        <f t="shared" si="26"/>
        <v>87</v>
      </c>
      <c r="H423" s="3">
        <f>IF(VLOOKUP(G422,city!$J$4:$L$352,3,FALSE)&gt;H422,H422+1,1)</f>
        <v>3</v>
      </c>
      <c r="I423" s="10" t="s">
        <v>202</v>
      </c>
      <c r="J423" s="10">
        <f t="shared" si="25"/>
        <v>108703</v>
      </c>
    </row>
    <row r="424" spans="1:10">
      <c r="A424" s="10">
        <f t="shared" si="24"/>
        <v>108704</v>
      </c>
      <c r="B424" s="10" t="s">
        <v>8713</v>
      </c>
      <c r="F424" s="2" t="str">
        <f>VLOOKUP(G424,city!$A$4:$C$352,3,FALSE)</f>
        <v>合肥</v>
      </c>
      <c r="G424" s="3">
        <f t="shared" si="26"/>
        <v>87</v>
      </c>
      <c r="H424" s="3">
        <f>IF(VLOOKUP(G423,city!$J$4:$L$352,3,FALSE)&gt;H423,H423+1,1)</f>
        <v>4</v>
      </c>
      <c r="I424" s="10" t="s">
        <v>202</v>
      </c>
      <c r="J424" s="10">
        <f t="shared" si="25"/>
        <v>108704</v>
      </c>
    </row>
    <row r="425" spans="1:10">
      <c r="A425" s="10">
        <f t="shared" si="24"/>
        <v>108705</v>
      </c>
      <c r="B425" s="10" t="s">
        <v>8714</v>
      </c>
      <c r="F425" s="2" t="str">
        <f>VLOOKUP(G425,city!$A$4:$C$352,3,FALSE)</f>
        <v>合肥</v>
      </c>
      <c r="G425" s="3">
        <f t="shared" si="26"/>
        <v>87</v>
      </c>
      <c r="H425" s="3">
        <f>IF(VLOOKUP(G424,city!$J$4:$L$352,3,FALSE)&gt;H424,H424+1,1)</f>
        <v>5</v>
      </c>
      <c r="I425" s="10" t="s">
        <v>202</v>
      </c>
      <c r="J425" s="10">
        <f t="shared" si="25"/>
        <v>108705</v>
      </c>
    </row>
    <row r="426" spans="1:10">
      <c r="A426" s="10">
        <f t="shared" si="24"/>
        <v>108801</v>
      </c>
      <c r="B426" s="10" t="s">
        <v>8715</v>
      </c>
      <c r="F426" s="2" t="str">
        <f>VLOOKUP(G426,city!$A$4:$C$352,3,FALSE)</f>
        <v>芜湖</v>
      </c>
      <c r="G426" s="3">
        <f t="shared" si="26"/>
        <v>88</v>
      </c>
      <c r="H426" s="3">
        <f>IF(VLOOKUP(G425,city!$J$4:$L$352,3,FALSE)&gt;H425,H425+1,1)</f>
        <v>1</v>
      </c>
      <c r="I426" s="10" t="s">
        <v>204</v>
      </c>
      <c r="J426" s="10">
        <f t="shared" si="25"/>
        <v>108801</v>
      </c>
    </row>
    <row r="427" spans="1:10">
      <c r="A427" s="10">
        <f t="shared" si="24"/>
        <v>108802</v>
      </c>
      <c r="B427" s="10" t="s">
        <v>8716</v>
      </c>
      <c r="F427" s="2" t="str">
        <f>VLOOKUP(G427,city!$A$4:$C$352,3,FALSE)</f>
        <v>芜湖</v>
      </c>
      <c r="G427" s="3">
        <f t="shared" si="26"/>
        <v>88</v>
      </c>
      <c r="H427" s="3">
        <f>IF(VLOOKUP(G426,city!$J$4:$L$352,3,FALSE)&gt;H426,H426+1,1)</f>
        <v>2</v>
      </c>
      <c r="I427" s="10" t="s">
        <v>204</v>
      </c>
      <c r="J427" s="10">
        <f t="shared" si="25"/>
        <v>108802</v>
      </c>
    </row>
    <row r="428" spans="1:10">
      <c r="A428" s="10">
        <f t="shared" si="24"/>
        <v>108803</v>
      </c>
      <c r="B428" s="10" t="s">
        <v>8717</v>
      </c>
      <c r="F428" s="2" t="str">
        <f>VLOOKUP(G428,city!$A$4:$C$352,3,FALSE)</f>
        <v>芜湖</v>
      </c>
      <c r="G428" s="3">
        <f t="shared" si="26"/>
        <v>88</v>
      </c>
      <c r="H428" s="3">
        <f>IF(VLOOKUP(G427,city!$J$4:$L$352,3,FALSE)&gt;H427,H427+1,1)</f>
        <v>3</v>
      </c>
      <c r="I428" s="10" t="s">
        <v>204</v>
      </c>
      <c r="J428" s="10">
        <f t="shared" si="25"/>
        <v>108803</v>
      </c>
    </row>
    <row r="429" spans="1:10">
      <c r="A429" s="10">
        <f t="shared" si="24"/>
        <v>108804</v>
      </c>
      <c r="B429" s="10" t="s">
        <v>8718</v>
      </c>
      <c r="F429" s="2" t="str">
        <f>VLOOKUP(G429,city!$A$4:$C$352,3,FALSE)</f>
        <v>芜湖</v>
      </c>
      <c r="G429" s="3">
        <f t="shared" si="26"/>
        <v>88</v>
      </c>
      <c r="H429" s="3">
        <f>IF(VLOOKUP(G428,city!$J$4:$L$352,3,FALSE)&gt;H428,H428+1,1)</f>
        <v>4</v>
      </c>
      <c r="I429" s="10" t="s">
        <v>204</v>
      </c>
      <c r="J429" s="10">
        <f t="shared" si="25"/>
        <v>108804</v>
      </c>
    </row>
    <row r="430" spans="1:10">
      <c r="A430" s="10">
        <f t="shared" si="24"/>
        <v>108805</v>
      </c>
      <c r="B430" s="10" t="s">
        <v>8719</v>
      </c>
      <c r="F430" s="2" t="str">
        <f>VLOOKUP(G430,city!$A$4:$C$352,3,FALSE)</f>
        <v>芜湖</v>
      </c>
      <c r="G430" s="3">
        <f t="shared" si="26"/>
        <v>88</v>
      </c>
      <c r="H430" s="3">
        <f>IF(VLOOKUP(G429,city!$J$4:$L$352,3,FALSE)&gt;H429,H429+1,1)</f>
        <v>5</v>
      </c>
      <c r="I430" s="10" t="s">
        <v>204</v>
      </c>
      <c r="J430" s="10">
        <f t="shared" si="25"/>
        <v>108805</v>
      </c>
    </row>
    <row r="431" spans="1:10">
      <c r="A431" s="10">
        <f t="shared" si="24"/>
        <v>108901</v>
      </c>
      <c r="B431" s="10" t="s">
        <v>8720</v>
      </c>
      <c r="F431" s="2" t="str">
        <f>VLOOKUP(G431,city!$A$4:$C$352,3,FALSE)</f>
        <v>蚌埠</v>
      </c>
      <c r="G431" s="3">
        <f t="shared" si="26"/>
        <v>89</v>
      </c>
      <c r="H431" s="3">
        <f>IF(VLOOKUP(G430,city!$J$4:$L$352,3,FALSE)&gt;H430,H430+1,1)</f>
        <v>1</v>
      </c>
      <c r="I431" s="10" t="s">
        <v>206</v>
      </c>
      <c r="J431" s="10">
        <f t="shared" si="25"/>
        <v>108901</v>
      </c>
    </row>
    <row r="432" spans="1:10">
      <c r="A432" s="10">
        <f t="shared" si="24"/>
        <v>108902</v>
      </c>
      <c r="B432" s="19" t="s">
        <v>10066</v>
      </c>
      <c r="F432" s="2" t="str">
        <f>VLOOKUP(G432,city!$A$4:$C$352,3,FALSE)</f>
        <v>蚌埠</v>
      </c>
      <c r="G432" s="3">
        <f t="shared" si="26"/>
        <v>89</v>
      </c>
      <c r="H432" s="3">
        <f>IF(VLOOKUP(G431,city!$J$4:$L$352,3,FALSE)&gt;H431,H431+1,1)</f>
        <v>2</v>
      </c>
      <c r="I432" s="10" t="s">
        <v>206</v>
      </c>
      <c r="J432" s="10">
        <f t="shared" si="25"/>
        <v>108902</v>
      </c>
    </row>
    <row r="433" spans="1:10">
      <c r="A433" s="10">
        <f t="shared" si="24"/>
        <v>108903</v>
      </c>
      <c r="B433" s="10" t="s">
        <v>8721</v>
      </c>
      <c r="F433" s="2" t="str">
        <f>VLOOKUP(G433,city!$A$4:$C$352,3,FALSE)</f>
        <v>蚌埠</v>
      </c>
      <c r="G433" s="3">
        <f t="shared" si="26"/>
        <v>89</v>
      </c>
      <c r="H433" s="3">
        <f>IF(VLOOKUP(G432,city!$J$4:$L$352,3,FALSE)&gt;H432,H432+1,1)</f>
        <v>3</v>
      </c>
      <c r="I433" s="10" t="s">
        <v>206</v>
      </c>
      <c r="J433" s="10">
        <f t="shared" si="25"/>
        <v>108903</v>
      </c>
    </row>
    <row r="434" spans="1:10">
      <c r="A434" s="10">
        <f t="shared" si="24"/>
        <v>108904</v>
      </c>
      <c r="B434" s="10" t="s">
        <v>8722</v>
      </c>
      <c r="F434" s="2" t="str">
        <f>VLOOKUP(G434,city!$A$4:$C$352,3,FALSE)</f>
        <v>蚌埠</v>
      </c>
      <c r="G434" s="3">
        <f t="shared" si="26"/>
        <v>89</v>
      </c>
      <c r="H434" s="3">
        <f>IF(VLOOKUP(G433,city!$J$4:$L$352,3,FALSE)&gt;H433,H433+1,1)</f>
        <v>4</v>
      </c>
      <c r="I434" s="10" t="s">
        <v>206</v>
      </c>
      <c r="J434" s="10">
        <f t="shared" si="25"/>
        <v>108904</v>
      </c>
    </row>
    <row r="435" spans="1:10">
      <c r="A435" s="10">
        <f t="shared" si="24"/>
        <v>108905</v>
      </c>
      <c r="B435" s="10" t="s">
        <v>8723</v>
      </c>
      <c r="F435" s="2" t="str">
        <f>VLOOKUP(G435,city!$A$4:$C$352,3,FALSE)</f>
        <v>蚌埠</v>
      </c>
      <c r="G435" s="3">
        <f t="shared" si="26"/>
        <v>89</v>
      </c>
      <c r="H435" s="3">
        <f>IF(VLOOKUP(G434,city!$J$4:$L$352,3,FALSE)&gt;H434,H434+1,1)</f>
        <v>5</v>
      </c>
      <c r="I435" s="10" t="s">
        <v>206</v>
      </c>
      <c r="J435" s="10">
        <f t="shared" si="25"/>
        <v>108905</v>
      </c>
    </row>
    <row r="436" spans="1:10">
      <c r="A436" s="10">
        <f t="shared" si="24"/>
        <v>109001</v>
      </c>
      <c r="B436" s="10" t="s">
        <v>8724</v>
      </c>
      <c r="F436" s="2" t="str">
        <f>VLOOKUP(G436,city!$A$4:$C$352,3,FALSE)</f>
        <v>淮南</v>
      </c>
      <c r="G436" s="3">
        <f t="shared" si="26"/>
        <v>90</v>
      </c>
      <c r="H436" s="3">
        <f>IF(VLOOKUP(G435,city!$J$4:$L$352,3,FALSE)&gt;H435,H435+1,1)</f>
        <v>1</v>
      </c>
      <c r="I436" s="10" t="s">
        <v>208</v>
      </c>
      <c r="J436" s="10">
        <f t="shared" si="25"/>
        <v>109001</v>
      </c>
    </row>
    <row r="437" spans="1:10">
      <c r="A437" s="10">
        <f t="shared" si="24"/>
        <v>109002</v>
      </c>
      <c r="B437" s="10" t="s">
        <v>8725</v>
      </c>
      <c r="F437" s="2" t="str">
        <f>VLOOKUP(G437,city!$A$4:$C$352,3,FALSE)</f>
        <v>淮南</v>
      </c>
      <c r="G437" s="3">
        <f t="shared" si="26"/>
        <v>90</v>
      </c>
      <c r="H437" s="3">
        <f>IF(VLOOKUP(G436,city!$J$4:$L$352,3,FALSE)&gt;H436,H436+1,1)</f>
        <v>2</v>
      </c>
      <c r="I437" s="10" t="s">
        <v>208</v>
      </c>
      <c r="J437" s="10">
        <f t="shared" si="25"/>
        <v>109002</v>
      </c>
    </row>
    <row r="438" spans="1:10">
      <c r="A438" s="10">
        <f t="shared" si="24"/>
        <v>109003</v>
      </c>
      <c r="B438" s="10" t="s">
        <v>8726</v>
      </c>
      <c r="F438" s="2" t="str">
        <f>VLOOKUP(G438,city!$A$4:$C$352,3,FALSE)</f>
        <v>淮南</v>
      </c>
      <c r="G438" s="3">
        <f t="shared" si="26"/>
        <v>90</v>
      </c>
      <c r="H438" s="3">
        <f>IF(VLOOKUP(G437,city!$J$4:$L$352,3,FALSE)&gt;H437,H437+1,1)</f>
        <v>3</v>
      </c>
      <c r="I438" s="10" t="s">
        <v>208</v>
      </c>
      <c r="J438" s="10">
        <f t="shared" si="25"/>
        <v>109003</v>
      </c>
    </row>
    <row r="439" spans="1:10">
      <c r="A439" s="10">
        <f t="shared" si="24"/>
        <v>109004</v>
      </c>
      <c r="B439" s="10" t="s">
        <v>8727</v>
      </c>
      <c r="F439" s="2" t="str">
        <f>VLOOKUP(G439,city!$A$4:$C$352,3,FALSE)</f>
        <v>淮南</v>
      </c>
      <c r="G439" s="3">
        <f t="shared" si="26"/>
        <v>90</v>
      </c>
      <c r="H439" s="3">
        <f>IF(VLOOKUP(G438,city!$J$4:$L$352,3,FALSE)&gt;H438,H438+1,1)</f>
        <v>4</v>
      </c>
      <c r="I439" s="10" t="s">
        <v>208</v>
      </c>
      <c r="J439" s="10">
        <f t="shared" si="25"/>
        <v>109004</v>
      </c>
    </row>
    <row r="440" spans="1:10">
      <c r="A440" s="10">
        <f t="shared" si="24"/>
        <v>109005</v>
      </c>
      <c r="B440" s="10" t="s">
        <v>8728</v>
      </c>
      <c r="F440" s="2" t="str">
        <f>VLOOKUP(G440,city!$A$4:$C$352,3,FALSE)</f>
        <v>淮南</v>
      </c>
      <c r="G440" s="3">
        <f t="shared" si="26"/>
        <v>90</v>
      </c>
      <c r="H440" s="3">
        <f>IF(VLOOKUP(G439,city!$J$4:$L$352,3,FALSE)&gt;H439,H439+1,1)</f>
        <v>5</v>
      </c>
      <c r="I440" s="10" t="s">
        <v>208</v>
      </c>
      <c r="J440" s="10">
        <f t="shared" si="25"/>
        <v>109005</v>
      </c>
    </row>
    <row r="441" spans="1:10">
      <c r="A441" s="10">
        <f t="shared" si="24"/>
        <v>109101</v>
      </c>
      <c r="B441" s="10" t="s">
        <v>8729</v>
      </c>
      <c r="F441" s="2" t="str">
        <f>VLOOKUP(G441,city!$A$4:$C$352,3,FALSE)</f>
        <v>马鞍山</v>
      </c>
      <c r="G441" s="3">
        <f t="shared" si="26"/>
        <v>91</v>
      </c>
      <c r="H441" s="3">
        <f>IF(VLOOKUP(G440,city!$J$4:$L$352,3,FALSE)&gt;H440,H440+1,1)</f>
        <v>1</v>
      </c>
      <c r="I441" s="10" t="s">
        <v>210</v>
      </c>
      <c r="J441" s="10">
        <f t="shared" si="25"/>
        <v>109101</v>
      </c>
    </row>
    <row r="442" spans="1:10">
      <c r="A442" s="10">
        <f t="shared" si="24"/>
        <v>109102</v>
      </c>
      <c r="B442" s="10" t="s">
        <v>8730</v>
      </c>
      <c r="F442" s="2" t="str">
        <f>VLOOKUP(G442,city!$A$4:$C$352,3,FALSE)</f>
        <v>马鞍山</v>
      </c>
      <c r="G442" s="3">
        <f t="shared" si="26"/>
        <v>91</v>
      </c>
      <c r="H442" s="3">
        <f>IF(VLOOKUP(G441,city!$J$4:$L$352,3,FALSE)&gt;H441,H441+1,1)</f>
        <v>2</v>
      </c>
      <c r="I442" s="10" t="s">
        <v>210</v>
      </c>
      <c r="J442" s="10">
        <f t="shared" si="25"/>
        <v>109102</v>
      </c>
    </row>
    <row r="443" spans="1:10">
      <c r="A443" s="10">
        <f t="shared" si="24"/>
        <v>109103</v>
      </c>
      <c r="B443" s="10" t="s">
        <v>8731</v>
      </c>
      <c r="F443" s="2" t="str">
        <f>VLOOKUP(G443,city!$A$4:$C$352,3,FALSE)</f>
        <v>马鞍山</v>
      </c>
      <c r="G443" s="3">
        <f t="shared" si="26"/>
        <v>91</v>
      </c>
      <c r="H443" s="3">
        <f>IF(VLOOKUP(G442,city!$J$4:$L$352,3,FALSE)&gt;H442,H442+1,1)</f>
        <v>3</v>
      </c>
      <c r="I443" s="10" t="s">
        <v>210</v>
      </c>
      <c r="J443" s="10">
        <f t="shared" si="25"/>
        <v>109103</v>
      </c>
    </row>
    <row r="444" spans="1:10">
      <c r="A444" s="10">
        <f t="shared" si="24"/>
        <v>109104</v>
      </c>
      <c r="B444" s="10" t="s">
        <v>8732</v>
      </c>
      <c r="F444" s="2" t="str">
        <f>VLOOKUP(G444,city!$A$4:$C$352,3,FALSE)</f>
        <v>马鞍山</v>
      </c>
      <c r="G444" s="3">
        <f t="shared" si="26"/>
        <v>91</v>
      </c>
      <c r="H444" s="3">
        <f>IF(VLOOKUP(G443,city!$J$4:$L$352,3,FALSE)&gt;H443,H443+1,1)</f>
        <v>4</v>
      </c>
      <c r="I444" s="10" t="s">
        <v>210</v>
      </c>
      <c r="J444" s="10">
        <f t="shared" si="25"/>
        <v>109104</v>
      </c>
    </row>
    <row r="445" spans="1:10">
      <c r="A445" s="10">
        <f t="shared" si="24"/>
        <v>109105</v>
      </c>
      <c r="B445" s="10" t="s">
        <v>8733</v>
      </c>
      <c r="F445" s="2" t="str">
        <f>VLOOKUP(G445,city!$A$4:$C$352,3,FALSE)</f>
        <v>马鞍山</v>
      </c>
      <c r="G445" s="3">
        <f t="shared" si="26"/>
        <v>91</v>
      </c>
      <c r="H445" s="3">
        <f>IF(VLOOKUP(G444,city!$J$4:$L$352,3,FALSE)&gt;H444,H444+1,1)</f>
        <v>5</v>
      </c>
      <c r="I445" s="10" t="s">
        <v>210</v>
      </c>
      <c r="J445" s="10">
        <f t="shared" si="25"/>
        <v>109105</v>
      </c>
    </row>
    <row r="446" spans="1:10">
      <c r="A446" s="10">
        <f t="shared" si="24"/>
        <v>109201</v>
      </c>
      <c r="B446" s="10" t="s">
        <v>8734</v>
      </c>
      <c r="F446" s="2" t="str">
        <f>VLOOKUP(G446,city!$A$4:$C$352,3,FALSE)</f>
        <v>淮北</v>
      </c>
      <c r="G446" s="3">
        <f t="shared" si="26"/>
        <v>92</v>
      </c>
      <c r="H446" s="3">
        <f>IF(VLOOKUP(G445,city!$J$4:$L$352,3,FALSE)&gt;H445,H445+1,1)</f>
        <v>1</v>
      </c>
      <c r="I446" s="10" t="s">
        <v>212</v>
      </c>
      <c r="J446" s="10">
        <f t="shared" si="25"/>
        <v>109201</v>
      </c>
    </row>
    <row r="447" spans="1:10">
      <c r="A447" s="10">
        <f t="shared" si="24"/>
        <v>109202</v>
      </c>
      <c r="B447" s="10" t="s">
        <v>8735</v>
      </c>
      <c r="F447" s="2" t="str">
        <f>VLOOKUP(G447,city!$A$4:$C$352,3,FALSE)</f>
        <v>淮北</v>
      </c>
      <c r="G447" s="3">
        <f t="shared" si="26"/>
        <v>92</v>
      </c>
      <c r="H447" s="3">
        <f>IF(VLOOKUP(G446,city!$J$4:$L$352,3,FALSE)&gt;H446,H446+1,1)</f>
        <v>2</v>
      </c>
      <c r="I447" s="10" t="s">
        <v>212</v>
      </c>
      <c r="J447" s="10">
        <f t="shared" si="25"/>
        <v>109202</v>
      </c>
    </row>
    <row r="448" spans="1:10">
      <c r="A448" s="10">
        <f t="shared" si="24"/>
        <v>109203</v>
      </c>
      <c r="B448" s="10" t="s">
        <v>8736</v>
      </c>
      <c r="F448" s="2" t="str">
        <f>VLOOKUP(G448,city!$A$4:$C$352,3,FALSE)</f>
        <v>淮北</v>
      </c>
      <c r="G448" s="3">
        <f t="shared" si="26"/>
        <v>92</v>
      </c>
      <c r="H448" s="3">
        <f>IF(VLOOKUP(G447,city!$J$4:$L$352,3,FALSE)&gt;H447,H447+1,1)</f>
        <v>3</v>
      </c>
      <c r="I448" s="10" t="s">
        <v>212</v>
      </c>
      <c r="J448" s="10">
        <f t="shared" si="25"/>
        <v>109203</v>
      </c>
    </row>
    <row r="449" spans="1:10">
      <c r="A449" s="10">
        <f t="shared" si="24"/>
        <v>109204</v>
      </c>
      <c r="B449" s="10" t="s">
        <v>8737</v>
      </c>
      <c r="F449" s="2" t="str">
        <f>VLOOKUP(G449,city!$A$4:$C$352,3,FALSE)</f>
        <v>淮北</v>
      </c>
      <c r="G449" s="3">
        <f t="shared" si="26"/>
        <v>92</v>
      </c>
      <c r="H449" s="3">
        <f>IF(VLOOKUP(G448,city!$J$4:$L$352,3,FALSE)&gt;H448,H448+1,1)</f>
        <v>4</v>
      </c>
      <c r="I449" s="10" t="s">
        <v>212</v>
      </c>
      <c r="J449" s="10">
        <f t="shared" si="25"/>
        <v>109204</v>
      </c>
    </row>
    <row r="450" spans="1:10">
      <c r="A450" s="10">
        <f t="shared" si="24"/>
        <v>109205</v>
      </c>
      <c r="B450" s="10" t="s">
        <v>8738</v>
      </c>
      <c r="F450" s="2" t="str">
        <f>VLOOKUP(G450,city!$A$4:$C$352,3,FALSE)</f>
        <v>淮北</v>
      </c>
      <c r="G450" s="3">
        <f t="shared" si="26"/>
        <v>92</v>
      </c>
      <c r="H450" s="3">
        <f>IF(VLOOKUP(G449,city!$J$4:$L$352,3,FALSE)&gt;H449,H449+1,1)</f>
        <v>5</v>
      </c>
      <c r="I450" s="10" t="s">
        <v>212</v>
      </c>
      <c r="J450" s="10">
        <f t="shared" si="25"/>
        <v>109205</v>
      </c>
    </row>
    <row r="451" spans="1:10">
      <c r="A451" s="10">
        <f t="shared" si="24"/>
        <v>109301</v>
      </c>
      <c r="B451" s="16" t="s">
        <v>10100</v>
      </c>
      <c r="F451" s="2" t="str">
        <f>VLOOKUP(G451,city!$A$4:$C$352,3,FALSE)</f>
        <v>铜陵</v>
      </c>
      <c r="G451" s="3">
        <f t="shared" si="26"/>
        <v>93</v>
      </c>
      <c r="H451" s="3">
        <f>IF(VLOOKUP(G450,city!$J$4:$L$352,3,FALSE)&gt;H450,H450+1,1)</f>
        <v>1</v>
      </c>
      <c r="I451" s="10" t="s">
        <v>214</v>
      </c>
      <c r="J451" s="10">
        <f t="shared" si="25"/>
        <v>109301</v>
      </c>
    </row>
    <row r="452" spans="1:10">
      <c r="A452" s="10">
        <f t="shared" si="24"/>
        <v>109302</v>
      </c>
      <c r="B452" s="10" t="s">
        <v>8739</v>
      </c>
      <c r="F452" s="2" t="str">
        <f>VLOOKUP(G452,city!$A$4:$C$352,3,FALSE)</f>
        <v>铜陵</v>
      </c>
      <c r="G452" s="3">
        <f t="shared" si="26"/>
        <v>93</v>
      </c>
      <c r="H452" s="3">
        <f>IF(VLOOKUP(G451,city!$J$4:$L$352,3,FALSE)&gt;H451,H451+1,1)</f>
        <v>2</v>
      </c>
      <c r="I452" s="10" t="s">
        <v>214</v>
      </c>
      <c r="J452" s="10">
        <f t="shared" si="25"/>
        <v>109302</v>
      </c>
    </row>
    <row r="453" spans="1:10">
      <c r="A453" s="10">
        <f t="shared" ref="A453:A516" si="27">H453+G453*100+100000</f>
        <v>109303</v>
      </c>
      <c r="B453" s="10" t="s">
        <v>8740</v>
      </c>
      <c r="F453" s="2" t="str">
        <f>VLOOKUP(G453,city!$A$4:$C$352,3,FALSE)</f>
        <v>铜陵</v>
      </c>
      <c r="G453" s="3">
        <f t="shared" si="26"/>
        <v>93</v>
      </c>
      <c r="H453" s="3">
        <f>IF(VLOOKUP(G452,city!$J$4:$L$352,3,FALSE)&gt;H452,H452+1,1)</f>
        <v>3</v>
      </c>
      <c r="I453" s="10" t="s">
        <v>214</v>
      </c>
      <c r="J453" s="10">
        <f t="shared" ref="J453:J516" si="28">A453</f>
        <v>109303</v>
      </c>
    </row>
    <row r="454" spans="1:10">
      <c r="A454" s="10">
        <f t="shared" si="27"/>
        <v>109304</v>
      </c>
      <c r="B454" s="10" t="s">
        <v>8741</v>
      </c>
      <c r="F454" s="2" t="str">
        <f>VLOOKUP(G454,city!$A$4:$C$352,3,FALSE)</f>
        <v>铜陵</v>
      </c>
      <c r="G454" s="3">
        <f t="shared" ref="G454:G517" si="29">IF(H454&gt;H453,G453,G453+1)</f>
        <v>93</v>
      </c>
      <c r="H454" s="3">
        <f>IF(VLOOKUP(G453,city!$J$4:$L$352,3,FALSE)&gt;H453,H453+1,1)</f>
        <v>4</v>
      </c>
      <c r="I454" s="10" t="s">
        <v>214</v>
      </c>
      <c r="J454" s="10">
        <f t="shared" si="28"/>
        <v>109304</v>
      </c>
    </row>
    <row r="455" spans="1:10">
      <c r="A455" s="10">
        <f t="shared" si="27"/>
        <v>109305</v>
      </c>
      <c r="B455" s="10" t="s">
        <v>8742</v>
      </c>
      <c r="F455" s="2" t="str">
        <f>VLOOKUP(G455,city!$A$4:$C$352,3,FALSE)</f>
        <v>铜陵</v>
      </c>
      <c r="G455" s="3">
        <f t="shared" si="29"/>
        <v>93</v>
      </c>
      <c r="H455" s="3">
        <f>IF(VLOOKUP(G454,city!$J$4:$L$352,3,FALSE)&gt;H454,H454+1,1)</f>
        <v>5</v>
      </c>
      <c r="I455" s="10" t="s">
        <v>214</v>
      </c>
      <c r="J455" s="10">
        <f t="shared" si="28"/>
        <v>109305</v>
      </c>
    </row>
    <row r="456" spans="1:10">
      <c r="A456" s="10">
        <f t="shared" si="27"/>
        <v>109401</v>
      </c>
      <c r="B456" s="10" t="s">
        <v>8743</v>
      </c>
      <c r="F456" s="2" t="str">
        <f>VLOOKUP(G456,city!$A$4:$C$352,3,FALSE)</f>
        <v>安庆</v>
      </c>
      <c r="G456" s="3">
        <f t="shared" si="29"/>
        <v>94</v>
      </c>
      <c r="H456" s="3">
        <f>IF(VLOOKUP(G455,city!$J$4:$L$352,3,FALSE)&gt;H455,H455+1,1)</f>
        <v>1</v>
      </c>
      <c r="I456" s="10" t="s">
        <v>216</v>
      </c>
      <c r="J456" s="10">
        <f t="shared" si="28"/>
        <v>109401</v>
      </c>
    </row>
    <row r="457" spans="1:10">
      <c r="A457" s="10">
        <f t="shared" si="27"/>
        <v>109402</v>
      </c>
      <c r="B457" s="10" t="s">
        <v>8744</v>
      </c>
      <c r="F457" s="2" t="str">
        <f>VLOOKUP(G457,city!$A$4:$C$352,3,FALSE)</f>
        <v>安庆</v>
      </c>
      <c r="G457" s="3">
        <f t="shared" si="29"/>
        <v>94</v>
      </c>
      <c r="H457" s="3">
        <f>IF(VLOOKUP(G456,city!$J$4:$L$352,3,FALSE)&gt;H456,H456+1,1)</f>
        <v>2</v>
      </c>
      <c r="I457" s="10" t="s">
        <v>216</v>
      </c>
      <c r="J457" s="10">
        <f t="shared" si="28"/>
        <v>109402</v>
      </c>
    </row>
    <row r="458" spans="1:10">
      <c r="A458" s="10">
        <f t="shared" si="27"/>
        <v>109403</v>
      </c>
      <c r="B458" s="10" t="s">
        <v>8745</v>
      </c>
      <c r="F458" s="2" t="str">
        <f>VLOOKUP(G458,city!$A$4:$C$352,3,FALSE)</f>
        <v>安庆</v>
      </c>
      <c r="G458" s="3">
        <f t="shared" si="29"/>
        <v>94</v>
      </c>
      <c r="H458" s="3">
        <f>IF(VLOOKUP(G457,city!$J$4:$L$352,3,FALSE)&gt;H457,H457+1,1)</f>
        <v>3</v>
      </c>
      <c r="I458" s="10" t="s">
        <v>216</v>
      </c>
      <c r="J458" s="10">
        <f t="shared" si="28"/>
        <v>109403</v>
      </c>
    </row>
    <row r="459" spans="1:10">
      <c r="A459" s="10">
        <f t="shared" si="27"/>
        <v>109404</v>
      </c>
      <c r="B459" s="10" t="s">
        <v>8746</v>
      </c>
      <c r="F459" s="2" t="str">
        <f>VLOOKUP(G459,city!$A$4:$C$352,3,FALSE)</f>
        <v>安庆</v>
      </c>
      <c r="G459" s="3">
        <f t="shared" si="29"/>
        <v>94</v>
      </c>
      <c r="H459" s="3">
        <f>IF(VLOOKUP(G458,city!$J$4:$L$352,3,FALSE)&gt;H458,H458+1,1)</f>
        <v>4</v>
      </c>
      <c r="I459" s="10" t="s">
        <v>216</v>
      </c>
      <c r="J459" s="10">
        <f t="shared" si="28"/>
        <v>109404</v>
      </c>
    </row>
    <row r="460" spans="1:10">
      <c r="A460" s="10">
        <f t="shared" si="27"/>
        <v>109405</v>
      </c>
      <c r="B460" s="10" t="s">
        <v>8747</v>
      </c>
      <c r="F460" s="2" t="str">
        <f>VLOOKUP(G460,city!$A$4:$C$352,3,FALSE)</f>
        <v>安庆</v>
      </c>
      <c r="G460" s="3">
        <f t="shared" si="29"/>
        <v>94</v>
      </c>
      <c r="H460" s="3">
        <f>IF(VLOOKUP(G459,city!$J$4:$L$352,3,FALSE)&gt;H459,H459+1,1)</f>
        <v>5</v>
      </c>
      <c r="I460" s="10" t="s">
        <v>216</v>
      </c>
      <c r="J460" s="10">
        <f t="shared" si="28"/>
        <v>109405</v>
      </c>
    </row>
    <row r="461" spans="1:10">
      <c r="A461" s="10">
        <f t="shared" si="27"/>
        <v>109501</v>
      </c>
      <c r="B461" s="10" t="s">
        <v>8748</v>
      </c>
      <c r="F461" s="2" t="str">
        <f>VLOOKUP(G461,city!$A$4:$C$352,3,FALSE)</f>
        <v>黄山</v>
      </c>
      <c r="G461" s="3">
        <f t="shared" si="29"/>
        <v>95</v>
      </c>
      <c r="H461" s="3">
        <f>IF(VLOOKUP(G460,city!$J$4:$L$352,3,FALSE)&gt;H460,H460+1,1)</f>
        <v>1</v>
      </c>
      <c r="I461" s="10" t="s">
        <v>218</v>
      </c>
      <c r="J461" s="10">
        <f t="shared" si="28"/>
        <v>109501</v>
      </c>
    </row>
    <row r="462" spans="1:10">
      <c r="A462" s="10">
        <f t="shared" si="27"/>
        <v>109502</v>
      </c>
      <c r="B462" s="10" t="s">
        <v>8749</v>
      </c>
      <c r="F462" s="2" t="str">
        <f>VLOOKUP(G462,city!$A$4:$C$352,3,FALSE)</f>
        <v>黄山</v>
      </c>
      <c r="G462" s="3">
        <f t="shared" si="29"/>
        <v>95</v>
      </c>
      <c r="H462" s="3">
        <f>IF(VLOOKUP(G461,city!$J$4:$L$352,3,FALSE)&gt;H461,H461+1,1)</f>
        <v>2</v>
      </c>
      <c r="I462" s="10" t="s">
        <v>218</v>
      </c>
      <c r="J462" s="10">
        <f t="shared" si="28"/>
        <v>109502</v>
      </c>
    </row>
    <row r="463" spans="1:10">
      <c r="A463" s="10">
        <f t="shared" si="27"/>
        <v>109503</v>
      </c>
      <c r="B463" s="10" t="s">
        <v>8750</v>
      </c>
      <c r="F463" s="2" t="str">
        <f>VLOOKUP(G463,city!$A$4:$C$352,3,FALSE)</f>
        <v>黄山</v>
      </c>
      <c r="G463" s="3">
        <f t="shared" si="29"/>
        <v>95</v>
      </c>
      <c r="H463" s="3">
        <f>IF(VLOOKUP(G462,city!$J$4:$L$352,3,FALSE)&gt;H462,H462+1,1)</f>
        <v>3</v>
      </c>
      <c r="I463" s="10" t="s">
        <v>218</v>
      </c>
      <c r="J463" s="10">
        <f t="shared" si="28"/>
        <v>109503</v>
      </c>
    </row>
    <row r="464" spans="1:10">
      <c r="A464" s="10">
        <f t="shared" si="27"/>
        <v>109504</v>
      </c>
      <c r="B464" s="10" t="s">
        <v>8751</v>
      </c>
      <c r="F464" s="2" t="str">
        <f>VLOOKUP(G464,city!$A$4:$C$352,3,FALSE)</f>
        <v>黄山</v>
      </c>
      <c r="G464" s="3">
        <f t="shared" si="29"/>
        <v>95</v>
      </c>
      <c r="H464" s="3">
        <f>IF(VLOOKUP(G463,city!$J$4:$L$352,3,FALSE)&gt;H463,H463+1,1)</f>
        <v>4</v>
      </c>
      <c r="I464" s="10" t="s">
        <v>218</v>
      </c>
      <c r="J464" s="10">
        <f t="shared" si="28"/>
        <v>109504</v>
      </c>
    </row>
    <row r="465" spans="1:10">
      <c r="A465" s="10">
        <f t="shared" si="27"/>
        <v>109505</v>
      </c>
      <c r="B465" s="10" t="s">
        <v>8752</v>
      </c>
      <c r="F465" s="2" t="str">
        <f>VLOOKUP(G465,city!$A$4:$C$352,3,FALSE)</f>
        <v>黄山</v>
      </c>
      <c r="G465" s="3">
        <f t="shared" si="29"/>
        <v>95</v>
      </c>
      <c r="H465" s="3">
        <f>IF(VLOOKUP(G464,city!$J$4:$L$352,3,FALSE)&gt;H464,H464+1,1)</f>
        <v>5</v>
      </c>
      <c r="I465" s="10" t="s">
        <v>218</v>
      </c>
      <c r="J465" s="10">
        <f t="shared" si="28"/>
        <v>109505</v>
      </c>
    </row>
    <row r="466" spans="1:10">
      <c r="A466" s="10">
        <f t="shared" si="27"/>
        <v>109601</v>
      </c>
      <c r="B466" s="10" t="s">
        <v>8753</v>
      </c>
      <c r="F466" s="2" t="str">
        <f>VLOOKUP(G466,city!$A$4:$C$352,3,FALSE)</f>
        <v>阜阳</v>
      </c>
      <c r="G466" s="3">
        <f t="shared" si="29"/>
        <v>96</v>
      </c>
      <c r="H466" s="3">
        <f>IF(VLOOKUP(G465,city!$J$4:$L$352,3,FALSE)&gt;H465,H465+1,1)</f>
        <v>1</v>
      </c>
      <c r="I466" s="10" t="s">
        <v>220</v>
      </c>
      <c r="J466" s="10">
        <f t="shared" si="28"/>
        <v>109601</v>
      </c>
    </row>
    <row r="467" spans="1:10">
      <c r="A467" s="10">
        <f t="shared" si="27"/>
        <v>109602</v>
      </c>
      <c r="B467" s="10" t="s">
        <v>8754</v>
      </c>
      <c r="F467" s="2" t="str">
        <f>VLOOKUP(G467,city!$A$4:$C$352,3,FALSE)</f>
        <v>阜阳</v>
      </c>
      <c r="G467" s="3">
        <f t="shared" si="29"/>
        <v>96</v>
      </c>
      <c r="H467" s="3">
        <f>IF(VLOOKUP(G466,city!$J$4:$L$352,3,FALSE)&gt;H466,H466+1,1)</f>
        <v>2</v>
      </c>
      <c r="I467" s="10" t="s">
        <v>220</v>
      </c>
      <c r="J467" s="10">
        <f t="shared" si="28"/>
        <v>109602</v>
      </c>
    </row>
    <row r="468" spans="1:10">
      <c r="A468" s="10">
        <f t="shared" si="27"/>
        <v>109603</v>
      </c>
      <c r="B468" s="10" t="s">
        <v>8755</v>
      </c>
      <c r="F468" s="2" t="str">
        <f>VLOOKUP(G468,city!$A$4:$C$352,3,FALSE)</f>
        <v>阜阳</v>
      </c>
      <c r="G468" s="3">
        <f t="shared" si="29"/>
        <v>96</v>
      </c>
      <c r="H468" s="3">
        <f>IF(VLOOKUP(G467,city!$J$4:$L$352,3,FALSE)&gt;H467,H467+1,1)</f>
        <v>3</v>
      </c>
      <c r="I468" s="10" t="s">
        <v>220</v>
      </c>
      <c r="J468" s="10">
        <f t="shared" si="28"/>
        <v>109603</v>
      </c>
    </row>
    <row r="469" spans="1:10">
      <c r="A469" s="10">
        <f t="shared" si="27"/>
        <v>109604</v>
      </c>
      <c r="B469" s="10" t="s">
        <v>8756</v>
      </c>
      <c r="F469" s="2" t="str">
        <f>VLOOKUP(G469,city!$A$4:$C$352,3,FALSE)</f>
        <v>阜阳</v>
      </c>
      <c r="G469" s="3">
        <f t="shared" si="29"/>
        <v>96</v>
      </c>
      <c r="H469" s="3">
        <f>IF(VLOOKUP(G468,city!$J$4:$L$352,3,FALSE)&gt;H468,H468+1,1)</f>
        <v>4</v>
      </c>
      <c r="I469" s="10" t="s">
        <v>220</v>
      </c>
      <c r="J469" s="10">
        <f t="shared" si="28"/>
        <v>109604</v>
      </c>
    </row>
    <row r="470" spans="1:10">
      <c r="A470" s="10">
        <f t="shared" si="27"/>
        <v>109605</v>
      </c>
      <c r="B470" s="10" t="s">
        <v>8757</v>
      </c>
      <c r="F470" s="2" t="str">
        <f>VLOOKUP(G470,city!$A$4:$C$352,3,FALSE)</f>
        <v>阜阳</v>
      </c>
      <c r="G470" s="3">
        <f t="shared" si="29"/>
        <v>96</v>
      </c>
      <c r="H470" s="3">
        <f>IF(VLOOKUP(G469,city!$J$4:$L$352,3,FALSE)&gt;H469,H469+1,1)</f>
        <v>5</v>
      </c>
      <c r="I470" s="10" t="s">
        <v>220</v>
      </c>
      <c r="J470" s="10">
        <f t="shared" si="28"/>
        <v>109605</v>
      </c>
    </row>
    <row r="471" spans="1:10">
      <c r="A471" s="10">
        <f t="shared" si="27"/>
        <v>109701</v>
      </c>
      <c r="B471" s="10" t="s">
        <v>8758</v>
      </c>
      <c r="F471" s="2" t="str">
        <f>VLOOKUP(G471,city!$A$4:$C$352,3,FALSE)</f>
        <v>宿州</v>
      </c>
      <c r="G471" s="3">
        <f t="shared" si="29"/>
        <v>97</v>
      </c>
      <c r="H471" s="3">
        <f>IF(VLOOKUP(G470,city!$J$4:$L$352,3,FALSE)&gt;H470,H470+1,1)</f>
        <v>1</v>
      </c>
      <c r="I471" s="10" t="s">
        <v>222</v>
      </c>
      <c r="J471" s="10">
        <f t="shared" si="28"/>
        <v>109701</v>
      </c>
    </row>
    <row r="472" spans="1:10">
      <c r="A472" s="10">
        <f t="shared" si="27"/>
        <v>109702</v>
      </c>
      <c r="B472" s="10" t="s">
        <v>8759</v>
      </c>
      <c r="F472" s="2" t="str">
        <f>VLOOKUP(G472,city!$A$4:$C$352,3,FALSE)</f>
        <v>宿州</v>
      </c>
      <c r="G472" s="3">
        <f t="shared" si="29"/>
        <v>97</v>
      </c>
      <c r="H472" s="3">
        <f>IF(VLOOKUP(G471,city!$J$4:$L$352,3,FALSE)&gt;H471,H471+1,1)</f>
        <v>2</v>
      </c>
      <c r="I472" s="10" t="s">
        <v>222</v>
      </c>
      <c r="J472" s="10">
        <f t="shared" si="28"/>
        <v>109702</v>
      </c>
    </row>
    <row r="473" spans="1:10">
      <c r="A473" s="10">
        <f t="shared" si="27"/>
        <v>109703</v>
      </c>
      <c r="B473" s="10" t="s">
        <v>8760</v>
      </c>
      <c r="F473" s="2" t="str">
        <f>VLOOKUP(G473,city!$A$4:$C$352,3,FALSE)</f>
        <v>宿州</v>
      </c>
      <c r="G473" s="3">
        <f t="shared" si="29"/>
        <v>97</v>
      </c>
      <c r="H473" s="3">
        <f>IF(VLOOKUP(G472,city!$J$4:$L$352,3,FALSE)&gt;H472,H472+1,1)</f>
        <v>3</v>
      </c>
      <c r="I473" s="10" t="s">
        <v>222</v>
      </c>
      <c r="J473" s="10">
        <f t="shared" si="28"/>
        <v>109703</v>
      </c>
    </row>
    <row r="474" spans="1:10">
      <c r="A474" s="10">
        <f t="shared" si="27"/>
        <v>109704</v>
      </c>
      <c r="B474" s="10" t="s">
        <v>8761</v>
      </c>
      <c r="F474" s="2" t="str">
        <f>VLOOKUP(G474,city!$A$4:$C$352,3,FALSE)</f>
        <v>宿州</v>
      </c>
      <c r="G474" s="3">
        <f t="shared" si="29"/>
        <v>97</v>
      </c>
      <c r="H474" s="3">
        <f>IF(VLOOKUP(G473,city!$J$4:$L$352,3,FALSE)&gt;H473,H473+1,1)</f>
        <v>4</v>
      </c>
      <c r="I474" s="10" t="s">
        <v>222</v>
      </c>
      <c r="J474" s="10">
        <f t="shared" si="28"/>
        <v>109704</v>
      </c>
    </row>
    <row r="475" spans="1:10">
      <c r="A475" s="10">
        <f t="shared" si="27"/>
        <v>109705</v>
      </c>
      <c r="B475" s="10" t="s">
        <v>8762</v>
      </c>
      <c r="F475" s="2" t="str">
        <f>VLOOKUP(G475,city!$A$4:$C$352,3,FALSE)</f>
        <v>宿州</v>
      </c>
      <c r="G475" s="3">
        <f t="shared" si="29"/>
        <v>97</v>
      </c>
      <c r="H475" s="3">
        <f>IF(VLOOKUP(G474,city!$J$4:$L$352,3,FALSE)&gt;H474,H474+1,1)</f>
        <v>5</v>
      </c>
      <c r="I475" s="10" t="s">
        <v>222</v>
      </c>
      <c r="J475" s="10">
        <f t="shared" si="28"/>
        <v>109705</v>
      </c>
    </row>
    <row r="476" spans="1:10">
      <c r="A476" s="10">
        <f t="shared" si="27"/>
        <v>109801</v>
      </c>
      <c r="B476" s="10" t="s">
        <v>8763</v>
      </c>
      <c r="F476" s="2" t="str">
        <f>VLOOKUP(G476,city!$A$4:$C$352,3,FALSE)</f>
        <v>滁州</v>
      </c>
      <c r="G476" s="3">
        <f t="shared" si="29"/>
        <v>98</v>
      </c>
      <c r="H476" s="3">
        <f>IF(VLOOKUP(G475,city!$J$4:$L$352,3,FALSE)&gt;H475,H475+1,1)</f>
        <v>1</v>
      </c>
      <c r="I476" s="10" t="s">
        <v>224</v>
      </c>
      <c r="J476" s="10">
        <f t="shared" si="28"/>
        <v>109801</v>
      </c>
    </row>
    <row r="477" spans="1:10">
      <c r="A477" s="10">
        <f t="shared" si="27"/>
        <v>109802</v>
      </c>
      <c r="B477" s="10" t="s">
        <v>8764</v>
      </c>
      <c r="F477" s="2" t="str">
        <f>VLOOKUP(G477,city!$A$4:$C$352,3,FALSE)</f>
        <v>滁州</v>
      </c>
      <c r="G477" s="3">
        <f t="shared" si="29"/>
        <v>98</v>
      </c>
      <c r="H477" s="3">
        <f>IF(VLOOKUP(G476,city!$J$4:$L$352,3,FALSE)&gt;H476,H476+1,1)</f>
        <v>2</v>
      </c>
      <c r="I477" s="10" t="s">
        <v>224</v>
      </c>
      <c r="J477" s="10">
        <f t="shared" si="28"/>
        <v>109802</v>
      </c>
    </row>
    <row r="478" spans="1:10">
      <c r="A478" s="10">
        <f t="shared" si="27"/>
        <v>109803</v>
      </c>
      <c r="B478" s="10" t="s">
        <v>8765</v>
      </c>
      <c r="F478" s="2" t="str">
        <f>VLOOKUP(G478,city!$A$4:$C$352,3,FALSE)</f>
        <v>滁州</v>
      </c>
      <c r="G478" s="3">
        <f t="shared" si="29"/>
        <v>98</v>
      </c>
      <c r="H478" s="3">
        <f>IF(VLOOKUP(G477,city!$J$4:$L$352,3,FALSE)&gt;H477,H477+1,1)</f>
        <v>3</v>
      </c>
      <c r="I478" s="10" t="s">
        <v>224</v>
      </c>
      <c r="J478" s="10">
        <f t="shared" si="28"/>
        <v>109803</v>
      </c>
    </row>
    <row r="479" spans="1:10">
      <c r="A479" s="10">
        <f t="shared" si="27"/>
        <v>109804</v>
      </c>
      <c r="B479" s="10" t="s">
        <v>8766</v>
      </c>
      <c r="F479" s="2" t="str">
        <f>VLOOKUP(G479,city!$A$4:$C$352,3,FALSE)</f>
        <v>滁州</v>
      </c>
      <c r="G479" s="3">
        <f t="shared" si="29"/>
        <v>98</v>
      </c>
      <c r="H479" s="3">
        <f>IF(VLOOKUP(G478,city!$J$4:$L$352,3,FALSE)&gt;H478,H478+1,1)</f>
        <v>4</v>
      </c>
      <c r="I479" s="10" t="s">
        <v>224</v>
      </c>
      <c r="J479" s="10">
        <f t="shared" si="28"/>
        <v>109804</v>
      </c>
    </row>
    <row r="480" spans="1:10">
      <c r="A480" s="10">
        <f t="shared" si="27"/>
        <v>109805</v>
      </c>
      <c r="B480" s="10" t="s">
        <v>8767</v>
      </c>
      <c r="F480" s="2" t="str">
        <f>VLOOKUP(G480,city!$A$4:$C$352,3,FALSE)</f>
        <v>滁州</v>
      </c>
      <c r="G480" s="3">
        <f t="shared" si="29"/>
        <v>98</v>
      </c>
      <c r="H480" s="3">
        <f>IF(VLOOKUP(G479,city!$J$4:$L$352,3,FALSE)&gt;H479,H479+1,1)</f>
        <v>5</v>
      </c>
      <c r="I480" s="10" t="s">
        <v>224</v>
      </c>
      <c r="J480" s="10">
        <f t="shared" si="28"/>
        <v>109805</v>
      </c>
    </row>
    <row r="481" spans="1:10">
      <c r="A481" s="10">
        <f t="shared" si="27"/>
        <v>109901</v>
      </c>
      <c r="B481" s="10" t="s">
        <v>8768</v>
      </c>
      <c r="F481" s="2" t="str">
        <f>VLOOKUP(G481,city!$A$4:$C$352,3,FALSE)</f>
        <v>六安</v>
      </c>
      <c r="G481" s="3">
        <f t="shared" si="29"/>
        <v>99</v>
      </c>
      <c r="H481" s="3">
        <f>IF(VLOOKUP(G480,city!$J$4:$L$352,3,FALSE)&gt;H480,H480+1,1)</f>
        <v>1</v>
      </c>
      <c r="I481" s="10" t="s">
        <v>226</v>
      </c>
      <c r="J481" s="10">
        <f t="shared" si="28"/>
        <v>109901</v>
      </c>
    </row>
    <row r="482" spans="1:10">
      <c r="A482" s="10">
        <f t="shared" si="27"/>
        <v>109902</v>
      </c>
      <c r="B482" s="10" t="s">
        <v>8769</v>
      </c>
      <c r="F482" s="2" t="str">
        <f>VLOOKUP(G482,city!$A$4:$C$352,3,FALSE)</f>
        <v>六安</v>
      </c>
      <c r="G482" s="3">
        <f t="shared" si="29"/>
        <v>99</v>
      </c>
      <c r="H482" s="3">
        <f>IF(VLOOKUP(G481,city!$J$4:$L$352,3,FALSE)&gt;H481,H481+1,1)</f>
        <v>2</v>
      </c>
      <c r="I482" s="10" t="s">
        <v>226</v>
      </c>
      <c r="J482" s="10">
        <f t="shared" si="28"/>
        <v>109902</v>
      </c>
    </row>
    <row r="483" spans="1:10">
      <c r="A483" s="10">
        <f t="shared" si="27"/>
        <v>109903</v>
      </c>
      <c r="B483" s="10" t="s">
        <v>8770</v>
      </c>
      <c r="F483" s="2" t="str">
        <f>VLOOKUP(G483,city!$A$4:$C$352,3,FALSE)</f>
        <v>六安</v>
      </c>
      <c r="G483" s="3">
        <f t="shared" si="29"/>
        <v>99</v>
      </c>
      <c r="H483" s="3">
        <f>IF(VLOOKUP(G482,city!$J$4:$L$352,3,FALSE)&gt;H482,H482+1,1)</f>
        <v>3</v>
      </c>
      <c r="I483" s="10" t="s">
        <v>226</v>
      </c>
      <c r="J483" s="10">
        <f t="shared" si="28"/>
        <v>109903</v>
      </c>
    </row>
    <row r="484" spans="1:10">
      <c r="A484" s="10">
        <f t="shared" si="27"/>
        <v>109904</v>
      </c>
      <c r="B484" s="10" t="s">
        <v>8771</v>
      </c>
      <c r="F484" s="2" t="str">
        <f>VLOOKUP(G484,city!$A$4:$C$352,3,FALSE)</f>
        <v>六安</v>
      </c>
      <c r="G484" s="3">
        <f t="shared" si="29"/>
        <v>99</v>
      </c>
      <c r="H484" s="3">
        <f>IF(VLOOKUP(G483,city!$J$4:$L$352,3,FALSE)&gt;H483,H483+1,1)</f>
        <v>4</v>
      </c>
      <c r="I484" s="10" t="s">
        <v>226</v>
      </c>
      <c r="J484" s="10">
        <f t="shared" si="28"/>
        <v>109904</v>
      </c>
    </row>
    <row r="485" spans="1:10">
      <c r="A485" s="10">
        <f t="shared" si="27"/>
        <v>109905</v>
      </c>
      <c r="B485" s="10" t="s">
        <v>8772</v>
      </c>
      <c r="F485" s="2" t="str">
        <f>VLOOKUP(G485,city!$A$4:$C$352,3,FALSE)</f>
        <v>六安</v>
      </c>
      <c r="G485" s="3">
        <f t="shared" si="29"/>
        <v>99</v>
      </c>
      <c r="H485" s="3">
        <f>IF(VLOOKUP(G484,city!$J$4:$L$352,3,FALSE)&gt;H484,H484+1,1)</f>
        <v>5</v>
      </c>
      <c r="I485" s="10" t="s">
        <v>226</v>
      </c>
      <c r="J485" s="10">
        <f t="shared" si="28"/>
        <v>109905</v>
      </c>
    </row>
    <row r="486" spans="1:10">
      <c r="A486" s="10">
        <f t="shared" si="27"/>
        <v>110001</v>
      </c>
      <c r="B486" s="10" t="s">
        <v>8773</v>
      </c>
      <c r="F486" s="2" t="str">
        <f>VLOOKUP(G486,city!$A$4:$C$352,3,FALSE)</f>
        <v>宣城</v>
      </c>
      <c r="G486" s="3">
        <f t="shared" si="29"/>
        <v>100</v>
      </c>
      <c r="H486" s="3">
        <f>IF(VLOOKUP(G485,city!$J$4:$L$352,3,FALSE)&gt;H485,H485+1,1)</f>
        <v>1</v>
      </c>
      <c r="I486" s="10" t="s">
        <v>228</v>
      </c>
      <c r="J486" s="10">
        <f t="shared" si="28"/>
        <v>110001</v>
      </c>
    </row>
    <row r="487" spans="1:10">
      <c r="A487" s="10">
        <f t="shared" si="27"/>
        <v>110002</v>
      </c>
      <c r="B487" s="10" t="s">
        <v>8774</v>
      </c>
      <c r="F487" s="2" t="str">
        <f>VLOOKUP(G487,city!$A$4:$C$352,3,FALSE)</f>
        <v>宣城</v>
      </c>
      <c r="G487" s="3">
        <f t="shared" si="29"/>
        <v>100</v>
      </c>
      <c r="H487" s="3">
        <f>IF(VLOOKUP(G486,city!$J$4:$L$352,3,FALSE)&gt;H486,H486+1,1)</f>
        <v>2</v>
      </c>
      <c r="I487" s="10" t="s">
        <v>228</v>
      </c>
      <c r="J487" s="10">
        <f t="shared" si="28"/>
        <v>110002</v>
      </c>
    </row>
    <row r="488" spans="1:10">
      <c r="A488" s="10">
        <f t="shared" si="27"/>
        <v>110003</v>
      </c>
      <c r="B488" s="10" t="s">
        <v>8775</v>
      </c>
      <c r="F488" s="2" t="str">
        <f>VLOOKUP(G488,city!$A$4:$C$352,3,FALSE)</f>
        <v>宣城</v>
      </c>
      <c r="G488" s="3">
        <f t="shared" si="29"/>
        <v>100</v>
      </c>
      <c r="H488" s="3">
        <f>IF(VLOOKUP(G487,city!$J$4:$L$352,3,FALSE)&gt;H487,H487+1,1)</f>
        <v>3</v>
      </c>
      <c r="I488" s="10" t="s">
        <v>228</v>
      </c>
      <c r="J488" s="10">
        <f t="shared" si="28"/>
        <v>110003</v>
      </c>
    </row>
    <row r="489" spans="1:10">
      <c r="A489" s="10">
        <f t="shared" si="27"/>
        <v>110004</v>
      </c>
      <c r="B489" s="10" t="s">
        <v>8776</v>
      </c>
      <c r="F489" s="2" t="str">
        <f>VLOOKUP(G489,city!$A$4:$C$352,3,FALSE)</f>
        <v>宣城</v>
      </c>
      <c r="G489" s="3">
        <f t="shared" si="29"/>
        <v>100</v>
      </c>
      <c r="H489" s="3">
        <f>IF(VLOOKUP(G488,city!$J$4:$L$352,3,FALSE)&gt;H488,H488+1,1)</f>
        <v>4</v>
      </c>
      <c r="I489" s="10" t="s">
        <v>228</v>
      </c>
      <c r="J489" s="10">
        <f t="shared" si="28"/>
        <v>110004</v>
      </c>
    </row>
    <row r="490" spans="1:10">
      <c r="A490" s="10">
        <f t="shared" si="27"/>
        <v>110005</v>
      </c>
      <c r="B490" s="10" t="s">
        <v>8777</v>
      </c>
      <c r="F490" s="2" t="str">
        <f>VLOOKUP(G490,city!$A$4:$C$352,3,FALSE)</f>
        <v>宣城</v>
      </c>
      <c r="G490" s="3">
        <f t="shared" si="29"/>
        <v>100</v>
      </c>
      <c r="H490" s="3">
        <f>IF(VLOOKUP(G489,city!$J$4:$L$352,3,FALSE)&gt;H489,H489+1,1)</f>
        <v>5</v>
      </c>
      <c r="I490" s="10" t="s">
        <v>228</v>
      </c>
      <c r="J490" s="10">
        <f t="shared" si="28"/>
        <v>110005</v>
      </c>
    </row>
    <row r="491" spans="1:10">
      <c r="A491" s="10">
        <f t="shared" si="27"/>
        <v>110101</v>
      </c>
      <c r="B491" s="10" t="s">
        <v>8778</v>
      </c>
      <c r="F491" s="2" t="str">
        <f>VLOOKUP(G491,city!$A$4:$C$352,3,FALSE)</f>
        <v>池州</v>
      </c>
      <c r="G491" s="3">
        <f t="shared" si="29"/>
        <v>101</v>
      </c>
      <c r="H491" s="3">
        <f>IF(VLOOKUP(G490,city!$J$4:$L$352,3,FALSE)&gt;H490,H490+1,1)</f>
        <v>1</v>
      </c>
      <c r="I491" s="10" t="s">
        <v>230</v>
      </c>
      <c r="J491" s="10">
        <f t="shared" si="28"/>
        <v>110101</v>
      </c>
    </row>
    <row r="492" spans="1:10">
      <c r="A492" s="10">
        <f t="shared" si="27"/>
        <v>110102</v>
      </c>
      <c r="B492" s="10" t="s">
        <v>8779</v>
      </c>
      <c r="F492" s="2" t="str">
        <f>VLOOKUP(G492,city!$A$4:$C$352,3,FALSE)</f>
        <v>池州</v>
      </c>
      <c r="G492" s="3">
        <f t="shared" si="29"/>
        <v>101</v>
      </c>
      <c r="H492" s="3">
        <f>IF(VLOOKUP(G491,city!$J$4:$L$352,3,FALSE)&gt;H491,H491+1,1)</f>
        <v>2</v>
      </c>
      <c r="I492" s="10" t="s">
        <v>230</v>
      </c>
      <c r="J492" s="10">
        <f t="shared" si="28"/>
        <v>110102</v>
      </c>
    </row>
    <row r="493" spans="1:10">
      <c r="A493" s="10">
        <f t="shared" si="27"/>
        <v>110103</v>
      </c>
      <c r="B493" s="10" t="s">
        <v>8780</v>
      </c>
      <c r="F493" s="2" t="str">
        <f>VLOOKUP(G493,city!$A$4:$C$352,3,FALSE)</f>
        <v>池州</v>
      </c>
      <c r="G493" s="3">
        <f t="shared" si="29"/>
        <v>101</v>
      </c>
      <c r="H493" s="3">
        <f>IF(VLOOKUP(G492,city!$J$4:$L$352,3,FALSE)&gt;H492,H492+1,1)</f>
        <v>3</v>
      </c>
      <c r="I493" s="10" t="s">
        <v>230</v>
      </c>
      <c r="J493" s="10">
        <f t="shared" si="28"/>
        <v>110103</v>
      </c>
    </row>
    <row r="494" spans="1:10">
      <c r="A494" s="10">
        <f t="shared" si="27"/>
        <v>110104</v>
      </c>
      <c r="B494" s="10" t="s">
        <v>8781</v>
      </c>
      <c r="F494" s="2" t="str">
        <f>VLOOKUP(G494,city!$A$4:$C$352,3,FALSE)</f>
        <v>池州</v>
      </c>
      <c r="G494" s="3">
        <f t="shared" si="29"/>
        <v>101</v>
      </c>
      <c r="H494" s="3">
        <f>IF(VLOOKUP(G493,city!$J$4:$L$352,3,FALSE)&gt;H493,H493+1,1)</f>
        <v>4</v>
      </c>
      <c r="I494" s="10" t="s">
        <v>230</v>
      </c>
      <c r="J494" s="10">
        <f t="shared" si="28"/>
        <v>110104</v>
      </c>
    </row>
    <row r="495" spans="1:10">
      <c r="A495" s="10">
        <f t="shared" si="27"/>
        <v>110105</v>
      </c>
      <c r="B495" s="10" t="s">
        <v>8782</v>
      </c>
      <c r="F495" s="2" t="str">
        <f>VLOOKUP(G495,city!$A$4:$C$352,3,FALSE)</f>
        <v>池州</v>
      </c>
      <c r="G495" s="3">
        <f t="shared" si="29"/>
        <v>101</v>
      </c>
      <c r="H495" s="3">
        <f>IF(VLOOKUP(G494,city!$J$4:$L$352,3,FALSE)&gt;H494,H494+1,1)</f>
        <v>5</v>
      </c>
      <c r="I495" s="10" t="s">
        <v>230</v>
      </c>
      <c r="J495" s="10">
        <f t="shared" si="28"/>
        <v>110105</v>
      </c>
    </row>
    <row r="496" spans="1:10">
      <c r="A496" s="10">
        <f t="shared" si="27"/>
        <v>110201</v>
      </c>
      <c r="B496" s="10" t="s">
        <v>8783</v>
      </c>
      <c r="F496" s="2" t="str">
        <f>VLOOKUP(G496,city!$A$4:$C$352,3,FALSE)</f>
        <v>亳州</v>
      </c>
      <c r="G496" s="3">
        <f t="shared" si="29"/>
        <v>102</v>
      </c>
      <c r="H496" s="3">
        <f>IF(VLOOKUP(G495,city!$J$4:$L$352,3,FALSE)&gt;H495,H495+1,1)</f>
        <v>1</v>
      </c>
      <c r="I496" s="10" t="s">
        <v>232</v>
      </c>
      <c r="J496" s="10">
        <f t="shared" si="28"/>
        <v>110201</v>
      </c>
    </row>
    <row r="497" spans="1:10">
      <c r="A497" s="10">
        <f t="shared" si="27"/>
        <v>110202</v>
      </c>
      <c r="B497" s="10" t="s">
        <v>8784</v>
      </c>
      <c r="F497" s="2" t="str">
        <f>VLOOKUP(G497,city!$A$4:$C$352,3,FALSE)</f>
        <v>亳州</v>
      </c>
      <c r="G497" s="3">
        <f t="shared" si="29"/>
        <v>102</v>
      </c>
      <c r="H497" s="3">
        <f>IF(VLOOKUP(G496,city!$J$4:$L$352,3,FALSE)&gt;H496,H496+1,1)</f>
        <v>2</v>
      </c>
      <c r="I497" s="10" t="s">
        <v>232</v>
      </c>
      <c r="J497" s="10">
        <f t="shared" si="28"/>
        <v>110202</v>
      </c>
    </row>
    <row r="498" spans="1:10">
      <c r="A498" s="10">
        <f t="shared" si="27"/>
        <v>110203</v>
      </c>
      <c r="B498" s="10" t="s">
        <v>8785</v>
      </c>
      <c r="F498" s="2" t="str">
        <f>VLOOKUP(G498,city!$A$4:$C$352,3,FALSE)</f>
        <v>亳州</v>
      </c>
      <c r="G498" s="3">
        <f t="shared" si="29"/>
        <v>102</v>
      </c>
      <c r="H498" s="3">
        <f>IF(VLOOKUP(G497,city!$J$4:$L$352,3,FALSE)&gt;H497,H497+1,1)</f>
        <v>3</v>
      </c>
      <c r="I498" s="10" t="s">
        <v>232</v>
      </c>
      <c r="J498" s="10">
        <f t="shared" si="28"/>
        <v>110203</v>
      </c>
    </row>
    <row r="499" spans="1:10">
      <c r="A499" s="10">
        <f t="shared" si="27"/>
        <v>110204</v>
      </c>
      <c r="B499" s="10" t="s">
        <v>8786</v>
      </c>
      <c r="F499" s="2" t="str">
        <f>VLOOKUP(G499,city!$A$4:$C$352,3,FALSE)</f>
        <v>亳州</v>
      </c>
      <c r="G499" s="3">
        <f t="shared" si="29"/>
        <v>102</v>
      </c>
      <c r="H499" s="3">
        <f>IF(VLOOKUP(G498,city!$J$4:$L$352,3,FALSE)&gt;H498,H498+1,1)</f>
        <v>4</v>
      </c>
      <c r="I499" s="10" t="s">
        <v>232</v>
      </c>
      <c r="J499" s="10">
        <f t="shared" si="28"/>
        <v>110204</v>
      </c>
    </row>
    <row r="500" spans="1:10">
      <c r="A500" s="10">
        <f t="shared" si="27"/>
        <v>110205</v>
      </c>
      <c r="B500" s="10" t="s">
        <v>8787</v>
      </c>
      <c r="F500" s="2" t="str">
        <f>VLOOKUP(G500,city!$A$4:$C$352,3,FALSE)</f>
        <v>亳州</v>
      </c>
      <c r="G500" s="3">
        <f t="shared" si="29"/>
        <v>102</v>
      </c>
      <c r="H500" s="3">
        <f>IF(VLOOKUP(G499,city!$J$4:$L$352,3,FALSE)&gt;H499,H499+1,1)</f>
        <v>5</v>
      </c>
      <c r="I500" s="10" t="s">
        <v>232</v>
      </c>
      <c r="J500" s="10">
        <f t="shared" si="28"/>
        <v>110205</v>
      </c>
    </row>
    <row r="501" spans="1:10">
      <c r="A501" s="10">
        <f t="shared" si="27"/>
        <v>110301</v>
      </c>
      <c r="B501" s="10" t="s">
        <v>8788</v>
      </c>
      <c r="F501" s="2" t="str">
        <f>VLOOKUP(G501,city!$A$4:$C$352,3,FALSE)</f>
        <v>福州</v>
      </c>
      <c r="G501" s="3">
        <f t="shared" si="29"/>
        <v>103</v>
      </c>
      <c r="H501" s="3">
        <f>IF(VLOOKUP(G500,city!$J$4:$L$352,3,FALSE)&gt;H500,H500+1,1)</f>
        <v>1</v>
      </c>
      <c r="I501" s="10" t="s">
        <v>235</v>
      </c>
      <c r="J501" s="10">
        <f t="shared" si="28"/>
        <v>110301</v>
      </c>
    </row>
    <row r="502" spans="1:10">
      <c r="A502" s="10">
        <f t="shared" si="27"/>
        <v>110302</v>
      </c>
      <c r="B502" s="10" t="s">
        <v>8789</v>
      </c>
      <c r="F502" s="2" t="str">
        <f>VLOOKUP(G502,city!$A$4:$C$352,3,FALSE)</f>
        <v>福州</v>
      </c>
      <c r="G502" s="3">
        <f t="shared" si="29"/>
        <v>103</v>
      </c>
      <c r="H502" s="3">
        <f>IF(VLOOKUP(G501,city!$J$4:$L$352,3,FALSE)&gt;H501,H501+1,1)</f>
        <v>2</v>
      </c>
      <c r="I502" s="10" t="s">
        <v>235</v>
      </c>
      <c r="J502" s="10">
        <f t="shared" si="28"/>
        <v>110302</v>
      </c>
    </row>
    <row r="503" spans="1:10">
      <c r="A503" s="10">
        <f t="shared" si="27"/>
        <v>110303</v>
      </c>
      <c r="B503" s="10" t="s">
        <v>8790</v>
      </c>
      <c r="F503" s="2" t="str">
        <f>VLOOKUP(G503,city!$A$4:$C$352,3,FALSE)</f>
        <v>福州</v>
      </c>
      <c r="G503" s="3">
        <f t="shared" si="29"/>
        <v>103</v>
      </c>
      <c r="H503" s="3">
        <f>IF(VLOOKUP(G502,city!$J$4:$L$352,3,FALSE)&gt;H502,H502+1,1)</f>
        <v>3</v>
      </c>
      <c r="I503" s="10" t="s">
        <v>235</v>
      </c>
      <c r="J503" s="10">
        <f t="shared" si="28"/>
        <v>110303</v>
      </c>
    </row>
    <row r="504" spans="1:10">
      <c r="A504" s="10">
        <f t="shared" si="27"/>
        <v>110304</v>
      </c>
      <c r="B504" s="10" t="s">
        <v>8791</v>
      </c>
      <c r="F504" s="2" t="str">
        <f>VLOOKUP(G504,city!$A$4:$C$352,3,FALSE)</f>
        <v>福州</v>
      </c>
      <c r="G504" s="3">
        <f t="shared" si="29"/>
        <v>103</v>
      </c>
      <c r="H504" s="3">
        <f>IF(VLOOKUP(G503,city!$J$4:$L$352,3,FALSE)&gt;H503,H503+1,1)</f>
        <v>4</v>
      </c>
      <c r="I504" s="10" t="s">
        <v>235</v>
      </c>
      <c r="J504" s="10">
        <f t="shared" si="28"/>
        <v>110304</v>
      </c>
    </row>
    <row r="505" spans="1:10">
      <c r="A505" s="10">
        <f t="shared" si="27"/>
        <v>110305</v>
      </c>
      <c r="B505" s="10" t="s">
        <v>8792</v>
      </c>
      <c r="F505" s="2" t="str">
        <f>VLOOKUP(G505,city!$A$4:$C$352,3,FALSE)</f>
        <v>福州</v>
      </c>
      <c r="G505" s="3">
        <f t="shared" si="29"/>
        <v>103</v>
      </c>
      <c r="H505" s="3">
        <f>IF(VLOOKUP(G504,city!$J$4:$L$352,3,FALSE)&gt;H504,H504+1,1)</f>
        <v>5</v>
      </c>
      <c r="I505" s="10" t="s">
        <v>235</v>
      </c>
      <c r="J505" s="10">
        <f t="shared" si="28"/>
        <v>110305</v>
      </c>
    </row>
    <row r="506" spans="1:10">
      <c r="A506" s="10">
        <f t="shared" si="27"/>
        <v>110401</v>
      </c>
      <c r="B506" s="10" t="s">
        <v>8793</v>
      </c>
      <c r="F506" s="2" t="str">
        <f>VLOOKUP(G506,city!$A$4:$C$352,3,FALSE)</f>
        <v>厦门</v>
      </c>
      <c r="G506" s="3">
        <f t="shared" si="29"/>
        <v>104</v>
      </c>
      <c r="H506" s="3">
        <f>IF(VLOOKUP(G505,city!$J$4:$L$352,3,FALSE)&gt;H505,H505+1,1)</f>
        <v>1</v>
      </c>
      <c r="I506" s="10" t="s">
        <v>237</v>
      </c>
      <c r="J506" s="10">
        <f t="shared" si="28"/>
        <v>110401</v>
      </c>
    </row>
    <row r="507" spans="1:10">
      <c r="A507" s="10">
        <f t="shared" si="27"/>
        <v>110402</v>
      </c>
      <c r="B507" s="10" t="s">
        <v>8794</v>
      </c>
      <c r="F507" s="2" t="str">
        <f>VLOOKUP(G507,city!$A$4:$C$352,3,FALSE)</f>
        <v>厦门</v>
      </c>
      <c r="G507" s="3">
        <f t="shared" si="29"/>
        <v>104</v>
      </c>
      <c r="H507" s="3">
        <f>IF(VLOOKUP(G506,city!$J$4:$L$352,3,FALSE)&gt;H506,H506+1,1)</f>
        <v>2</v>
      </c>
      <c r="I507" s="10" t="s">
        <v>237</v>
      </c>
      <c r="J507" s="10">
        <f t="shared" si="28"/>
        <v>110402</v>
      </c>
    </row>
    <row r="508" spans="1:10">
      <c r="A508" s="10">
        <f t="shared" si="27"/>
        <v>110403</v>
      </c>
      <c r="B508" s="10" t="s">
        <v>8795</v>
      </c>
      <c r="F508" s="2" t="str">
        <f>VLOOKUP(G508,city!$A$4:$C$352,3,FALSE)</f>
        <v>厦门</v>
      </c>
      <c r="G508" s="3">
        <f t="shared" si="29"/>
        <v>104</v>
      </c>
      <c r="H508" s="3">
        <f>IF(VLOOKUP(G507,city!$J$4:$L$352,3,FALSE)&gt;H507,H507+1,1)</f>
        <v>3</v>
      </c>
      <c r="I508" s="10" t="s">
        <v>237</v>
      </c>
      <c r="J508" s="10">
        <f t="shared" si="28"/>
        <v>110403</v>
      </c>
    </row>
    <row r="509" spans="1:10">
      <c r="A509" s="10">
        <f t="shared" si="27"/>
        <v>110404</v>
      </c>
      <c r="B509" s="10" t="s">
        <v>8796</v>
      </c>
      <c r="F509" s="2" t="str">
        <f>VLOOKUP(G509,city!$A$4:$C$352,3,FALSE)</f>
        <v>厦门</v>
      </c>
      <c r="G509" s="3">
        <f t="shared" si="29"/>
        <v>104</v>
      </c>
      <c r="H509" s="3">
        <f>IF(VLOOKUP(G508,city!$J$4:$L$352,3,FALSE)&gt;H508,H508+1,1)</f>
        <v>4</v>
      </c>
      <c r="I509" s="10" t="s">
        <v>237</v>
      </c>
      <c r="J509" s="10">
        <f t="shared" si="28"/>
        <v>110404</v>
      </c>
    </row>
    <row r="510" spans="1:10">
      <c r="A510" s="10">
        <f t="shared" si="27"/>
        <v>110405</v>
      </c>
      <c r="B510" s="10" t="s">
        <v>8797</v>
      </c>
      <c r="F510" s="2" t="str">
        <f>VLOOKUP(G510,city!$A$4:$C$352,3,FALSE)</f>
        <v>厦门</v>
      </c>
      <c r="G510" s="3">
        <f t="shared" si="29"/>
        <v>104</v>
      </c>
      <c r="H510" s="3">
        <f>IF(VLOOKUP(G509,city!$J$4:$L$352,3,FALSE)&gt;H509,H509+1,1)</f>
        <v>5</v>
      </c>
      <c r="I510" s="10" t="s">
        <v>237</v>
      </c>
      <c r="J510" s="10">
        <f t="shared" si="28"/>
        <v>110405</v>
      </c>
    </row>
    <row r="511" spans="1:10">
      <c r="A511" s="10">
        <f t="shared" si="27"/>
        <v>110501</v>
      </c>
      <c r="B511" s="10" t="s">
        <v>8798</v>
      </c>
      <c r="F511" s="2" t="str">
        <f>VLOOKUP(G511,city!$A$4:$C$352,3,FALSE)</f>
        <v>漳州</v>
      </c>
      <c r="G511" s="3">
        <f t="shared" si="29"/>
        <v>105</v>
      </c>
      <c r="H511" s="3">
        <f>IF(VLOOKUP(G510,city!$J$4:$L$352,3,FALSE)&gt;H510,H510+1,1)</f>
        <v>1</v>
      </c>
      <c r="I511" s="10" t="s">
        <v>239</v>
      </c>
      <c r="J511" s="10">
        <f t="shared" si="28"/>
        <v>110501</v>
      </c>
    </row>
    <row r="512" spans="1:10">
      <c r="A512" s="10">
        <f t="shared" si="27"/>
        <v>110502</v>
      </c>
      <c r="B512" s="10" t="s">
        <v>8799</v>
      </c>
      <c r="F512" s="2" t="str">
        <f>VLOOKUP(G512,city!$A$4:$C$352,3,FALSE)</f>
        <v>漳州</v>
      </c>
      <c r="G512" s="3">
        <f t="shared" si="29"/>
        <v>105</v>
      </c>
      <c r="H512" s="3">
        <f>IF(VLOOKUP(G511,city!$J$4:$L$352,3,FALSE)&gt;H511,H511+1,1)</f>
        <v>2</v>
      </c>
      <c r="I512" s="10" t="s">
        <v>239</v>
      </c>
      <c r="J512" s="10">
        <f t="shared" si="28"/>
        <v>110502</v>
      </c>
    </row>
    <row r="513" spans="1:10">
      <c r="A513" s="10">
        <f t="shared" si="27"/>
        <v>110503</v>
      </c>
      <c r="B513" s="10" t="s">
        <v>8800</v>
      </c>
      <c r="F513" s="2" t="str">
        <f>VLOOKUP(G513,city!$A$4:$C$352,3,FALSE)</f>
        <v>漳州</v>
      </c>
      <c r="G513" s="3">
        <f t="shared" si="29"/>
        <v>105</v>
      </c>
      <c r="H513" s="3">
        <f>IF(VLOOKUP(G512,city!$J$4:$L$352,3,FALSE)&gt;H512,H512+1,1)</f>
        <v>3</v>
      </c>
      <c r="I513" s="10" t="s">
        <v>239</v>
      </c>
      <c r="J513" s="10">
        <f t="shared" si="28"/>
        <v>110503</v>
      </c>
    </row>
    <row r="514" spans="1:10">
      <c r="A514" s="10">
        <f t="shared" si="27"/>
        <v>110504</v>
      </c>
      <c r="B514" s="10" t="s">
        <v>8801</v>
      </c>
      <c r="F514" s="2" t="str">
        <f>VLOOKUP(G514,city!$A$4:$C$352,3,FALSE)</f>
        <v>漳州</v>
      </c>
      <c r="G514" s="3">
        <f t="shared" si="29"/>
        <v>105</v>
      </c>
      <c r="H514" s="3">
        <f>IF(VLOOKUP(G513,city!$J$4:$L$352,3,FALSE)&gt;H513,H513+1,1)</f>
        <v>4</v>
      </c>
      <c r="I514" s="10" t="s">
        <v>239</v>
      </c>
      <c r="J514" s="10">
        <f t="shared" si="28"/>
        <v>110504</v>
      </c>
    </row>
    <row r="515" spans="1:10">
      <c r="A515" s="10">
        <f t="shared" si="27"/>
        <v>110505</v>
      </c>
      <c r="B515" s="10" t="s">
        <v>8802</v>
      </c>
      <c r="F515" s="2" t="str">
        <f>VLOOKUP(G515,city!$A$4:$C$352,3,FALSE)</f>
        <v>漳州</v>
      </c>
      <c r="G515" s="3">
        <f t="shared" si="29"/>
        <v>105</v>
      </c>
      <c r="H515" s="3">
        <f>IF(VLOOKUP(G514,city!$J$4:$L$352,3,FALSE)&gt;H514,H514+1,1)</f>
        <v>5</v>
      </c>
      <c r="I515" s="10" t="s">
        <v>239</v>
      </c>
      <c r="J515" s="10">
        <f t="shared" si="28"/>
        <v>110505</v>
      </c>
    </row>
    <row r="516" spans="1:10">
      <c r="A516" s="10">
        <f t="shared" si="27"/>
        <v>110601</v>
      </c>
      <c r="B516" s="10" t="s">
        <v>8803</v>
      </c>
      <c r="F516" s="2" t="str">
        <f>VLOOKUP(G516,city!$A$4:$C$352,3,FALSE)</f>
        <v>泉州</v>
      </c>
      <c r="G516" s="3">
        <f t="shared" si="29"/>
        <v>106</v>
      </c>
      <c r="H516" s="3">
        <f>IF(VLOOKUP(G515,city!$J$4:$L$352,3,FALSE)&gt;H515,H515+1,1)</f>
        <v>1</v>
      </c>
      <c r="I516" s="10" t="s">
        <v>241</v>
      </c>
      <c r="J516" s="10">
        <f t="shared" si="28"/>
        <v>110601</v>
      </c>
    </row>
    <row r="517" spans="1:10">
      <c r="A517" s="10">
        <f t="shared" ref="A517:A580" si="30">H517+G517*100+100000</f>
        <v>110602</v>
      </c>
      <c r="B517" s="10" t="s">
        <v>8804</v>
      </c>
      <c r="F517" s="2" t="str">
        <f>VLOOKUP(G517,city!$A$4:$C$352,3,FALSE)</f>
        <v>泉州</v>
      </c>
      <c r="G517" s="3">
        <f t="shared" si="29"/>
        <v>106</v>
      </c>
      <c r="H517" s="3">
        <f>IF(VLOOKUP(G516,city!$J$4:$L$352,3,FALSE)&gt;H516,H516+1,1)</f>
        <v>2</v>
      </c>
      <c r="I517" s="10" t="s">
        <v>241</v>
      </c>
      <c r="J517" s="10">
        <f t="shared" ref="J517:J580" si="31">A517</f>
        <v>110602</v>
      </c>
    </row>
    <row r="518" spans="1:10">
      <c r="A518" s="10">
        <f t="shared" si="30"/>
        <v>110603</v>
      </c>
      <c r="B518" s="10" t="s">
        <v>8805</v>
      </c>
      <c r="F518" s="2" t="str">
        <f>VLOOKUP(G518,city!$A$4:$C$352,3,FALSE)</f>
        <v>泉州</v>
      </c>
      <c r="G518" s="3">
        <f t="shared" ref="G518:G581" si="32">IF(H518&gt;H517,G517,G517+1)</f>
        <v>106</v>
      </c>
      <c r="H518" s="3">
        <f>IF(VLOOKUP(G517,city!$J$4:$L$352,3,FALSE)&gt;H517,H517+1,1)</f>
        <v>3</v>
      </c>
      <c r="I518" s="10" t="s">
        <v>241</v>
      </c>
      <c r="J518" s="10">
        <f t="shared" si="31"/>
        <v>110603</v>
      </c>
    </row>
    <row r="519" spans="1:10">
      <c r="A519" s="10">
        <f t="shared" si="30"/>
        <v>110604</v>
      </c>
      <c r="B519" s="10" t="s">
        <v>8806</v>
      </c>
      <c r="F519" s="2" t="str">
        <f>VLOOKUP(G519,city!$A$4:$C$352,3,FALSE)</f>
        <v>泉州</v>
      </c>
      <c r="G519" s="3">
        <f t="shared" si="32"/>
        <v>106</v>
      </c>
      <c r="H519" s="3">
        <f>IF(VLOOKUP(G518,city!$J$4:$L$352,3,FALSE)&gt;H518,H518+1,1)</f>
        <v>4</v>
      </c>
      <c r="I519" s="10" t="s">
        <v>241</v>
      </c>
      <c r="J519" s="10">
        <f t="shared" si="31"/>
        <v>110604</v>
      </c>
    </row>
    <row r="520" spans="1:10">
      <c r="A520" s="10">
        <f t="shared" si="30"/>
        <v>110605</v>
      </c>
      <c r="B520" s="10" t="s">
        <v>8807</v>
      </c>
      <c r="F520" s="2" t="str">
        <f>VLOOKUP(G520,city!$A$4:$C$352,3,FALSE)</f>
        <v>泉州</v>
      </c>
      <c r="G520" s="3">
        <f t="shared" si="32"/>
        <v>106</v>
      </c>
      <c r="H520" s="3">
        <f>IF(VLOOKUP(G519,city!$J$4:$L$352,3,FALSE)&gt;H519,H519+1,1)</f>
        <v>5</v>
      </c>
      <c r="I520" s="10" t="s">
        <v>241</v>
      </c>
      <c r="J520" s="10">
        <f t="shared" si="31"/>
        <v>110605</v>
      </c>
    </row>
    <row r="521" spans="1:10">
      <c r="A521" s="10">
        <f t="shared" si="30"/>
        <v>110701</v>
      </c>
      <c r="B521" s="10" t="s">
        <v>8808</v>
      </c>
      <c r="F521" s="2" t="str">
        <f>VLOOKUP(G521,city!$A$4:$C$352,3,FALSE)</f>
        <v>三明</v>
      </c>
      <c r="G521" s="3">
        <f t="shared" si="32"/>
        <v>107</v>
      </c>
      <c r="H521" s="3">
        <f>IF(VLOOKUP(G520,city!$J$4:$L$352,3,FALSE)&gt;H520,H520+1,1)</f>
        <v>1</v>
      </c>
      <c r="I521" s="10" t="s">
        <v>243</v>
      </c>
      <c r="J521" s="10">
        <f t="shared" si="31"/>
        <v>110701</v>
      </c>
    </row>
    <row r="522" spans="1:10">
      <c r="A522" s="10">
        <f t="shared" si="30"/>
        <v>110702</v>
      </c>
      <c r="B522" s="10" t="s">
        <v>8809</v>
      </c>
      <c r="F522" s="2" t="str">
        <f>VLOOKUP(G522,city!$A$4:$C$352,3,FALSE)</f>
        <v>三明</v>
      </c>
      <c r="G522" s="3">
        <f t="shared" si="32"/>
        <v>107</v>
      </c>
      <c r="H522" s="3">
        <f>IF(VLOOKUP(G521,city!$J$4:$L$352,3,FALSE)&gt;H521,H521+1,1)</f>
        <v>2</v>
      </c>
      <c r="I522" s="10" t="s">
        <v>243</v>
      </c>
      <c r="J522" s="10">
        <f t="shared" si="31"/>
        <v>110702</v>
      </c>
    </row>
    <row r="523" spans="1:10">
      <c r="A523" s="10">
        <f t="shared" si="30"/>
        <v>110703</v>
      </c>
      <c r="B523" s="10" t="s">
        <v>8810</v>
      </c>
      <c r="F523" s="2" t="str">
        <f>VLOOKUP(G523,city!$A$4:$C$352,3,FALSE)</f>
        <v>三明</v>
      </c>
      <c r="G523" s="3">
        <f t="shared" si="32"/>
        <v>107</v>
      </c>
      <c r="H523" s="3">
        <f>IF(VLOOKUP(G522,city!$J$4:$L$352,3,FALSE)&gt;H522,H522+1,1)</f>
        <v>3</v>
      </c>
      <c r="I523" s="10" t="s">
        <v>243</v>
      </c>
      <c r="J523" s="10">
        <f t="shared" si="31"/>
        <v>110703</v>
      </c>
    </row>
    <row r="524" spans="1:10">
      <c r="A524" s="10">
        <f t="shared" si="30"/>
        <v>110704</v>
      </c>
      <c r="B524" s="10" t="s">
        <v>8811</v>
      </c>
      <c r="F524" s="2" t="str">
        <f>VLOOKUP(G524,city!$A$4:$C$352,3,FALSE)</f>
        <v>三明</v>
      </c>
      <c r="G524" s="3">
        <f t="shared" si="32"/>
        <v>107</v>
      </c>
      <c r="H524" s="3">
        <f>IF(VLOOKUP(G523,city!$J$4:$L$352,3,FALSE)&gt;H523,H523+1,1)</f>
        <v>4</v>
      </c>
      <c r="I524" s="10" t="s">
        <v>243</v>
      </c>
      <c r="J524" s="10">
        <f t="shared" si="31"/>
        <v>110704</v>
      </c>
    </row>
    <row r="525" spans="1:10">
      <c r="A525" s="10">
        <f t="shared" si="30"/>
        <v>110705</v>
      </c>
      <c r="B525" s="10" t="s">
        <v>8812</v>
      </c>
      <c r="F525" s="2" t="str">
        <f>VLOOKUP(G525,city!$A$4:$C$352,3,FALSE)</f>
        <v>三明</v>
      </c>
      <c r="G525" s="3">
        <f t="shared" si="32"/>
        <v>107</v>
      </c>
      <c r="H525" s="3">
        <f>IF(VLOOKUP(G524,city!$J$4:$L$352,3,FALSE)&gt;H524,H524+1,1)</f>
        <v>5</v>
      </c>
      <c r="I525" s="10" t="s">
        <v>243</v>
      </c>
      <c r="J525" s="10">
        <f t="shared" si="31"/>
        <v>110705</v>
      </c>
    </row>
    <row r="526" spans="1:10">
      <c r="A526" s="10">
        <f t="shared" si="30"/>
        <v>110801</v>
      </c>
      <c r="B526" s="10" t="s">
        <v>8813</v>
      </c>
      <c r="F526" s="2" t="str">
        <f>VLOOKUP(G526,city!$A$4:$C$352,3,FALSE)</f>
        <v>莆田</v>
      </c>
      <c r="G526" s="3">
        <f t="shared" si="32"/>
        <v>108</v>
      </c>
      <c r="H526" s="3">
        <f>IF(VLOOKUP(G525,city!$J$4:$L$352,3,FALSE)&gt;H525,H525+1,1)</f>
        <v>1</v>
      </c>
      <c r="I526" s="10" t="s">
        <v>245</v>
      </c>
      <c r="J526" s="10">
        <f t="shared" si="31"/>
        <v>110801</v>
      </c>
    </row>
    <row r="527" spans="1:10">
      <c r="A527" s="10">
        <f t="shared" si="30"/>
        <v>110802</v>
      </c>
      <c r="B527" s="10" t="s">
        <v>8814</v>
      </c>
      <c r="F527" s="2" t="str">
        <f>VLOOKUP(G527,city!$A$4:$C$352,3,FALSE)</f>
        <v>莆田</v>
      </c>
      <c r="G527" s="3">
        <f t="shared" si="32"/>
        <v>108</v>
      </c>
      <c r="H527" s="3">
        <f>IF(VLOOKUP(G526,city!$J$4:$L$352,3,FALSE)&gt;H526,H526+1,1)</f>
        <v>2</v>
      </c>
      <c r="I527" s="10" t="s">
        <v>245</v>
      </c>
      <c r="J527" s="10">
        <f t="shared" si="31"/>
        <v>110802</v>
      </c>
    </row>
    <row r="528" spans="1:10">
      <c r="A528" s="10">
        <f t="shared" si="30"/>
        <v>110803</v>
      </c>
      <c r="B528" s="10" t="s">
        <v>8815</v>
      </c>
      <c r="F528" s="2" t="str">
        <f>VLOOKUP(G528,city!$A$4:$C$352,3,FALSE)</f>
        <v>莆田</v>
      </c>
      <c r="G528" s="3">
        <f t="shared" si="32"/>
        <v>108</v>
      </c>
      <c r="H528" s="3">
        <f>IF(VLOOKUP(G527,city!$J$4:$L$352,3,FALSE)&gt;H527,H527+1,1)</f>
        <v>3</v>
      </c>
      <c r="I528" s="10" t="s">
        <v>245</v>
      </c>
      <c r="J528" s="10">
        <f t="shared" si="31"/>
        <v>110803</v>
      </c>
    </row>
    <row r="529" spans="1:10">
      <c r="A529" s="10">
        <f t="shared" si="30"/>
        <v>110804</v>
      </c>
      <c r="B529" s="10" t="s">
        <v>8816</v>
      </c>
      <c r="F529" s="2" t="str">
        <f>VLOOKUP(G529,city!$A$4:$C$352,3,FALSE)</f>
        <v>莆田</v>
      </c>
      <c r="G529" s="3">
        <f t="shared" si="32"/>
        <v>108</v>
      </c>
      <c r="H529" s="3">
        <f>IF(VLOOKUP(G528,city!$J$4:$L$352,3,FALSE)&gt;H528,H528+1,1)</f>
        <v>4</v>
      </c>
      <c r="I529" s="10" t="s">
        <v>245</v>
      </c>
      <c r="J529" s="10">
        <f t="shared" si="31"/>
        <v>110804</v>
      </c>
    </row>
    <row r="530" spans="1:10">
      <c r="A530" s="10">
        <f t="shared" si="30"/>
        <v>110805</v>
      </c>
      <c r="B530" s="10" t="s">
        <v>8817</v>
      </c>
      <c r="F530" s="2" t="str">
        <f>VLOOKUP(G530,city!$A$4:$C$352,3,FALSE)</f>
        <v>莆田</v>
      </c>
      <c r="G530" s="3">
        <f t="shared" si="32"/>
        <v>108</v>
      </c>
      <c r="H530" s="3">
        <f>IF(VLOOKUP(G529,city!$J$4:$L$352,3,FALSE)&gt;H529,H529+1,1)</f>
        <v>5</v>
      </c>
      <c r="I530" s="10" t="s">
        <v>245</v>
      </c>
      <c r="J530" s="10">
        <f t="shared" si="31"/>
        <v>110805</v>
      </c>
    </row>
    <row r="531" spans="1:10">
      <c r="A531" s="10">
        <f t="shared" si="30"/>
        <v>110901</v>
      </c>
      <c r="B531" s="10" t="s">
        <v>8818</v>
      </c>
      <c r="F531" s="2" t="str">
        <f>VLOOKUP(G531,city!$A$4:$C$352,3,FALSE)</f>
        <v>南平</v>
      </c>
      <c r="G531" s="3">
        <f t="shared" si="32"/>
        <v>109</v>
      </c>
      <c r="H531" s="3">
        <f>IF(VLOOKUP(G530,city!$J$4:$L$352,3,FALSE)&gt;H530,H530+1,1)</f>
        <v>1</v>
      </c>
      <c r="I531" s="10" t="s">
        <v>247</v>
      </c>
      <c r="J531" s="10">
        <f t="shared" si="31"/>
        <v>110901</v>
      </c>
    </row>
    <row r="532" spans="1:10">
      <c r="A532" s="10">
        <f t="shared" si="30"/>
        <v>110902</v>
      </c>
      <c r="B532" s="10" t="s">
        <v>8819</v>
      </c>
      <c r="F532" s="2" t="str">
        <f>VLOOKUP(G532,city!$A$4:$C$352,3,FALSE)</f>
        <v>南平</v>
      </c>
      <c r="G532" s="3">
        <f t="shared" si="32"/>
        <v>109</v>
      </c>
      <c r="H532" s="3">
        <f>IF(VLOOKUP(G531,city!$J$4:$L$352,3,FALSE)&gt;H531,H531+1,1)</f>
        <v>2</v>
      </c>
      <c r="I532" s="10" t="s">
        <v>247</v>
      </c>
      <c r="J532" s="10">
        <f t="shared" si="31"/>
        <v>110902</v>
      </c>
    </row>
    <row r="533" spans="1:10">
      <c r="A533" s="10">
        <f t="shared" si="30"/>
        <v>110903</v>
      </c>
      <c r="B533" s="10" t="s">
        <v>8820</v>
      </c>
      <c r="F533" s="2" t="str">
        <f>VLOOKUP(G533,city!$A$4:$C$352,3,FALSE)</f>
        <v>南平</v>
      </c>
      <c r="G533" s="3">
        <f t="shared" si="32"/>
        <v>109</v>
      </c>
      <c r="H533" s="3">
        <f>IF(VLOOKUP(G532,city!$J$4:$L$352,3,FALSE)&gt;H532,H532+1,1)</f>
        <v>3</v>
      </c>
      <c r="I533" s="10" t="s">
        <v>247</v>
      </c>
      <c r="J533" s="10">
        <f t="shared" si="31"/>
        <v>110903</v>
      </c>
    </row>
    <row r="534" spans="1:10">
      <c r="A534" s="10">
        <f t="shared" si="30"/>
        <v>110904</v>
      </c>
      <c r="B534" s="10" t="s">
        <v>8821</v>
      </c>
      <c r="F534" s="2" t="str">
        <f>VLOOKUP(G534,city!$A$4:$C$352,3,FALSE)</f>
        <v>南平</v>
      </c>
      <c r="G534" s="3">
        <f t="shared" si="32"/>
        <v>109</v>
      </c>
      <c r="H534" s="3">
        <f>IF(VLOOKUP(G533,city!$J$4:$L$352,3,FALSE)&gt;H533,H533+1,1)</f>
        <v>4</v>
      </c>
      <c r="I534" s="10" t="s">
        <v>247</v>
      </c>
      <c r="J534" s="10">
        <f t="shared" si="31"/>
        <v>110904</v>
      </c>
    </row>
    <row r="535" spans="1:10">
      <c r="A535" s="10">
        <f t="shared" si="30"/>
        <v>110905</v>
      </c>
      <c r="B535" s="10" t="s">
        <v>8822</v>
      </c>
      <c r="F535" s="2" t="str">
        <f>VLOOKUP(G535,city!$A$4:$C$352,3,FALSE)</f>
        <v>南平</v>
      </c>
      <c r="G535" s="3">
        <f t="shared" si="32"/>
        <v>109</v>
      </c>
      <c r="H535" s="3">
        <f>IF(VLOOKUP(G534,city!$J$4:$L$352,3,FALSE)&gt;H534,H534+1,1)</f>
        <v>5</v>
      </c>
      <c r="I535" s="10" t="s">
        <v>247</v>
      </c>
      <c r="J535" s="10">
        <f t="shared" si="31"/>
        <v>110905</v>
      </c>
    </row>
    <row r="536" spans="1:10">
      <c r="A536" s="10">
        <f t="shared" si="30"/>
        <v>111001</v>
      </c>
      <c r="B536" s="10" t="s">
        <v>8823</v>
      </c>
      <c r="F536" s="2" t="str">
        <f>VLOOKUP(G536,city!$A$4:$C$352,3,FALSE)</f>
        <v>龙岩</v>
      </c>
      <c r="G536" s="3">
        <f t="shared" si="32"/>
        <v>110</v>
      </c>
      <c r="H536" s="3">
        <f>IF(VLOOKUP(G535,city!$J$4:$L$352,3,FALSE)&gt;H535,H535+1,1)</f>
        <v>1</v>
      </c>
      <c r="I536" s="10" t="s">
        <v>249</v>
      </c>
      <c r="J536" s="10">
        <f t="shared" si="31"/>
        <v>111001</v>
      </c>
    </row>
    <row r="537" spans="1:10">
      <c r="A537" s="10">
        <f t="shared" si="30"/>
        <v>111002</v>
      </c>
      <c r="B537" s="10" t="s">
        <v>8824</v>
      </c>
      <c r="F537" s="2" t="str">
        <f>VLOOKUP(G537,city!$A$4:$C$352,3,FALSE)</f>
        <v>龙岩</v>
      </c>
      <c r="G537" s="3">
        <f t="shared" si="32"/>
        <v>110</v>
      </c>
      <c r="H537" s="3">
        <f>IF(VLOOKUP(G536,city!$J$4:$L$352,3,FALSE)&gt;H536,H536+1,1)</f>
        <v>2</v>
      </c>
      <c r="I537" s="10" t="s">
        <v>249</v>
      </c>
      <c r="J537" s="10">
        <f t="shared" si="31"/>
        <v>111002</v>
      </c>
    </row>
    <row r="538" spans="1:10">
      <c r="A538" s="10">
        <f t="shared" si="30"/>
        <v>111003</v>
      </c>
      <c r="B538" s="10" t="s">
        <v>8825</v>
      </c>
      <c r="F538" s="2" t="str">
        <f>VLOOKUP(G538,city!$A$4:$C$352,3,FALSE)</f>
        <v>龙岩</v>
      </c>
      <c r="G538" s="3">
        <f t="shared" si="32"/>
        <v>110</v>
      </c>
      <c r="H538" s="3">
        <f>IF(VLOOKUP(G537,city!$J$4:$L$352,3,FALSE)&gt;H537,H537+1,1)</f>
        <v>3</v>
      </c>
      <c r="I538" s="10" t="s">
        <v>249</v>
      </c>
      <c r="J538" s="10">
        <f t="shared" si="31"/>
        <v>111003</v>
      </c>
    </row>
    <row r="539" spans="1:10">
      <c r="A539" s="10">
        <f t="shared" si="30"/>
        <v>111004</v>
      </c>
      <c r="B539" s="10" t="s">
        <v>8826</v>
      </c>
      <c r="F539" s="2" t="str">
        <f>VLOOKUP(G539,city!$A$4:$C$352,3,FALSE)</f>
        <v>龙岩</v>
      </c>
      <c r="G539" s="3">
        <f t="shared" si="32"/>
        <v>110</v>
      </c>
      <c r="H539" s="3">
        <f>IF(VLOOKUP(G538,city!$J$4:$L$352,3,FALSE)&gt;H538,H538+1,1)</f>
        <v>4</v>
      </c>
      <c r="I539" s="10" t="s">
        <v>249</v>
      </c>
      <c r="J539" s="10">
        <f t="shared" si="31"/>
        <v>111004</v>
      </c>
    </row>
    <row r="540" spans="1:10">
      <c r="A540" s="10">
        <f t="shared" si="30"/>
        <v>111005</v>
      </c>
      <c r="B540" s="10" t="s">
        <v>8827</v>
      </c>
      <c r="F540" s="2" t="str">
        <f>VLOOKUP(G540,city!$A$4:$C$352,3,FALSE)</f>
        <v>龙岩</v>
      </c>
      <c r="G540" s="3">
        <f t="shared" si="32"/>
        <v>110</v>
      </c>
      <c r="H540" s="3">
        <f>IF(VLOOKUP(G539,city!$J$4:$L$352,3,FALSE)&gt;H539,H539+1,1)</f>
        <v>5</v>
      </c>
      <c r="I540" s="10" t="s">
        <v>249</v>
      </c>
      <c r="J540" s="10">
        <f t="shared" si="31"/>
        <v>111005</v>
      </c>
    </row>
    <row r="541" spans="1:10">
      <c r="A541" s="10">
        <f t="shared" si="30"/>
        <v>111101</v>
      </c>
      <c r="B541" s="10" t="s">
        <v>8828</v>
      </c>
      <c r="F541" s="2" t="str">
        <f>VLOOKUP(G541,city!$A$4:$C$352,3,FALSE)</f>
        <v>宁德</v>
      </c>
      <c r="G541" s="3">
        <f t="shared" si="32"/>
        <v>111</v>
      </c>
      <c r="H541" s="3">
        <f>IF(VLOOKUP(G540,city!$J$4:$L$352,3,FALSE)&gt;H540,H540+1,1)</f>
        <v>1</v>
      </c>
      <c r="I541" s="10" t="s">
        <v>251</v>
      </c>
      <c r="J541" s="10">
        <f t="shared" si="31"/>
        <v>111101</v>
      </c>
    </row>
    <row r="542" spans="1:10">
      <c r="A542" s="10">
        <f t="shared" si="30"/>
        <v>111102</v>
      </c>
      <c r="B542" s="10" t="s">
        <v>8829</v>
      </c>
      <c r="F542" s="2" t="str">
        <f>VLOOKUP(G542,city!$A$4:$C$352,3,FALSE)</f>
        <v>宁德</v>
      </c>
      <c r="G542" s="3">
        <f t="shared" si="32"/>
        <v>111</v>
      </c>
      <c r="H542" s="3">
        <f>IF(VLOOKUP(G541,city!$J$4:$L$352,3,FALSE)&gt;H541,H541+1,1)</f>
        <v>2</v>
      </c>
      <c r="I542" s="10" t="s">
        <v>251</v>
      </c>
      <c r="J542" s="10">
        <f t="shared" si="31"/>
        <v>111102</v>
      </c>
    </row>
    <row r="543" spans="1:10">
      <c r="A543" s="10">
        <f t="shared" si="30"/>
        <v>111103</v>
      </c>
      <c r="B543" s="10" t="s">
        <v>8830</v>
      </c>
      <c r="F543" s="2" t="str">
        <f>VLOOKUP(G543,city!$A$4:$C$352,3,FALSE)</f>
        <v>宁德</v>
      </c>
      <c r="G543" s="3">
        <f t="shared" si="32"/>
        <v>111</v>
      </c>
      <c r="H543" s="3">
        <f>IF(VLOOKUP(G542,city!$J$4:$L$352,3,FALSE)&gt;H542,H542+1,1)</f>
        <v>3</v>
      </c>
      <c r="I543" s="10" t="s">
        <v>251</v>
      </c>
      <c r="J543" s="10">
        <f t="shared" si="31"/>
        <v>111103</v>
      </c>
    </row>
    <row r="544" spans="1:10">
      <c r="A544" s="10">
        <f t="shared" si="30"/>
        <v>111104</v>
      </c>
      <c r="B544" s="10" t="s">
        <v>8831</v>
      </c>
      <c r="F544" s="2" t="str">
        <f>VLOOKUP(G544,city!$A$4:$C$352,3,FALSE)</f>
        <v>宁德</v>
      </c>
      <c r="G544" s="3">
        <f t="shared" si="32"/>
        <v>111</v>
      </c>
      <c r="H544" s="3">
        <f>IF(VLOOKUP(G543,city!$J$4:$L$352,3,FALSE)&gt;H543,H543+1,1)</f>
        <v>4</v>
      </c>
      <c r="I544" s="10" t="s">
        <v>251</v>
      </c>
      <c r="J544" s="10">
        <f t="shared" si="31"/>
        <v>111104</v>
      </c>
    </row>
    <row r="545" spans="1:10">
      <c r="A545" s="10">
        <f t="shared" si="30"/>
        <v>111105</v>
      </c>
      <c r="B545" s="10" t="s">
        <v>8832</v>
      </c>
      <c r="F545" s="2" t="str">
        <f>VLOOKUP(G545,city!$A$4:$C$352,3,FALSE)</f>
        <v>宁德</v>
      </c>
      <c r="G545" s="3">
        <f t="shared" si="32"/>
        <v>111</v>
      </c>
      <c r="H545" s="3">
        <f>IF(VLOOKUP(G544,city!$J$4:$L$352,3,FALSE)&gt;H544,H544+1,1)</f>
        <v>5</v>
      </c>
      <c r="I545" s="10" t="s">
        <v>251</v>
      </c>
      <c r="J545" s="10">
        <f t="shared" si="31"/>
        <v>111105</v>
      </c>
    </row>
    <row r="546" spans="1:10">
      <c r="A546" s="10">
        <f t="shared" si="30"/>
        <v>111201</v>
      </c>
      <c r="B546" s="10" t="s">
        <v>8833</v>
      </c>
      <c r="F546" s="2" t="str">
        <f>VLOOKUP(G546,city!$A$4:$C$352,3,FALSE)</f>
        <v>南昌</v>
      </c>
      <c r="G546" s="3">
        <f t="shared" si="32"/>
        <v>112</v>
      </c>
      <c r="H546" s="3">
        <f>IF(VLOOKUP(G545,city!$J$4:$L$352,3,FALSE)&gt;H545,H545+1,1)</f>
        <v>1</v>
      </c>
      <c r="I546" s="10" t="s">
        <v>254</v>
      </c>
      <c r="J546" s="10">
        <f t="shared" si="31"/>
        <v>111201</v>
      </c>
    </row>
    <row r="547" spans="1:10">
      <c r="A547" s="10">
        <f t="shared" si="30"/>
        <v>111202</v>
      </c>
      <c r="B547" s="10" t="s">
        <v>8834</v>
      </c>
      <c r="F547" s="2" t="str">
        <f>VLOOKUP(G547,city!$A$4:$C$352,3,FALSE)</f>
        <v>南昌</v>
      </c>
      <c r="G547" s="3">
        <f t="shared" si="32"/>
        <v>112</v>
      </c>
      <c r="H547" s="3">
        <f>IF(VLOOKUP(G546,city!$J$4:$L$352,3,FALSE)&gt;H546,H546+1,1)</f>
        <v>2</v>
      </c>
      <c r="I547" s="10" t="s">
        <v>254</v>
      </c>
      <c r="J547" s="10">
        <f t="shared" si="31"/>
        <v>111202</v>
      </c>
    </row>
    <row r="548" spans="1:10">
      <c r="A548" s="10">
        <f t="shared" si="30"/>
        <v>111203</v>
      </c>
      <c r="B548" s="10" t="s">
        <v>8835</v>
      </c>
      <c r="F548" s="2" t="str">
        <f>VLOOKUP(G548,city!$A$4:$C$352,3,FALSE)</f>
        <v>南昌</v>
      </c>
      <c r="G548" s="3">
        <f t="shared" si="32"/>
        <v>112</v>
      </c>
      <c r="H548" s="3">
        <f>IF(VLOOKUP(G547,city!$J$4:$L$352,3,FALSE)&gt;H547,H547+1,1)</f>
        <v>3</v>
      </c>
      <c r="I548" s="10" t="s">
        <v>254</v>
      </c>
      <c r="J548" s="10">
        <f t="shared" si="31"/>
        <v>111203</v>
      </c>
    </row>
    <row r="549" spans="1:10">
      <c r="A549" s="10">
        <f t="shared" si="30"/>
        <v>111204</v>
      </c>
      <c r="B549" s="10" t="s">
        <v>8836</v>
      </c>
      <c r="F549" s="2" t="str">
        <f>VLOOKUP(G549,city!$A$4:$C$352,3,FALSE)</f>
        <v>南昌</v>
      </c>
      <c r="G549" s="3">
        <f t="shared" si="32"/>
        <v>112</v>
      </c>
      <c r="H549" s="3">
        <f>IF(VLOOKUP(G548,city!$J$4:$L$352,3,FALSE)&gt;H548,H548+1,1)</f>
        <v>4</v>
      </c>
      <c r="I549" s="10" t="s">
        <v>254</v>
      </c>
      <c r="J549" s="10">
        <f t="shared" si="31"/>
        <v>111204</v>
      </c>
    </row>
    <row r="550" spans="1:10">
      <c r="A550" s="10">
        <f t="shared" si="30"/>
        <v>111205</v>
      </c>
      <c r="B550" s="10" t="s">
        <v>8837</v>
      </c>
      <c r="F550" s="2" t="str">
        <f>VLOOKUP(G550,city!$A$4:$C$352,3,FALSE)</f>
        <v>南昌</v>
      </c>
      <c r="G550" s="3">
        <f t="shared" si="32"/>
        <v>112</v>
      </c>
      <c r="H550" s="3">
        <f>IF(VLOOKUP(G549,city!$J$4:$L$352,3,FALSE)&gt;H549,H549+1,1)</f>
        <v>5</v>
      </c>
      <c r="I550" s="10" t="s">
        <v>254</v>
      </c>
      <c r="J550" s="10">
        <f t="shared" si="31"/>
        <v>111205</v>
      </c>
    </row>
    <row r="551" spans="1:10">
      <c r="A551" s="10">
        <f t="shared" si="30"/>
        <v>111301</v>
      </c>
      <c r="B551" s="10" t="s">
        <v>8838</v>
      </c>
      <c r="F551" s="2" t="str">
        <f>VLOOKUP(G551,city!$A$4:$C$352,3,FALSE)</f>
        <v>九江</v>
      </c>
      <c r="G551" s="3">
        <f t="shared" si="32"/>
        <v>113</v>
      </c>
      <c r="H551" s="3">
        <f>IF(VLOOKUP(G550,city!$J$4:$L$352,3,FALSE)&gt;H550,H550+1,1)</f>
        <v>1</v>
      </c>
      <c r="I551" s="10" t="s">
        <v>256</v>
      </c>
      <c r="J551" s="10">
        <f t="shared" si="31"/>
        <v>111301</v>
      </c>
    </row>
    <row r="552" spans="1:10">
      <c r="A552" s="10">
        <f t="shared" si="30"/>
        <v>111302</v>
      </c>
      <c r="B552" s="10" t="s">
        <v>8839</v>
      </c>
      <c r="F552" s="2" t="str">
        <f>VLOOKUP(G552,city!$A$4:$C$352,3,FALSE)</f>
        <v>九江</v>
      </c>
      <c r="G552" s="3">
        <f t="shared" si="32"/>
        <v>113</v>
      </c>
      <c r="H552" s="3">
        <f>IF(VLOOKUP(G551,city!$J$4:$L$352,3,FALSE)&gt;H551,H551+1,1)</f>
        <v>2</v>
      </c>
      <c r="I552" s="10" t="s">
        <v>256</v>
      </c>
      <c r="J552" s="10">
        <f t="shared" si="31"/>
        <v>111302</v>
      </c>
    </row>
    <row r="553" spans="1:10">
      <c r="A553" s="10">
        <f t="shared" si="30"/>
        <v>111303</v>
      </c>
      <c r="B553" s="10" t="s">
        <v>8840</v>
      </c>
      <c r="F553" s="2" t="str">
        <f>VLOOKUP(G553,city!$A$4:$C$352,3,FALSE)</f>
        <v>九江</v>
      </c>
      <c r="G553" s="3">
        <f t="shared" si="32"/>
        <v>113</v>
      </c>
      <c r="H553" s="3">
        <f>IF(VLOOKUP(G552,city!$J$4:$L$352,3,FALSE)&gt;H552,H552+1,1)</f>
        <v>3</v>
      </c>
      <c r="I553" s="10" t="s">
        <v>256</v>
      </c>
      <c r="J553" s="10">
        <f t="shared" si="31"/>
        <v>111303</v>
      </c>
    </row>
    <row r="554" spans="1:10">
      <c r="A554" s="10">
        <f t="shared" si="30"/>
        <v>111304</v>
      </c>
      <c r="B554" s="10" t="s">
        <v>8841</v>
      </c>
      <c r="F554" s="2" t="str">
        <f>VLOOKUP(G554,city!$A$4:$C$352,3,FALSE)</f>
        <v>九江</v>
      </c>
      <c r="G554" s="3">
        <f t="shared" si="32"/>
        <v>113</v>
      </c>
      <c r="H554" s="3">
        <f>IF(VLOOKUP(G553,city!$J$4:$L$352,3,FALSE)&gt;H553,H553+1,1)</f>
        <v>4</v>
      </c>
      <c r="I554" s="10" t="s">
        <v>256</v>
      </c>
      <c r="J554" s="10">
        <f t="shared" si="31"/>
        <v>111304</v>
      </c>
    </row>
    <row r="555" spans="1:10">
      <c r="A555" s="10">
        <f t="shared" si="30"/>
        <v>111305</v>
      </c>
      <c r="B555" s="10" t="s">
        <v>8842</v>
      </c>
      <c r="F555" s="2" t="str">
        <f>VLOOKUP(G555,city!$A$4:$C$352,3,FALSE)</f>
        <v>九江</v>
      </c>
      <c r="G555" s="3">
        <f t="shared" si="32"/>
        <v>113</v>
      </c>
      <c r="H555" s="3">
        <f>IF(VLOOKUP(G554,city!$J$4:$L$352,3,FALSE)&gt;H554,H554+1,1)</f>
        <v>5</v>
      </c>
      <c r="I555" s="10" t="s">
        <v>256</v>
      </c>
      <c r="J555" s="10">
        <f t="shared" si="31"/>
        <v>111305</v>
      </c>
    </row>
    <row r="556" spans="1:10">
      <c r="A556" s="10">
        <f t="shared" si="30"/>
        <v>111401</v>
      </c>
      <c r="B556" s="10" t="s">
        <v>8843</v>
      </c>
      <c r="F556" s="2" t="str">
        <f>VLOOKUP(G556,city!$A$4:$C$352,3,FALSE)</f>
        <v>上饶</v>
      </c>
      <c r="G556" s="3">
        <f t="shared" si="32"/>
        <v>114</v>
      </c>
      <c r="H556" s="3">
        <f>IF(VLOOKUP(G555,city!$J$4:$L$352,3,FALSE)&gt;H555,H555+1,1)</f>
        <v>1</v>
      </c>
      <c r="I556" s="10" t="s">
        <v>258</v>
      </c>
      <c r="J556" s="10">
        <f t="shared" si="31"/>
        <v>111401</v>
      </c>
    </row>
    <row r="557" spans="1:10">
      <c r="A557" s="10">
        <f t="shared" si="30"/>
        <v>111402</v>
      </c>
      <c r="B557" s="10" t="s">
        <v>8844</v>
      </c>
      <c r="F557" s="2" t="str">
        <f>VLOOKUP(G557,city!$A$4:$C$352,3,FALSE)</f>
        <v>上饶</v>
      </c>
      <c r="G557" s="3">
        <f t="shared" si="32"/>
        <v>114</v>
      </c>
      <c r="H557" s="3">
        <f>IF(VLOOKUP(G556,city!$J$4:$L$352,3,FALSE)&gt;H556,H556+1,1)</f>
        <v>2</v>
      </c>
      <c r="I557" s="10" t="s">
        <v>258</v>
      </c>
      <c r="J557" s="10">
        <f t="shared" si="31"/>
        <v>111402</v>
      </c>
    </row>
    <row r="558" spans="1:10">
      <c r="A558" s="10">
        <f t="shared" si="30"/>
        <v>111403</v>
      </c>
      <c r="B558" s="10" t="s">
        <v>8845</v>
      </c>
      <c r="F558" s="2" t="str">
        <f>VLOOKUP(G558,city!$A$4:$C$352,3,FALSE)</f>
        <v>上饶</v>
      </c>
      <c r="G558" s="3">
        <f t="shared" si="32"/>
        <v>114</v>
      </c>
      <c r="H558" s="3">
        <f>IF(VLOOKUP(G557,city!$J$4:$L$352,3,FALSE)&gt;H557,H557+1,1)</f>
        <v>3</v>
      </c>
      <c r="I558" s="10" t="s">
        <v>258</v>
      </c>
      <c r="J558" s="10">
        <f t="shared" si="31"/>
        <v>111403</v>
      </c>
    </row>
    <row r="559" spans="1:10">
      <c r="A559" s="10">
        <f t="shared" si="30"/>
        <v>111404</v>
      </c>
      <c r="B559" s="10" t="s">
        <v>8846</v>
      </c>
      <c r="F559" s="2" t="str">
        <f>VLOOKUP(G559,city!$A$4:$C$352,3,FALSE)</f>
        <v>上饶</v>
      </c>
      <c r="G559" s="3">
        <f t="shared" si="32"/>
        <v>114</v>
      </c>
      <c r="H559" s="3">
        <f>IF(VLOOKUP(G558,city!$J$4:$L$352,3,FALSE)&gt;H558,H558+1,1)</f>
        <v>4</v>
      </c>
      <c r="I559" s="10" t="s">
        <v>258</v>
      </c>
      <c r="J559" s="10">
        <f t="shared" si="31"/>
        <v>111404</v>
      </c>
    </row>
    <row r="560" spans="1:10">
      <c r="A560" s="10">
        <f t="shared" si="30"/>
        <v>111405</v>
      </c>
      <c r="B560" s="10" t="s">
        <v>8847</v>
      </c>
      <c r="F560" s="2" t="str">
        <f>VLOOKUP(G560,city!$A$4:$C$352,3,FALSE)</f>
        <v>上饶</v>
      </c>
      <c r="G560" s="3">
        <f t="shared" si="32"/>
        <v>114</v>
      </c>
      <c r="H560" s="3">
        <f>IF(VLOOKUP(G559,city!$J$4:$L$352,3,FALSE)&gt;H559,H559+1,1)</f>
        <v>5</v>
      </c>
      <c r="I560" s="10" t="s">
        <v>258</v>
      </c>
      <c r="J560" s="10">
        <f t="shared" si="31"/>
        <v>111405</v>
      </c>
    </row>
    <row r="561" spans="1:10">
      <c r="A561" s="10">
        <f t="shared" si="30"/>
        <v>111501</v>
      </c>
      <c r="B561" s="10" t="s">
        <v>8848</v>
      </c>
      <c r="F561" s="2" t="str">
        <f>VLOOKUP(G561,city!$A$4:$C$352,3,FALSE)</f>
        <v>抚州</v>
      </c>
      <c r="G561" s="3">
        <f t="shared" si="32"/>
        <v>115</v>
      </c>
      <c r="H561" s="3">
        <f>IF(VLOOKUP(G560,city!$J$4:$L$352,3,FALSE)&gt;H560,H560+1,1)</f>
        <v>1</v>
      </c>
      <c r="I561" s="10" t="s">
        <v>260</v>
      </c>
      <c r="J561" s="10">
        <f t="shared" si="31"/>
        <v>111501</v>
      </c>
    </row>
    <row r="562" spans="1:10">
      <c r="A562" s="10">
        <f t="shared" si="30"/>
        <v>111502</v>
      </c>
      <c r="B562" s="10" t="s">
        <v>8849</v>
      </c>
      <c r="F562" s="2" t="str">
        <f>VLOOKUP(G562,city!$A$4:$C$352,3,FALSE)</f>
        <v>抚州</v>
      </c>
      <c r="G562" s="3">
        <f t="shared" si="32"/>
        <v>115</v>
      </c>
      <c r="H562" s="3">
        <f>IF(VLOOKUP(G561,city!$J$4:$L$352,3,FALSE)&gt;H561,H561+1,1)</f>
        <v>2</v>
      </c>
      <c r="I562" s="10" t="s">
        <v>260</v>
      </c>
      <c r="J562" s="10">
        <f t="shared" si="31"/>
        <v>111502</v>
      </c>
    </row>
    <row r="563" spans="1:10">
      <c r="A563" s="10">
        <f t="shared" si="30"/>
        <v>111503</v>
      </c>
      <c r="B563" s="10" t="s">
        <v>8850</v>
      </c>
      <c r="F563" s="2" t="str">
        <f>VLOOKUP(G563,city!$A$4:$C$352,3,FALSE)</f>
        <v>抚州</v>
      </c>
      <c r="G563" s="3">
        <f t="shared" si="32"/>
        <v>115</v>
      </c>
      <c r="H563" s="3">
        <f>IF(VLOOKUP(G562,city!$J$4:$L$352,3,FALSE)&gt;H562,H562+1,1)</f>
        <v>3</v>
      </c>
      <c r="I563" s="10" t="s">
        <v>260</v>
      </c>
      <c r="J563" s="10">
        <f t="shared" si="31"/>
        <v>111503</v>
      </c>
    </row>
    <row r="564" spans="1:10">
      <c r="A564" s="10">
        <f t="shared" si="30"/>
        <v>111504</v>
      </c>
      <c r="B564" s="10" t="s">
        <v>8851</v>
      </c>
      <c r="F564" s="2" t="str">
        <f>VLOOKUP(G564,city!$A$4:$C$352,3,FALSE)</f>
        <v>抚州</v>
      </c>
      <c r="G564" s="3">
        <f t="shared" si="32"/>
        <v>115</v>
      </c>
      <c r="H564" s="3">
        <f>IF(VLOOKUP(G563,city!$J$4:$L$352,3,FALSE)&gt;H563,H563+1,1)</f>
        <v>4</v>
      </c>
      <c r="I564" s="10" t="s">
        <v>260</v>
      </c>
      <c r="J564" s="10">
        <f t="shared" si="31"/>
        <v>111504</v>
      </c>
    </row>
    <row r="565" spans="1:10">
      <c r="A565" s="10">
        <f t="shared" si="30"/>
        <v>111505</v>
      </c>
      <c r="B565" s="10" t="s">
        <v>8852</v>
      </c>
      <c r="F565" s="2" t="str">
        <f>VLOOKUP(G565,city!$A$4:$C$352,3,FALSE)</f>
        <v>抚州</v>
      </c>
      <c r="G565" s="3">
        <f t="shared" si="32"/>
        <v>115</v>
      </c>
      <c r="H565" s="3">
        <f>IF(VLOOKUP(G564,city!$J$4:$L$352,3,FALSE)&gt;H564,H564+1,1)</f>
        <v>5</v>
      </c>
      <c r="I565" s="10" t="s">
        <v>260</v>
      </c>
      <c r="J565" s="10">
        <f t="shared" si="31"/>
        <v>111505</v>
      </c>
    </row>
    <row r="566" spans="1:10">
      <c r="A566" s="10">
        <f t="shared" si="30"/>
        <v>111601</v>
      </c>
      <c r="B566" s="10" t="s">
        <v>8853</v>
      </c>
      <c r="F566" s="2" t="str">
        <f>VLOOKUP(G566,city!$A$4:$C$352,3,FALSE)</f>
        <v>宜春</v>
      </c>
      <c r="G566" s="3">
        <f t="shared" si="32"/>
        <v>116</v>
      </c>
      <c r="H566" s="3">
        <f>IF(VLOOKUP(G565,city!$J$4:$L$352,3,FALSE)&gt;H565,H565+1,1)</f>
        <v>1</v>
      </c>
      <c r="I566" s="10" t="s">
        <v>262</v>
      </c>
      <c r="J566" s="10">
        <f t="shared" si="31"/>
        <v>111601</v>
      </c>
    </row>
    <row r="567" spans="1:10">
      <c r="A567" s="10">
        <f t="shared" si="30"/>
        <v>111602</v>
      </c>
      <c r="B567" s="10" t="s">
        <v>8854</v>
      </c>
      <c r="F567" s="2" t="str">
        <f>VLOOKUP(G567,city!$A$4:$C$352,3,FALSE)</f>
        <v>宜春</v>
      </c>
      <c r="G567" s="3">
        <f t="shared" si="32"/>
        <v>116</v>
      </c>
      <c r="H567" s="3">
        <f>IF(VLOOKUP(G566,city!$J$4:$L$352,3,FALSE)&gt;H566,H566+1,1)</f>
        <v>2</v>
      </c>
      <c r="I567" s="10" t="s">
        <v>262</v>
      </c>
      <c r="J567" s="10">
        <f t="shared" si="31"/>
        <v>111602</v>
      </c>
    </row>
    <row r="568" spans="1:10">
      <c r="A568" s="10">
        <f t="shared" si="30"/>
        <v>111603</v>
      </c>
      <c r="B568" s="10" t="s">
        <v>8855</v>
      </c>
      <c r="F568" s="2" t="str">
        <f>VLOOKUP(G568,city!$A$4:$C$352,3,FALSE)</f>
        <v>宜春</v>
      </c>
      <c r="G568" s="3">
        <f t="shared" si="32"/>
        <v>116</v>
      </c>
      <c r="H568" s="3">
        <f>IF(VLOOKUP(G567,city!$J$4:$L$352,3,FALSE)&gt;H567,H567+1,1)</f>
        <v>3</v>
      </c>
      <c r="I568" s="10" t="s">
        <v>262</v>
      </c>
      <c r="J568" s="10">
        <f t="shared" si="31"/>
        <v>111603</v>
      </c>
    </row>
    <row r="569" spans="1:10">
      <c r="A569" s="10">
        <f t="shared" si="30"/>
        <v>111604</v>
      </c>
      <c r="B569" s="10" t="s">
        <v>8856</v>
      </c>
      <c r="F569" s="2" t="str">
        <f>VLOOKUP(G569,city!$A$4:$C$352,3,FALSE)</f>
        <v>宜春</v>
      </c>
      <c r="G569" s="3">
        <f t="shared" si="32"/>
        <v>116</v>
      </c>
      <c r="H569" s="3">
        <f>IF(VLOOKUP(G568,city!$J$4:$L$352,3,FALSE)&gt;H568,H568+1,1)</f>
        <v>4</v>
      </c>
      <c r="I569" s="10" t="s">
        <v>262</v>
      </c>
      <c r="J569" s="10">
        <f t="shared" si="31"/>
        <v>111604</v>
      </c>
    </row>
    <row r="570" spans="1:10">
      <c r="A570" s="10">
        <f t="shared" si="30"/>
        <v>111605</v>
      </c>
      <c r="B570" s="10" t="s">
        <v>8857</v>
      </c>
      <c r="F570" s="2" t="str">
        <f>VLOOKUP(G570,city!$A$4:$C$352,3,FALSE)</f>
        <v>宜春</v>
      </c>
      <c r="G570" s="3">
        <f t="shared" si="32"/>
        <v>116</v>
      </c>
      <c r="H570" s="3">
        <f>IF(VLOOKUP(G569,city!$J$4:$L$352,3,FALSE)&gt;H569,H569+1,1)</f>
        <v>5</v>
      </c>
      <c r="I570" s="10" t="s">
        <v>262</v>
      </c>
      <c r="J570" s="10">
        <f t="shared" si="31"/>
        <v>111605</v>
      </c>
    </row>
    <row r="571" spans="1:10">
      <c r="A571" s="10">
        <f t="shared" si="30"/>
        <v>111701</v>
      </c>
      <c r="B571" s="10" t="s">
        <v>8858</v>
      </c>
      <c r="F571" s="2" t="str">
        <f>VLOOKUP(G571,city!$A$4:$C$352,3,FALSE)</f>
        <v>吉安</v>
      </c>
      <c r="G571" s="3">
        <f t="shared" si="32"/>
        <v>117</v>
      </c>
      <c r="H571" s="3">
        <f>IF(VLOOKUP(G570,city!$J$4:$L$352,3,FALSE)&gt;H570,H570+1,1)</f>
        <v>1</v>
      </c>
      <c r="I571" s="10" t="s">
        <v>264</v>
      </c>
      <c r="J571" s="10">
        <f t="shared" si="31"/>
        <v>111701</v>
      </c>
    </row>
    <row r="572" spans="1:10">
      <c r="A572" s="10">
        <f t="shared" si="30"/>
        <v>111702</v>
      </c>
      <c r="B572" s="10" t="s">
        <v>8859</v>
      </c>
      <c r="F572" s="2" t="str">
        <f>VLOOKUP(G572,city!$A$4:$C$352,3,FALSE)</f>
        <v>吉安</v>
      </c>
      <c r="G572" s="3">
        <f t="shared" si="32"/>
        <v>117</v>
      </c>
      <c r="H572" s="3">
        <f>IF(VLOOKUP(G571,city!$J$4:$L$352,3,FALSE)&gt;H571,H571+1,1)</f>
        <v>2</v>
      </c>
      <c r="I572" s="10" t="s">
        <v>264</v>
      </c>
      <c r="J572" s="10">
        <f t="shared" si="31"/>
        <v>111702</v>
      </c>
    </row>
    <row r="573" spans="1:10">
      <c r="A573" s="10">
        <f t="shared" si="30"/>
        <v>111703</v>
      </c>
      <c r="B573" s="10" t="s">
        <v>8860</v>
      </c>
      <c r="F573" s="2" t="str">
        <f>VLOOKUP(G573,city!$A$4:$C$352,3,FALSE)</f>
        <v>吉安</v>
      </c>
      <c r="G573" s="3">
        <f t="shared" si="32"/>
        <v>117</v>
      </c>
      <c r="H573" s="3">
        <f>IF(VLOOKUP(G572,city!$J$4:$L$352,3,FALSE)&gt;H572,H572+1,1)</f>
        <v>3</v>
      </c>
      <c r="I573" s="10" t="s">
        <v>264</v>
      </c>
      <c r="J573" s="10">
        <f t="shared" si="31"/>
        <v>111703</v>
      </c>
    </row>
    <row r="574" spans="1:10">
      <c r="A574" s="10">
        <f t="shared" si="30"/>
        <v>111704</v>
      </c>
      <c r="B574" s="10" t="s">
        <v>8861</v>
      </c>
      <c r="F574" s="2" t="str">
        <f>VLOOKUP(G574,city!$A$4:$C$352,3,FALSE)</f>
        <v>吉安</v>
      </c>
      <c r="G574" s="3">
        <f t="shared" si="32"/>
        <v>117</v>
      </c>
      <c r="H574" s="3">
        <f>IF(VLOOKUP(G573,city!$J$4:$L$352,3,FALSE)&gt;H573,H573+1,1)</f>
        <v>4</v>
      </c>
      <c r="I574" s="10" t="s">
        <v>264</v>
      </c>
      <c r="J574" s="10">
        <f t="shared" si="31"/>
        <v>111704</v>
      </c>
    </row>
    <row r="575" spans="1:10">
      <c r="A575" s="10">
        <f t="shared" si="30"/>
        <v>111705</v>
      </c>
      <c r="B575" s="10" t="s">
        <v>8862</v>
      </c>
      <c r="F575" s="2" t="str">
        <f>VLOOKUP(G575,city!$A$4:$C$352,3,FALSE)</f>
        <v>吉安</v>
      </c>
      <c r="G575" s="3">
        <f t="shared" si="32"/>
        <v>117</v>
      </c>
      <c r="H575" s="3">
        <f>IF(VLOOKUP(G574,city!$J$4:$L$352,3,FALSE)&gt;H574,H574+1,1)</f>
        <v>5</v>
      </c>
      <c r="I575" s="10" t="s">
        <v>264</v>
      </c>
      <c r="J575" s="10">
        <f t="shared" si="31"/>
        <v>111705</v>
      </c>
    </row>
    <row r="576" spans="1:10">
      <c r="A576" s="10">
        <f t="shared" si="30"/>
        <v>111801</v>
      </c>
      <c r="B576" s="10" t="s">
        <v>8863</v>
      </c>
      <c r="F576" s="2" t="str">
        <f>VLOOKUP(G576,city!$A$4:$C$352,3,FALSE)</f>
        <v>赣州</v>
      </c>
      <c r="G576" s="3">
        <f t="shared" si="32"/>
        <v>118</v>
      </c>
      <c r="H576" s="3">
        <f>IF(VLOOKUP(G575,city!$J$4:$L$352,3,FALSE)&gt;H575,H575+1,1)</f>
        <v>1</v>
      </c>
      <c r="I576" s="10" t="s">
        <v>266</v>
      </c>
      <c r="J576" s="10">
        <f t="shared" si="31"/>
        <v>111801</v>
      </c>
    </row>
    <row r="577" spans="1:10">
      <c r="A577" s="10">
        <f t="shared" si="30"/>
        <v>111802</v>
      </c>
      <c r="B577" s="10" t="s">
        <v>8864</v>
      </c>
      <c r="F577" s="2" t="str">
        <f>VLOOKUP(G577,city!$A$4:$C$352,3,FALSE)</f>
        <v>赣州</v>
      </c>
      <c r="G577" s="3">
        <f t="shared" si="32"/>
        <v>118</v>
      </c>
      <c r="H577" s="3">
        <f>IF(VLOOKUP(G576,city!$J$4:$L$352,3,FALSE)&gt;H576,H576+1,1)</f>
        <v>2</v>
      </c>
      <c r="I577" s="10" t="s">
        <v>266</v>
      </c>
      <c r="J577" s="10">
        <f t="shared" si="31"/>
        <v>111802</v>
      </c>
    </row>
    <row r="578" spans="1:10">
      <c r="A578" s="10">
        <f t="shared" si="30"/>
        <v>111803</v>
      </c>
      <c r="B578" s="10" t="s">
        <v>8865</v>
      </c>
      <c r="F578" s="2" t="str">
        <f>VLOOKUP(G578,city!$A$4:$C$352,3,FALSE)</f>
        <v>赣州</v>
      </c>
      <c r="G578" s="3">
        <f t="shared" si="32"/>
        <v>118</v>
      </c>
      <c r="H578" s="3">
        <f>IF(VLOOKUP(G577,city!$J$4:$L$352,3,FALSE)&gt;H577,H577+1,1)</f>
        <v>3</v>
      </c>
      <c r="I578" s="10" t="s">
        <v>266</v>
      </c>
      <c r="J578" s="10">
        <f t="shared" si="31"/>
        <v>111803</v>
      </c>
    </row>
    <row r="579" spans="1:10">
      <c r="A579" s="10">
        <f t="shared" si="30"/>
        <v>111804</v>
      </c>
      <c r="B579" s="10" t="s">
        <v>8866</v>
      </c>
      <c r="F579" s="2" t="str">
        <f>VLOOKUP(G579,city!$A$4:$C$352,3,FALSE)</f>
        <v>赣州</v>
      </c>
      <c r="G579" s="3">
        <f t="shared" si="32"/>
        <v>118</v>
      </c>
      <c r="H579" s="3">
        <f>IF(VLOOKUP(G578,city!$J$4:$L$352,3,FALSE)&gt;H578,H578+1,1)</f>
        <v>4</v>
      </c>
      <c r="I579" s="10" t="s">
        <v>266</v>
      </c>
      <c r="J579" s="10">
        <f t="shared" si="31"/>
        <v>111804</v>
      </c>
    </row>
    <row r="580" spans="1:10">
      <c r="A580" s="10">
        <f t="shared" si="30"/>
        <v>111805</v>
      </c>
      <c r="B580" s="10" t="s">
        <v>8867</v>
      </c>
      <c r="F580" s="2" t="str">
        <f>VLOOKUP(G580,city!$A$4:$C$352,3,FALSE)</f>
        <v>赣州</v>
      </c>
      <c r="G580" s="3">
        <f t="shared" si="32"/>
        <v>118</v>
      </c>
      <c r="H580" s="3">
        <f>IF(VLOOKUP(G579,city!$J$4:$L$352,3,FALSE)&gt;H579,H579+1,1)</f>
        <v>5</v>
      </c>
      <c r="I580" s="10" t="s">
        <v>266</v>
      </c>
      <c r="J580" s="10">
        <f t="shared" si="31"/>
        <v>111805</v>
      </c>
    </row>
    <row r="581" spans="1:10">
      <c r="A581" s="10">
        <f t="shared" ref="A581:A644" si="33">H581+G581*100+100000</f>
        <v>111901</v>
      </c>
      <c r="B581" s="10" t="s">
        <v>8868</v>
      </c>
      <c r="F581" s="2" t="str">
        <f>VLOOKUP(G581,city!$A$4:$C$352,3,FALSE)</f>
        <v>景德镇</v>
      </c>
      <c r="G581" s="3">
        <f t="shared" si="32"/>
        <v>119</v>
      </c>
      <c r="H581" s="3">
        <f>IF(VLOOKUP(G580,city!$J$4:$L$352,3,FALSE)&gt;H580,H580+1,1)</f>
        <v>1</v>
      </c>
      <c r="I581" s="10" t="s">
        <v>268</v>
      </c>
      <c r="J581" s="10">
        <f t="shared" ref="J581:J644" si="34">A581</f>
        <v>111901</v>
      </c>
    </row>
    <row r="582" spans="1:10">
      <c r="A582" s="10">
        <f t="shared" si="33"/>
        <v>111902</v>
      </c>
      <c r="B582" s="10" t="s">
        <v>8869</v>
      </c>
      <c r="F582" s="2" t="str">
        <f>VLOOKUP(G582,city!$A$4:$C$352,3,FALSE)</f>
        <v>景德镇</v>
      </c>
      <c r="G582" s="3">
        <f t="shared" ref="G582:G645" si="35">IF(H582&gt;H581,G581,G581+1)</f>
        <v>119</v>
      </c>
      <c r="H582" s="3">
        <f>IF(VLOOKUP(G581,city!$J$4:$L$352,3,FALSE)&gt;H581,H581+1,1)</f>
        <v>2</v>
      </c>
      <c r="I582" s="10" t="s">
        <v>268</v>
      </c>
      <c r="J582" s="10">
        <f t="shared" si="34"/>
        <v>111902</v>
      </c>
    </row>
    <row r="583" spans="1:10">
      <c r="A583" s="10">
        <f t="shared" si="33"/>
        <v>111903</v>
      </c>
      <c r="B583" s="10" t="s">
        <v>8870</v>
      </c>
      <c r="F583" s="2" t="str">
        <f>VLOOKUP(G583,city!$A$4:$C$352,3,FALSE)</f>
        <v>景德镇</v>
      </c>
      <c r="G583" s="3">
        <f t="shared" si="35"/>
        <v>119</v>
      </c>
      <c r="H583" s="3">
        <f>IF(VLOOKUP(G582,city!$J$4:$L$352,3,FALSE)&gt;H582,H582+1,1)</f>
        <v>3</v>
      </c>
      <c r="I583" s="10" t="s">
        <v>268</v>
      </c>
      <c r="J583" s="10">
        <f t="shared" si="34"/>
        <v>111903</v>
      </c>
    </row>
    <row r="584" spans="1:10">
      <c r="A584" s="10">
        <f t="shared" si="33"/>
        <v>111904</v>
      </c>
      <c r="B584" s="10" t="s">
        <v>8871</v>
      </c>
      <c r="F584" s="2" t="str">
        <f>VLOOKUP(G584,city!$A$4:$C$352,3,FALSE)</f>
        <v>景德镇</v>
      </c>
      <c r="G584" s="3">
        <f t="shared" si="35"/>
        <v>119</v>
      </c>
      <c r="H584" s="3">
        <f>IF(VLOOKUP(G583,city!$J$4:$L$352,3,FALSE)&gt;H583,H583+1,1)</f>
        <v>4</v>
      </c>
      <c r="I584" s="10" t="s">
        <v>268</v>
      </c>
      <c r="J584" s="10">
        <f t="shared" si="34"/>
        <v>111904</v>
      </c>
    </row>
    <row r="585" spans="1:10">
      <c r="A585" s="10">
        <f t="shared" si="33"/>
        <v>111905</v>
      </c>
      <c r="B585" s="10" t="s">
        <v>8872</v>
      </c>
      <c r="F585" s="2" t="str">
        <f>VLOOKUP(G585,city!$A$4:$C$352,3,FALSE)</f>
        <v>景德镇</v>
      </c>
      <c r="G585" s="3">
        <f t="shared" si="35"/>
        <v>119</v>
      </c>
      <c r="H585" s="3">
        <f>IF(VLOOKUP(G584,city!$J$4:$L$352,3,FALSE)&gt;H584,H584+1,1)</f>
        <v>5</v>
      </c>
      <c r="I585" s="10" t="s">
        <v>268</v>
      </c>
      <c r="J585" s="10">
        <f t="shared" si="34"/>
        <v>111905</v>
      </c>
    </row>
    <row r="586" spans="1:10">
      <c r="A586" s="10">
        <f t="shared" si="33"/>
        <v>112001</v>
      </c>
      <c r="B586" s="10" t="s">
        <v>8873</v>
      </c>
      <c r="F586" s="2" t="str">
        <f>VLOOKUP(G586,city!$A$4:$C$352,3,FALSE)</f>
        <v>萍乡</v>
      </c>
      <c r="G586" s="3">
        <f t="shared" si="35"/>
        <v>120</v>
      </c>
      <c r="H586" s="3">
        <f>IF(VLOOKUP(G585,city!$J$4:$L$352,3,FALSE)&gt;H585,H585+1,1)</f>
        <v>1</v>
      </c>
      <c r="I586" s="10" t="s">
        <v>270</v>
      </c>
      <c r="J586" s="10">
        <f t="shared" si="34"/>
        <v>112001</v>
      </c>
    </row>
    <row r="587" spans="1:10">
      <c r="A587" s="10">
        <f t="shared" si="33"/>
        <v>112002</v>
      </c>
      <c r="B587" s="10" t="s">
        <v>8874</v>
      </c>
      <c r="F587" s="2" t="str">
        <f>VLOOKUP(G587,city!$A$4:$C$352,3,FALSE)</f>
        <v>萍乡</v>
      </c>
      <c r="G587" s="3">
        <f t="shared" si="35"/>
        <v>120</v>
      </c>
      <c r="H587" s="3">
        <f>IF(VLOOKUP(G586,city!$J$4:$L$352,3,FALSE)&gt;H586,H586+1,1)</f>
        <v>2</v>
      </c>
      <c r="I587" s="10" t="s">
        <v>270</v>
      </c>
      <c r="J587" s="10">
        <f t="shared" si="34"/>
        <v>112002</v>
      </c>
    </row>
    <row r="588" spans="1:10">
      <c r="A588" s="10">
        <f t="shared" si="33"/>
        <v>112003</v>
      </c>
      <c r="B588" s="10" t="s">
        <v>8875</v>
      </c>
      <c r="F588" s="2" t="str">
        <f>VLOOKUP(G588,city!$A$4:$C$352,3,FALSE)</f>
        <v>萍乡</v>
      </c>
      <c r="G588" s="3">
        <f t="shared" si="35"/>
        <v>120</v>
      </c>
      <c r="H588" s="3">
        <f>IF(VLOOKUP(G587,city!$J$4:$L$352,3,FALSE)&gt;H587,H587+1,1)</f>
        <v>3</v>
      </c>
      <c r="I588" s="10" t="s">
        <v>270</v>
      </c>
      <c r="J588" s="10">
        <f t="shared" si="34"/>
        <v>112003</v>
      </c>
    </row>
    <row r="589" spans="1:10">
      <c r="A589" s="10">
        <f t="shared" si="33"/>
        <v>112004</v>
      </c>
      <c r="B589" s="10" t="s">
        <v>8876</v>
      </c>
      <c r="F589" s="2" t="str">
        <f>VLOOKUP(G589,city!$A$4:$C$352,3,FALSE)</f>
        <v>萍乡</v>
      </c>
      <c r="G589" s="3">
        <f t="shared" si="35"/>
        <v>120</v>
      </c>
      <c r="H589" s="3">
        <f>IF(VLOOKUP(G588,city!$J$4:$L$352,3,FALSE)&gt;H588,H588+1,1)</f>
        <v>4</v>
      </c>
      <c r="I589" s="10" t="s">
        <v>270</v>
      </c>
      <c r="J589" s="10">
        <f t="shared" si="34"/>
        <v>112004</v>
      </c>
    </row>
    <row r="590" spans="1:10">
      <c r="A590" s="10">
        <f t="shared" si="33"/>
        <v>112005</v>
      </c>
      <c r="B590" s="10" t="s">
        <v>8877</v>
      </c>
      <c r="F590" s="2" t="str">
        <f>VLOOKUP(G590,city!$A$4:$C$352,3,FALSE)</f>
        <v>萍乡</v>
      </c>
      <c r="G590" s="3">
        <f t="shared" si="35"/>
        <v>120</v>
      </c>
      <c r="H590" s="3">
        <f>IF(VLOOKUP(G589,city!$J$4:$L$352,3,FALSE)&gt;H589,H589+1,1)</f>
        <v>5</v>
      </c>
      <c r="I590" s="10" t="s">
        <v>270</v>
      </c>
      <c r="J590" s="10">
        <f t="shared" si="34"/>
        <v>112005</v>
      </c>
    </row>
    <row r="591" spans="1:10">
      <c r="A591" s="10">
        <f t="shared" si="33"/>
        <v>112101</v>
      </c>
      <c r="B591" s="10" t="s">
        <v>8878</v>
      </c>
      <c r="F591" s="2" t="str">
        <f>VLOOKUP(G591,city!$A$4:$C$352,3,FALSE)</f>
        <v>新余</v>
      </c>
      <c r="G591" s="3">
        <f t="shared" si="35"/>
        <v>121</v>
      </c>
      <c r="H591" s="3">
        <f>IF(VLOOKUP(G590,city!$J$4:$L$352,3,FALSE)&gt;H590,H590+1,1)</f>
        <v>1</v>
      </c>
      <c r="I591" s="10" t="s">
        <v>272</v>
      </c>
      <c r="J591" s="10">
        <f t="shared" si="34"/>
        <v>112101</v>
      </c>
    </row>
    <row r="592" spans="1:10">
      <c r="A592" s="10">
        <f t="shared" si="33"/>
        <v>112102</v>
      </c>
      <c r="B592" s="10" t="s">
        <v>8879</v>
      </c>
      <c r="F592" s="2" t="str">
        <f>VLOOKUP(G592,city!$A$4:$C$352,3,FALSE)</f>
        <v>新余</v>
      </c>
      <c r="G592" s="3">
        <f t="shared" si="35"/>
        <v>121</v>
      </c>
      <c r="H592" s="3">
        <f>IF(VLOOKUP(G591,city!$J$4:$L$352,3,FALSE)&gt;H591,H591+1,1)</f>
        <v>2</v>
      </c>
      <c r="I592" s="10" t="s">
        <v>272</v>
      </c>
      <c r="J592" s="10">
        <f t="shared" si="34"/>
        <v>112102</v>
      </c>
    </row>
    <row r="593" spans="1:10">
      <c r="A593" s="10">
        <f t="shared" si="33"/>
        <v>112103</v>
      </c>
      <c r="B593" s="10" t="s">
        <v>8880</v>
      </c>
      <c r="F593" s="2" t="str">
        <f>VLOOKUP(G593,city!$A$4:$C$352,3,FALSE)</f>
        <v>新余</v>
      </c>
      <c r="G593" s="3">
        <f t="shared" si="35"/>
        <v>121</v>
      </c>
      <c r="H593" s="3">
        <f>IF(VLOOKUP(G592,city!$J$4:$L$352,3,FALSE)&gt;H592,H592+1,1)</f>
        <v>3</v>
      </c>
      <c r="I593" s="10" t="s">
        <v>272</v>
      </c>
      <c r="J593" s="10">
        <f t="shared" si="34"/>
        <v>112103</v>
      </c>
    </row>
    <row r="594" spans="1:10">
      <c r="A594" s="10">
        <f t="shared" si="33"/>
        <v>112104</v>
      </c>
      <c r="B594" s="10" t="s">
        <v>8881</v>
      </c>
      <c r="F594" s="2" t="str">
        <f>VLOOKUP(G594,city!$A$4:$C$352,3,FALSE)</f>
        <v>新余</v>
      </c>
      <c r="G594" s="3">
        <f t="shared" si="35"/>
        <v>121</v>
      </c>
      <c r="H594" s="3">
        <f>IF(VLOOKUP(G593,city!$J$4:$L$352,3,FALSE)&gt;H593,H593+1,1)</f>
        <v>4</v>
      </c>
      <c r="I594" s="10" t="s">
        <v>272</v>
      </c>
      <c r="J594" s="10">
        <f t="shared" si="34"/>
        <v>112104</v>
      </c>
    </row>
    <row r="595" spans="1:10">
      <c r="A595" s="10">
        <f t="shared" si="33"/>
        <v>112105</v>
      </c>
      <c r="B595" s="10" t="s">
        <v>8882</v>
      </c>
      <c r="F595" s="2" t="str">
        <f>VLOOKUP(G595,city!$A$4:$C$352,3,FALSE)</f>
        <v>新余</v>
      </c>
      <c r="G595" s="3">
        <f t="shared" si="35"/>
        <v>121</v>
      </c>
      <c r="H595" s="3">
        <f>IF(VLOOKUP(G594,city!$J$4:$L$352,3,FALSE)&gt;H594,H594+1,1)</f>
        <v>5</v>
      </c>
      <c r="I595" s="10" t="s">
        <v>272</v>
      </c>
      <c r="J595" s="10">
        <f t="shared" si="34"/>
        <v>112105</v>
      </c>
    </row>
    <row r="596" spans="1:10">
      <c r="A596" s="10">
        <f t="shared" si="33"/>
        <v>112201</v>
      </c>
      <c r="B596" s="10" t="s">
        <v>8883</v>
      </c>
      <c r="F596" s="2" t="str">
        <f>VLOOKUP(G596,city!$A$4:$C$352,3,FALSE)</f>
        <v>鹰潭</v>
      </c>
      <c r="G596" s="3">
        <f t="shared" si="35"/>
        <v>122</v>
      </c>
      <c r="H596" s="3">
        <f>IF(VLOOKUP(G595,city!$J$4:$L$352,3,FALSE)&gt;H595,H595+1,1)</f>
        <v>1</v>
      </c>
      <c r="I596" s="10" t="s">
        <v>274</v>
      </c>
      <c r="J596" s="10">
        <f t="shared" si="34"/>
        <v>112201</v>
      </c>
    </row>
    <row r="597" spans="1:10">
      <c r="A597" s="10">
        <f t="shared" si="33"/>
        <v>112202</v>
      </c>
      <c r="B597" s="10" t="s">
        <v>8884</v>
      </c>
      <c r="F597" s="2" t="str">
        <f>VLOOKUP(G597,city!$A$4:$C$352,3,FALSE)</f>
        <v>鹰潭</v>
      </c>
      <c r="G597" s="3">
        <f t="shared" si="35"/>
        <v>122</v>
      </c>
      <c r="H597" s="3">
        <f>IF(VLOOKUP(G596,city!$J$4:$L$352,3,FALSE)&gt;H596,H596+1,1)</f>
        <v>2</v>
      </c>
      <c r="I597" s="10" t="s">
        <v>274</v>
      </c>
      <c r="J597" s="10">
        <f t="shared" si="34"/>
        <v>112202</v>
      </c>
    </row>
    <row r="598" spans="1:10">
      <c r="A598" s="10">
        <f t="shared" si="33"/>
        <v>112203</v>
      </c>
      <c r="B598" s="10" t="s">
        <v>8885</v>
      </c>
      <c r="F598" s="2" t="str">
        <f>VLOOKUP(G598,city!$A$4:$C$352,3,FALSE)</f>
        <v>鹰潭</v>
      </c>
      <c r="G598" s="3">
        <f t="shared" si="35"/>
        <v>122</v>
      </c>
      <c r="H598" s="3">
        <f>IF(VLOOKUP(G597,city!$J$4:$L$352,3,FALSE)&gt;H597,H597+1,1)</f>
        <v>3</v>
      </c>
      <c r="I598" s="10" t="s">
        <v>274</v>
      </c>
      <c r="J598" s="10">
        <f t="shared" si="34"/>
        <v>112203</v>
      </c>
    </row>
    <row r="599" spans="1:10">
      <c r="A599" s="10">
        <f t="shared" si="33"/>
        <v>112204</v>
      </c>
      <c r="B599" s="10" t="s">
        <v>8886</v>
      </c>
      <c r="F599" s="2" t="str">
        <f>VLOOKUP(G599,city!$A$4:$C$352,3,FALSE)</f>
        <v>鹰潭</v>
      </c>
      <c r="G599" s="3">
        <f t="shared" si="35"/>
        <v>122</v>
      </c>
      <c r="H599" s="3">
        <f>IF(VLOOKUP(G598,city!$J$4:$L$352,3,FALSE)&gt;H598,H598+1,1)</f>
        <v>4</v>
      </c>
      <c r="I599" s="10" t="s">
        <v>274</v>
      </c>
      <c r="J599" s="10">
        <f t="shared" si="34"/>
        <v>112204</v>
      </c>
    </row>
    <row r="600" spans="1:10">
      <c r="A600" s="10">
        <f t="shared" si="33"/>
        <v>112205</v>
      </c>
      <c r="B600" s="10" t="s">
        <v>8887</v>
      </c>
      <c r="F600" s="2" t="str">
        <f>VLOOKUP(G600,city!$A$4:$C$352,3,FALSE)</f>
        <v>鹰潭</v>
      </c>
      <c r="G600" s="3">
        <f t="shared" si="35"/>
        <v>122</v>
      </c>
      <c r="H600" s="3">
        <f>IF(VLOOKUP(G599,city!$J$4:$L$352,3,FALSE)&gt;H599,H599+1,1)</f>
        <v>5</v>
      </c>
      <c r="I600" s="10" t="s">
        <v>274</v>
      </c>
      <c r="J600" s="10">
        <f t="shared" si="34"/>
        <v>112205</v>
      </c>
    </row>
    <row r="601" spans="1:10">
      <c r="A601" s="10">
        <f t="shared" si="33"/>
        <v>112301</v>
      </c>
      <c r="B601" s="10" t="s">
        <v>8888</v>
      </c>
      <c r="F601" s="2" t="str">
        <f>VLOOKUP(G601,city!$A$4:$C$352,3,FALSE)</f>
        <v>济南</v>
      </c>
      <c r="G601" s="3">
        <f t="shared" si="35"/>
        <v>123</v>
      </c>
      <c r="H601" s="3">
        <f>IF(VLOOKUP(G600,city!$J$4:$L$352,3,FALSE)&gt;H600,H600+1,1)</f>
        <v>1</v>
      </c>
      <c r="I601" s="10" t="s">
        <v>277</v>
      </c>
      <c r="J601" s="10">
        <f t="shared" si="34"/>
        <v>112301</v>
      </c>
    </row>
    <row r="602" spans="1:10">
      <c r="A602" s="10">
        <f t="shared" si="33"/>
        <v>112302</v>
      </c>
      <c r="B602" s="10" t="s">
        <v>8889</v>
      </c>
      <c r="F602" s="2" t="str">
        <f>VLOOKUP(G602,city!$A$4:$C$352,3,FALSE)</f>
        <v>济南</v>
      </c>
      <c r="G602" s="3">
        <f t="shared" si="35"/>
        <v>123</v>
      </c>
      <c r="H602" s="3">
        <f>IF(VLOOKUP(G601,city!$J$4:$L$352,3,FALSE)&gt;H601,H601+1,1)</f>
        <v>2</v>
      </c>
      <c r="I602" s="10" t="s">
        <v>277</v>
      </c>
      <c r="J602" s="10">
        <f t="shared" si="34"/>
        <v>112302</v>
      </c>
    </row>
    <row r="603" spans="1:10">
      <c r="A603" s="10">
        <f t="shared" si="33"/>
        <v>112303</v>
      </c>
      <c r="B603" s="10" t="s">
        <v>8890</v>
      </c>
      <c r="F603" s="2" t="str">
        <f>VLOOKUP(G603,city!$A$4:$C$352,3,FALSE)</f>
        <v>济南</v>
      </c>
      <c r="G603" s="3">
        <f t="shared" si="35"/>
        <v>123</v>
      </c>
      <c r="H603" s="3">
        <f>IF(VLOOKUP(G602,city!$J$4:$L$352,3,FALSE)&gt;H602,H602+1,1)</f>
        <v>3</v>
      </c>
      <c r="I603" s="10" t="s">
        <v>277</v>
      </c>
      <c r="J603" s="10">
        <f t="shared" si="34"/>
        <v>112303</v>
      </c>
    </row>
    <row r="604" spans="1:10">
      <c r="A604" s="10">
        <f t="shared" si="33"/>
        <v>112304</v>
      </c>
      <c r="B604" s="10" t="s">
        <v>8891</v>
      </c>
      <c r="F604" s="2" t="str">
        <f>VLOOKUP(G604,city!$A$4:$C$352,3,FALSE)</f>
        <v>济南</v>
      </c>
      <c r="G604" s="3">
        <f t="shared" si="35"/>
        <v>123</v>
      </c>
      <c r="H604" s="3">
        <f>IF(VLOOKUP(G603,city!$J$4:$L$352,3,FALSE)&gt;H603,H603+1,1)</f>
        <v>4</v>
      </c>
      <c r="I604" s="10" t="s">
        <v>277</v>
      </c>
      <c r="J604" s="10">
        <f t="shared" si="34"/>
        <v>112304</v>
      </c>
    </row>
    <row r="605" spans="1:10">
      <c r="A605" s="10">
        <f t="shared" si="33"/>
        <v>112305</v>
      </c>
      <c r="B605" s="10" t="s">
        <v>8892</v>
      </c>
      <c r="F605" s="2" t="str">
        <f>VLOOKUP(G605,city!$A$4:$C$352,3,FALSE)</f>
        <v>济南</v>
      </c>
      <c r="G605" s="3">
        <f t="shared" si="35"/>
        <v>123</v>
      </c>
      <c r="H605" s="3">
        <f>IF(VLOOKUP(G604,city!$J$4:$L$352,3,FALSE)&gt;H604,H604+1,1)</f>
        <v>5</v>
      </c>
      <c r="I605" s="10" t="s">
        <v>277</v>
      </c>
      <c r="J605" s="10">
        <f t="shared" si="34"/>
        <v>112305</v>
      </c>
    </row>
    <row r="606" spans="1:10">
      <c r="A606" s="10">
        <f t="shared" si="33"/>
        <v>112401</v>
      </c>
      <c r="B606" s="10" t="s">
        <v>8893</v>
      </c>
      <c r="F606" s="2" t="str">
        <f>VLOOKUP(G606,city!$A$4:$C$352,3,FALSE)</f>
        <v>青岛</v>
      </c>
      <c r="G606" s="3">
        <f t="shared" si="35"/>
        <v>124</v>
      </c>
      <c r="H606" s="3">
        <f>IF(VLOOKUP(G605,city!$J$4:$L$352,3,FALSE)&gt;H605,H605+1,1)</f>
        <v>1</v>
      </c>
      <c r="I606" s="10" t="s">
        <v>279</v>
      </c>
      <c r="J606" s="10">
        <f t="shared" si="34"/>
        <v>112401</v>
      </c>
    </row>
    <row r="607" spans="1:10">
      <c r="A607" s="10">
        <f t="shared" si="33"/>
        <v>112402</v>
      </c>
      <c r="B607" s="10" t="s">
        <v>8894</v>
      </c>
      <c r="F607" s="2" t="str">
        <f>VLOOKUP(G607,city!$A$4:$C$352,3,FALSE)</f>
        <v>青岛</v>
      </c>
      <c r="G607" s="3">
        <f t="shared" si="35"/>
        <v>124</v>
      </c>
      <c r="H607" s="3">
        <f>IF(VLOOKUP(G606,city!$J$4:$L$352,3,FALSE)&gt;H606,H606+1,1)</f>
        <v>2</v>
      </c>
      <c r="I607" s="10" t="s">
        <v>279</v>
      </c>
      <c r="J607" s="10">
        <f t="shared" si="34"/>
        <v>112402</v>
      </c>
    </row>
    <row r="608" spans="1:10">
      <c r="A608" s="10">
        <f t="shared" si="33"/>
        <v>112403</v>
      </c>
      <c r="B608" s="10" t="s">
        <v>8895</v>
      </c>
      <c r="F608" s="2" t="str">
        <f>VLOOKUP(G608,city!$A$4:$C$352,3,FALSE)</f>
        <v>青岛</v>
      </c>
      <c r="G608" s="3">
        <f t="shared" si="35"/>
        <v>124</v>
      </c>
      <c r="H608" s="3">
        <f>IF(VLOOKUP(G607,city!$J$4:$L$352,3,FALSE)&gt;H607,H607+1,1)</f>
        <v>3</v>
      </c>
      <c r="I608" s="10" t="s">
        <v>279</v>
      </c>
      <c r="J608" s="10">
        <f t="shared" si="34"/>
        <v>112403</v>
      </c>
    </row>
    <row r="609" spans="1:10">
      <c r="A609" s="10">
        <f t="shared" si="33"/>
        <v>112404</v>
      </c>
      <c r="B609" s="10" t="s">
        <v>8896</v>
      </c>
      <c r="F609" s="2" t="str">
        <f>VLOOKUP(G609,city!$A$4:$C$352,3,FALSE)</f>
        <v>青岛</v>
      </c>
      <c r="G609" s="3">
        <f t="shared" si="35"/>
        <v>124</v>
      </c>
      <c r="H609" s="3">
        <f>IF(VLOOKUP(G608,city!$J$4:$L$352,3,FALSE)&gt;H608,H608+1,1)</f>
        <v>4</v>
      </c>
      <c r="I609" s="10" t="s">
        <v>279</v>
      </c>
      <c r="J609" s="10">
        <f t="shared" si="34"/>
        <v>112404</v>
      </c>
    </row>
    <row r="610" spans="1:10">
      <c r="A610" s="10">
        <f t="shared" si="33"/>
        <v>112405</v>
      </c>
      <c r="B610" s="10" t="s">
        <v>8897</v>
      </c>
      <c r="F610" s="2" t="str">
        <f>VLOOKUP(G610,city!$A$4:$C$352,3,FALSE)</f>
        <v>青岛</v>
      </c>
      <c r="G610" s="3">
        <f t="shared" si="35"/>
        <v>124</v>
      </c>
      <c r="H610" s="3">
        <f>IF(VLOOKUP(G609,city!$J$4:$L$352,3,FALSE)&gt;H609,H609+1,1)</f>
        <v>5</v>
      </c>
      <c r="I610" s="10" t="s">
        <v>279</v>
      </c>
      <c r="J610" s="10">
        <f t="shared" si="34"/>
        <v>112405</v>
      </c>
    </row>
    <row r="611" spans="1:10">
      <c r="A611" s="10">
        <f t="shared" si="33"/>
        <v>112501</v>
      </c>
      <c r="B611" s="10" t="s">
        <v>8898</v>
      </c>
      <c r="F611" s="2" t="str">
        <f>VLOOKUP(G611,city!$A$4:$C$352,3,FALSE)</f>
        <v>淄博</v>
      </c>
      <c r="G611" s="3">
        <f t="shared" si="35"/>
        <v>125</v>
      </c>
      <c r="H611" s="3">
        <f>IF(VLOOKUP(G610,city!$J$4:$L$352,3,FALSE)&gt;H610,H610+1,1)</f>
        <v>1</v>
      </c>
      <c r="I611" s="10" t="s">
        <v>281</v>
      </c>
      <c r="J611" s="10">
        <f t="shared" si="34"/>
        <v>112501</v>
      </c>
    </row>
    <row r="612" spans="1:10">
      <c r="A612" s="10">
        <f t="shared" si="33"/>
        <v>112502</v>
      </c>
      <c r="B612" s="10" t="s">
        <v>8899</v>
      </c>
      <c r="F612" s="2" t="str">
        <f>VLOOKUP(G612,city!$A$4:$C$352,3,FALSE)</f>
        <v>淄博</v>
      </c>
      <c r="G612" s="3">
        <f t="shared" si="35"/>
        <v>125</v>
      </c>
      <c r="H612" s="3">
        <f>IF(VLOOKUP(G611,city!$J$4:$L$352,3,FALSE)&gt;H611,H611+1,1)</f>
        <v>2</v>
      </c>
      <c r="I612" s="10" t="s">
        <v>281</v>
      </c>
      <c r="J612" s="10">
        <f t="shared" si="34"/>
        <v>112502</v>
      </c>
    </row>
    <row r="613" spans="1:10">
      <c r="A613" s="10">
        <f t="shared" si="33"/>
        <v>112503</v>
      </c>
      <c r="B613" s="10" t="s">
        <v>8900</v>
      </c>
      <c r="F613" s="2" t="str">
        <f>VLOOKUP(G613,city!$A$4:$C$352,3,FALSE)</f>
        <v>淄博</v>
      </c>
      <c r="G613" s="3">
        <f t="shared" si="35"/>
        <v>125</v>
      </c>
      <c r="H613" s="3">
        <f>IF(VLOOKUP(G612,city!$J$4:$L$352,3,FALSE)&gt;H612,H612+1,1)</f>
        <v>3</v>
      </c>
      <c r="I613" s="10" t="s">
        <v>281</v>
      </c>
      <c r="J613" s="10">
        <f t="shared" si="34"/>
        <v>112503</v>
      </c>
    </row>
    <row r="614" spans="1:10">
      <c r="A614" s="10">
        <f t="shared" si="33"/>
        <v>112504</v>
      </c>
      <c r="B614" s="10" t="s">
        <v>8901</v>
      </c>
      <c r="F614" s="2" t="str">
        <f>VLOOKUP(G614,city!$A$4:$C$352,3,FALSE)</f>
        <v>淄博</v>
      </c>
      <c r="G614" s="3">
        <f t="shared" si="35"/>
        <v>125</v>
      </c>
      <c r="H614" s="3">
        <f>IF(VLOOKUP(G613,city!$J$4:$L$352,3,FALSE)&gt;H613,H613+1,1)</f>
        <v>4</v>
      </c>
      <c r="I614" s="10" t="s">
        <v>281</v>
      </c>
      <c r="J614" s="10">
        <f t="shared" si="34"/>
        <v>112504</v>
      </c>
    </row>
    <row r="615" spans="1:10">
      <c r="A615" s="10">
        <f t="shared" si="33"/>
        <v>112505</v>
      </c>
      <c r="B615" s="10" t="s">
        <v>8902</v>
      </c>
      <c r="F615" s="2" t="str">
        <f>VLOOKUP(G615,city!$A$4:$C$352,3,FALSE)</f>
        <v>淄博</v>
      </c>
      <c r="G615" s="3">
        <f t="shared" si="35"/>
        <v>125</v>
      </c>
      <c r="H615" s="3">
        <f>IF(VLOOKUP(G614,city!$J$4:$L$352,3,FALSE)&gt;H614,H614+1,1)</f>
        <v>5</v>
      </c>
      <c r="I615" s="10" t="s">
        <v>281</v>
      </c>
      <c r="J615" s="10">
        <f t="shared" si="34"/>
        <v>112505</v>
      </c>
    </row>
    <row r="616" spans="1:10">
      <c r="A616" s="10">
        <f t="shared" si="33"/>
        <v>112601</v>
      </c>
      <c r="B616" s="10" t="s">
        <v>8903</v>
      </c>
      <c r="F616" s="2" t="str">
        <f>VLOOKUP(G616,city!$A$4:$C$352,3,FALSE)</f>
        <v>枣庄</v>
      </c>
      <c r="G616" s="3">
        <f t="shared" si="35"/>
        <v>126</v>
      </c>
      <c r="H616" s="3">
        <f>IF(VLOOKUP(G615,city!$J$4:$L$352,3,FALSE)&gt;H615,H615+1,1)</f>
        <v>1</v>
      </c>
      <c r="I616" s="10" t="s">
        <v>283</v>
      </c>
      <c r="J616" s="10">
        <f t="shared" si="34"/>
        <v>112601</v>
      </c>
    </row>
    <row r="617" spans="1:10">
      <c r="A617" s="10">
        <f t="shared" si="33"/>
        <v>112602</v>
      </c>
      <c r="B617" s="10" t="s">
        <v>8904</v>
      </c>
      <c r="F617" s="2" t="str">
        <f>VLOOKUP(G617,city!$A$4:$C$352,3,FALSE)</f>
        <v>枣庄</v>
      </c>
      <c r="G617" s="3">
        <f t="shared" si="35"/>
        <v>126</v>
      </c>
      <c r="H617" s="3">
        <f>IF(VLOOKUP(G616,city!$J$4:$L$352,3,FALSE)&gt;H616,H616+1,1)</f>
        <v>2</v>
      </c>
      <c r="I617" s="10" t="s">
        <v>283</v>
      </c>
      <c r="J617" s="10">
        <f t="shared" si="34"/>
        <v>112602</v>
      </c>
    </row>
    <row r="618" spans="1:10">
      <c r="A618" s="10">
        <f t="shared" si="33"/>
        <v>112603</v>
      </c>
      <c r="B618" s="10" t="s">
        <v>8905</v>
      </c>
      <c r="F618" s="2" t="str">
        <f>VLOOKUP(G618,city!$A$4:$C$352,3,FALSE)</f>
        <v>枣庄</v>
      </c>
      <c r="G618" s="3">
        <f t="shared" si="35"/>
        <v>126</v>
      </c>
      <c r="H618" s="3">
        <f>IF(VLOOKUP(G617,city!$J$4:$L$352,3,FALSE)&gt;H617,H617+1,1)</f>
        <v>3</v>
      </c>
      <c r="I618" s="10" t="s">
        <v>283</v>
      </c>
      <c r="J618" s="10">
        <f t="shared" si="34"/>
        <v>112603</v>
      </c>
    </row>
    <row r="619" spans="1:10">
      <c r="A619" s="10">
        <f t="shared" si="33"/>
        <v>112604</v>
      </c>
      <c r="B619" s="10" t="s">
        <v>8906</v>
      </c>
      <c r="F619" s="2" t="str">
        <f>VLOOKUP(G619,city!$A$4:$C$352,3,FALSE)</f>
        <v>枣庄</v>
      </c>
      <c r="G619" s="3">
        <f t="shared" si="35"/>
        <v>126</v>
      </c>
      <c r="H619" s="3">
        <f>IF(VLOOKUP(G618,city!$J$4:$L$352,3,FALSE)&gt;H618,H618+1,1)</f>
        <v>4</v>
      </c>
      <c r="I619" s="10" t="s">
        <v>283</v>
      </c>
      <c r="J619" s="10">
        <f t="shared" si="34"/>
        <v>112604</v>
      </c>
    </row>
    <row r="620" spans="1:10">
      <c r="A620" s="10">
        <f t="shared" si="33"/>
        <v>112605</v>
      </c>
      <c r="B620" s="10" t="s">
        <v>8907</v>
      </c>
      <c r="F620" s="2" t="str">
        <f>VLOOKUP(G620,city!$A$4:$C$352,3,FALSE)</f>
        <v>枣庄</v>
      </c>
      <c r="G620" s="3">
        <f t="shared" si="35"/>
        <v>126</v>
      </c>
      <c r="H620" s="3">
        <f>IF(VLOOKUP(G619,city!$J$4:$L$352,3,FALSE)&gt;H619,H619+1,1)</f>
        <v>5</v>
      </c>
      <c r="I620" s="10" t="s">
        <v>283</v>
      </c>
      <c r="J620" s="10">
        <f t="shared" si="34"/>
        <v>112605</v>
      </c>
    </row>
    <row r="621" spans="1:10">
      <c r="A621" s="10">
        <f t="shared" si="33"/>
        <v>112701</v>
      </c>
      <c r="B621" s="10" t="s">
        <v>8908</v>
      </c>
      <c r="F621" s="2" t="str">
        <f>VLOOKUP(G621,city!$A$4:$C$352,3,FALSE)</f>
        <v>东营</v>
      </c>
      <c r="G621" s="3">
        <f t="shared" si="35"/>
        <v>127</v>
      </c>
      <c r="H621" s="3">
        <f>IF(VLOOKUP(G620,city!$J$4:$L$352,3,FALSE)&gt;H620,H620+1,1)</f>
        <v>1</v>
      </c>
      <c r="I621" s="10" t="s">
        <v>285</v>
      </c>
      <c r="J621" s="10">
        <f t="shared" si="34"/>
        <v>112701</v>
      </c>
    </row>
    <row r="622" spans="1:10">
      <c r="A622" s="10">
        <f t="shared" si="33"/>
        <v>112702</v>
      </c>
      <c r="B622" s="10" t="s">
        <v>8909</v>
      </c>
      <c r="F622" s="2" t="str">
        <f>VLOOKUP(G622,city!$A$4:$C$352,3,FALSE)</f>
        <v>东营</v>
      </c>
      <c r="G622" s="3">
        <f t="shared" si="35"/>
        <v>127</v>
      </c>
      <c r="H622" s="3">
        <f>IF(VLOOKUP(G621,city!$J$4:$L$352,3,FALSE)&gt;H621,H621+1,1)</f>
        <v>2</v>
      </c>
      <c r="I622" s="10" t="s">
        <v>285</v>
      </c>
      <c r="J622" s="10">
        <f t="shared" si="34"/>
        <v>112702</v>
      </c>
    </row>
    <row r="623" spans="1:10">
      <c r="A623" s="10">
        <f t="shared" si="33"/>
        <v>112703</v>
      </c>
      <c r="B623" s="10" t="s">
        <v>8910</v>
      </c>
      <c r="F623" s="2" t="str">
        <f>VLOOKUP(G623,city!$A$4:$C$352,3,FALSE)</f>
        <v>东营</v>
      </c>
      <c r="G623" s="3">
        <f t="shared" si="35"/>
        <v>127</v>
      </c>
      <c r="H623" s="3">
        <f>IF(VLOOKUP(G622,city!$J$4:$L$352,3,FALSE)&gt;H622,H622+1,1)</f>
        <v>3</v>
      </c>
      <c r="I623" s="10" t="s">
        <v>285</v>
      </c>
      <c r="J623" s="10">
        <f t="shared" si="34"/>
        <v>112703</v>
      </c>
    </row>
    <row r="624" spans="1:10">
      <c r="A624" s="10">
        <f t="shared" si="33"/>
        <v>112704</v>
      </c>
      <c r="B624" s="10" t="s">
        <v>8911</v>
      </c>
      <c r="F624" s="2" t="str">
        <f>VLOOKUP(G624,city!$A$4:$C$352,3,FALSE)</f>
        <v>东营</v>
      </c>
      <c r="G624" s="3">
        <f t="shared" si="35"/>
        <v>127</v>
      </c>
      <c r="H624" s="3">
        <f>IF(VLOOKUP(G623,city!$J$4:$L$352,3,FALSE)&gt;H623,H623+1,1)</f>
        <v>4</v>
      </c>
      <c r="I624" s="10" t="s">
        <v>285</v>
      </c>
      <c r="J624" s="10">
        <f t="shared" si="34"/>
        <v>112704</v>
      </c>
    </row>
    <row r="625" spans="1:10">
      <c r="A625" s="10">
        <f t="shared" si="33"/>
        <v>112705</v>
      </c>
      <c r="B625" s="10" t="s">
        <v>8912</v>
      </c>
      <c r="F625" s="2" t="str">
        <f>VLOOKUP(G625,city!$A$4:$C$352,3,FALSE)</f>
        <v>东营</v>
      </c>
      <c r="G625" s="3">
        <f t="shared" si="35"/>
        <v>127</v>
      </c>
      <c r="H625" s="3">
        <f>IF(VLOOKUP(G624,city!$J$4:$L$352,3,FALSE)&gt;H624,H624+1,1)</f>
        <v>5</v>
      </c>
      <c r="I625" s="10" t="s">
        <v>285</v>
      </c>
      <c r="J625" s="10">
        <f t="shared" si="34"/>
        <v>112705</v>
      </c>
    </row>
    <row r="626" spans="1:10">
      <c r="A626" s="10">
        <f t="shared" si="33"/>
        <v>112801</v>
      </c>
      <c r="B626" s="10" t="s">
        <v>8913</v>
      </c>
      <c r="F626" s="2" t="str">
        <f>VLOOKUP(G626,city!$A$4:$C$352,3,FALSE)</f>
        <v>烟台</v>
      </c>
      <c r="G626" s="3">
        <f t="shared" si="35"/>
        <v>128</v>
      </c>
      <c r="H626" s="3">
        <f>IF(VLOOKUP(G625,city!$J$4:$L$352,3,FALSE)&gt;H625,H625+1,1)</f>
        <v>1</v>
      </c>
      <c r="I626" s="10" t="s">
        <v>287</v>
      </c>
      <c r="J626" s="10">
        <f t="shared" si="34"/>
        <v>112801</v>
      </c>
    </row>
    <row r="627" spans="1:10">
      <c r="A627" s="10">
        <f t="shared" si="33"/>
        <v>112802</v>
      </c>
      <c r="B627" s="10" t="s">
        <v>8914</v>
      </c>
      <c r="F627" s="2" t="str">
        <f>VLOOKUP(G627,city!$A$4:$C$352,3,FALSE)</f>
        <v>烟台</v>
      </c>
      <c r="G627" s="3">
        <f t="shared" si="35"/>
        <v>128</v>
      </c>
      <c r="H627" s="3">
        <f>IF(VLOOKUP(G626,city!$J$4:$L$352,3,FALSE)&gt;H626,H626+1,1)</f>
        <v>2</v>
      </c>
      <c r="I627" s="10" t="s">
        <v>287</v>
      </c>
      <c r="J627" s="10">
        <f t="shared" si="34"/>
        <v>112802</v>
      </c>
    </row>
    <row r="628" spans="1:10">
      <c r="A628" s="10">
        <f t="shared" si="33"/>
        <v>112803</v>
      </c>
      <c r="B628" s="10" t="s">
        <v>8915</v>
      </c>
      <c r="F628" s="2" t="str">
        <f>VLOOKUP(G628,city!$A$4:$C$352,3,FALSE)</f>
        <v>烟台</v>
      </c>
      <c r="G628" s="3">
        <f t="shared" si="35"/>
        <v>128</v>
      </c>
      <c r="H628" s="3">
        <f>IF(VLOOKUP(G627,city!$J$4:$L$352,3,FALSE)&gt;H627,H627+1,1)</f>
        <v>3</v>
      </c>
      <c r="I628" s="10" t="s">
        <v>287</v>
      </c>
      <c r="J628" s="10">
        <f t="shared" si="34"/>
        <v>112803</v>
      </c>
    </row>
    <row r="629" spans="1:10">
      <c r="A629" s="10">
        <f t="shared" si="33"/>
        <v>112804</v>
      </c>
      <c r="B629" s="10" t="s">
        <v>8916</v>
      </c>
      <c r="F629" s="2" t="str">
        <f>VLOOKUP(G629,city!$A$4:$C$352,3,FALSE)</f>
        <v>烟台</v>
      </c>
      <c r="G629" s="3">
        <f t="shared" si="35"/>
        <v>128</v>
      </c>
      <c r="H629" s="3">
        <f>IF(VLOOKUP(G628,city!$J$4:$L$352,3,FALSE)&gt;H628,H628+1,1)</f>
        <v>4</v>
      </c>
      <c r="I629" s="10" t="s">
        <v>287</v>
      </c>
      <c r="J629" s="10">
        <f t="shared" si="34"/>
        <v>112804</v>
      </c>
    </row>
    <row r="630" spans="1:10">
      <c r="A630" s="10">
        <f t="shared" si="33"/>
        <v>112805</v>
      </c>
      <c r="B630" s="10" t="s">
        <v>8917</v>
      </c>
      <c r="F630" s="2" t="str">
        <f>VLOOKUP(G630,city!$A$4:$C$352,3,FALSE)</f>
        <v>烟台</v>
      </c>
      <c r="G630" s="3">
        <f t="shared" si="35"/>
        <v>128</v>
      </c>
      <c r="H630" s="3">
        <f>IF(VLOOKUP(G629,city!$J$4:$L$352,3,FALSE)&gt;H629,H629+1,1)</f>
        <v>5</v>
      </c>
      <c r="I630" s="10" t="s">
        <v>287</v>
      </c>
      <c r="J630" s="10">
        <f t="shared" si="34"/>
        <v>112805</v>
      </c>
    </row>
    <row r="631" spans="1:10">
      <c r="A631" s="10">
        <f t="shared" si="33"/>
        <v>112901</v>
      </c>
      <c r="B631" s="10" t="s">
        <v>8918</v>
      </c>
      <c r="F631" s="2" t="str">
        <f>VLOOKUP(G631,city!$A$4:$C$352,3,FALSE)</f>
        <v>潍坊</v>
      </c>
      <c r="G631" s="3">
        <f t="shared" si="35"/>
        <v>129</v>
      </c>
      <c r="H631" s="3">
        <f>IF(VLOOKUP(G630,city!$J$4:$L$352,3,FALSE)&gt;H630,H630+1,1)</f>
        <v>1</v>
      </c>
      <c r="I631" s="10" t="s">
        <v>289</v>
      </c>
      <c r="J631" s="10">
        <f t="shared" si="34"/>
        <v>112901</v>
      </c>
    </row>
    <row r="632" spans="1:10">
      <c r="A632" s="10">
        <f t="shared" si="33"/>
        <v>112902</v>
      </c>
      <c r="B632" s="10" t="s">
        <v>8919</v>
      </c>
      <c r="F632" s="2" t="str">
        <f>VLOOKUP(G632,city!$A$4:$C$352,3,FALSE)</f>
        <v>潍坊</v>
      </c>
      <c r="G632" s="3">
        <f t="shared" si="35"/>
        <v>129</v>
      </c>
      <c r="H632" s="3">
        <f>IF(VLOOKUP(G631,city!$J$4:$L$352,3,FALSE)&gt;H631,H631+1,1)</f>
        <v>2</v>
      </c>
      <c r="I632" s="10" t="s">
        <v>289</v>
      </c>
      <c r="J632" s="10">
        <f t="shared" si="34"/>
        <v>112902</v>
      </c>
    </row>
    <row r="633" spans="1:10">
      <c r="A633" s="10">
        <f t="shared" si="33"/>
        <v>112903</v>
      </c>
      <c r="B633" s="10" t="s">
        <v>8920</v>
      </c>
      <c r="F633" s="2" t="str">
        <f>VLOOKUP(G633,city!$A$4:$C$352,3,FALSE)</f>
        <v>潍坊</v>
      </c>
      <c r="G633" s="3">
        <f t="shared" si="35"/>
        <v>129</v>
      </c>
      <c r="H633" s="3">
        <f>IF(VLOOKUP(G632,city!$J$4:$L$352,3,FALSE)&gt;H632,H632+1,1)</f>
        <v>3</v>
      </c>
      <c r="I633" s="10" t="s">
        <v>289</v>
      </c>
      <c r="J633" s="10">
        <f t="shared" si="34"/>
        <v>112903</v>
      </c>
    </row>
    <row r="634" spans="1:10">
      <c r="A634" s="10">
        <f t="shared" si="33"/>
        <v>112904</v>
      </c>
      <c r="B634" s="10" t="s">
        <v>8921</v>
      </c>
      <c r="F634" s="2" t="str">
        <f>VLOOKUP(G634,city!$A$4:$C$352,3,FALSE)</f>
        <v>潍坊</v>
      </c>
      <c r="G634" s="3">
        <f t="shared" si="35"/>
        <v>129</v>
      </c>
      <c r="H634" s="3">
        <f>IF(VLOOKUP(G633,city!$J$4:$L$352,3,FALSE)&gt;H633,H633+1,1)</f>
        <v>4</v>
      </c>
      <c r="I634" s="10" t="s">
        <v>289</v>
      </c>
      <c r="J634" s="10">
        <f t="shared" si="34"/>
        <v>112904</v>
      </c>
    </row>
    <row r="635" spans="1:10">
      <c r="A635" s="10">
        <f t="shared" si="33"/>
        <v>112905</v>
      </c>
      <c r="B635" s="10" t="s">
        <v>8922</v>
      </c>
      <c r="F635" s="2" t="str">
        <f>VLOOKUP(G635,city!$A$4:$C$352,3,FALSE)</f>
        <v>潍坊</v>
      </c>
      <c r="G635" s="3">
        <f t="shared" si="35"/>
        <v>129</v>
      </c>
      <c r="H635" s="3">
        <f>IF(VLOOKUP(G634,city!$J$4:$L$352,3,FALSE)&gt;H634,H634+1,1)</f>
        <v>5</v>
      </c>
      <c r="I635" s="10" t="s">
        <v>289</v>
      </c>
      <c r="J635" s="10">
        <f t="shared" si="34"/>
        <v>112905</v>
      </c>
    </row>
    <row r="636" spans="1:10">
      <c r="A636" s="10">
        <f t="shared" si="33"/>
        <v>113001</v>
      </c>
      <c r="B636" s="10" t="s">
        <v>8923</v>
      </c>
      <c r="F636" s="2" t="str">
        <f>VLOOKUP(G636,city!$A$4:$C$352,3,FALSE)</f>
        <v>济宁</v>
      </c>
      <c r="G636" s="3">
        <f t="shared" si="35"/>
        <v>130</v>
      </c>
      <c r="H636" s="3">
        <f>IF(VLOOKUP(G635,city!$J$4:$L$352,3,FALSE)&gt;H635,H635+1,1)</f>
        <v>1</v>
      </c>
      <c r="I636" s="10" t="s">
        <v>291</v>
      </c>
      <c r="J636" s="10">
        <f t="shared" si="34"/>
        <v>113001</v>
      </c>
    </row>
    <row r="637" spans="1:10">
      <c r="A637" s="10">
        <f t="shared" si="33"/>
        <v>113002</v>
      </c>
      <c r="B637" s="10" t="s">
        <v>8924</v>
      </c>
      <c r="F637" s="2" t="str">
        <f>VLOOKUP(G637,city!$A$4:$C$352,3,FALSE)</f>
        <v>济宁</v>
      </c>
      <c r="G637" s="3">
        <f t="shared" si="35"/>
        <v>130</v>
      </c>
      <c r="H637" s="3">
        <f>IF(VLOOKUP(G636,city!$J$4:$L$352,3,FALSE)&gt;H636,H636+1,1)</f>
        <v>2</v>
      </c>
      <c r="I637" s="10" t="s">
        <v>291</v>
      </c>
      <c r="J637" s="10">
        <f t="shared" si="34"/>
        <v>113002</v>
      </c>
    </row>
    <row r="638" spans="1:10">
      <c r="A638" s="10">
        <f t="shared" si="33"/>
        <v>113003</v>
      </c>
      <c r="B638" s="10" t="s">
        <v>8925</v>
      </c>
      <c r="F638" s="2" t="str">
        <f>VLOOKUP(G638,city!$A$4:$C$352,3,FALSE)</f>
        <v>济宁</v>
      </c>
      <c r="G638" s="3">
        <f t="shared" si="35"/>
        <v>130</v>
      </c>
      <c r="H638" s="3">
        <f>IF(VLOOKUP(G637,city!$J$4:$L$352,3,FALSE)&gt;H637,H637+1,1)</f>
        <v>3</v>
      </c>
      <c r="I638" s="10" t="s">
        <v>291</v>
      </c>
      <c r="J638" s="10">
        <f t="shared" si="34"/>
        <v>113003</v>
      </c>
    </row>
    <row r="639" spans="1:10">
      <c r="A639" s="10">
        <f t="shared" si="33"/>
        <v>113004</v>
      </c>
      <c r="B639" s="10" t="s">
        <v>8926</v>
      </c>
      <c r="F639" s="2" t="str">
        <f>VLOOKUP(G639,city!$A$4:$C$352,3,FALSE)</f>
        <v>济宁</v>
      </c>
      <c r="G639" s="3">
        <f t="shared" si="35"/>
        <v>130</v>
      </c>
      <c r="H639" s="3">
        <f>IF(VLOOKUP(G638,city!$J$4:$L$352,3,FALSE)&gt;H638,H638+1,1)</f>
        <v>4</v>
      </c>
      <c r="I639" s="10" t="s">
        <v>291</v>
      </c>
      <c r="J639" s="10">
        <f t="shared" si="34"/>
        <v>113004</v>
      </c>
    </row>
    <row r="640" spans="1:10">
      <c r="A640" s="10">
        <f t="shared" si="33"/>
        <v>113005</v>
      </c>
      <c r="B640" s="10" t="s">
        <v>8927</v>
      </c>
      <c r="F640" s="2" t="str">
        <f>VLOOKUP(G640,city!$A$4:$C$352,3,FALSE)</f>
        <v>济宁</v>
      </c>
      <c r="G640" s="3">
        <f t="shared" si="35"/>
        <v>130</v>
      </c>
      <c r="H640" s="3">
        <f>IF(VLOOKUP(G639,city!$J$4:$L$352,3,FALSE)&gt;H639,H639+1,1)</f>
        <v>5</v>
      </c>
      <c r="I640" s="10" t="s">
        <v>291</v>
      </c>
      <c r="J640" s="10">
        <f t="shared" si="34"/>
        <v>113005</v>
      </c>
    </row>
    <row r="641" spans="1:10">
      <c r="A641" s="10">
        <f t="shared" si="33"/>
        <v>113101</v>
      </c>
      <c r="B641" s="10" t="s">
        <v>8928</v>
      </c>
      <c r="F641" s="2" t="str">
        <f>VLOOKUP(G641,city!$A$4:$C$352,3,FALSE)</f>
        <v>泰安</v>
      </c>
      <c r="G641" s="3">
        <f t="shared" si="35"/>
        <v>131</v>
      </c>
      <c r="H641" s="3">
        <f>IF(VLOOKUP(G640,city!$J$4:$L$352,3,FALSE)&gt;H640,H640+1,1)</f>
        <v>1</v>
      </c>
      <c r="I641" s="10" t="s">
        <v>293</v>
      </c>
      <c r="J641" s="10">
        <f t="shared" si="34"/>
        <v>113101</v>
      </c>
    </row>
    <row r="642" spans="1:10">
      <c r="A642" s="10">
        <f t="shared" si="33"/>
        <v>113102</v>
      </c>
      <c r="B642" s="10" t="s">
        <v>8929</v>
      </c>
      <c r="F642" s="2" t="str">
        <f>VLOOKUP(G642,city!$A$4:$C$352,3,FALSE)</f>
        <v>泰安</v>
      </c>
      <c r="G642" s="3">
        <f t="shared" si="35"/>
        <v>131</v>
      </c>
      <c r="H642" s="3">
        <f>IF(VLOOKUP(G641,city!$J$4:$L$352,3,FALSE)&gt;H641,H641+1,1)</f>
        <v>2</v>
      </c>
      <c r="I642" s="10" t="s">
        <v>293</v>
      </c>
      <c r="J642" s="10">
        <f t="shared" si="34"/>
        <v>113102</v>
      </c>
    </row>
    <row r="643" spans="1:10">
      <c r="A643" s="10">
        <f t="shared" si="33"/>
        <v>113103</v>
      </c>
      <c r="B643" s="10" t="s">
        <v>8930</v>
      </c>
      <c r="F643" s="2" t="str">
        <f>VLOOKUP(G643,city!$A$4:$C$352,3,FALSE)</f>
        <v>泰安</v>
      </c>
      <c r="G643" s="3">
        <f t="shared" si="35"/>
        <v>131</v>
      </c>
      <c r="H643" s="3">
        <f>IF(VLOOKUP(G642,city!$J$4:$L$352,3,FALSE)&gt;H642,H642+1,1)</f>
        <v>3</v>
      </c>
      <c r="I643" s="10" t="s">
        <v>293</v>
      </c>
      <c r="J643" s="10">
        <f t="shared" si="34"/>
        <v>113103</v>
      </c>
    </row>
    <row r="644" spans="1:10">
      <c r="A644" s="10">
        <f t="shared" si="33"/>
        <v>113104</v>
      </c>
      <c r="B644" s="10" t="s">
        <v>8931</v>
      </c>
      <c r="F644" s="2" t="str">
        <f>VLOOKUP(G644,city!$A$4:$C$352,3,FALSE)</f>
        <v>泰安</v>
      </c>
      <c r="G644" s="3">
        <f t="shared" si="35"/>
        <v>131</v>
      </c>
      <c r="H644" s="3">
        <f>IF(VLOOKUP(G643,city!$J$4:$L$352,3,FALSE)&gt;H643,H643+1,1)</f>
        <v>4</v>
      </c>
      <c r="I644" s="10" t="s">
        <v>293</v>
      </c>
      <c r="J644" s="10">
        <f t="shared" si="34"/>
        <v>113104</v>
      </c>
    </row>
    <row r="645" spans="1:10">
      <c r="A645" s="10">
        <f t="shared" ref="A645:A708" si="36">H645+G645*100+100000</f>
        <v>113105</v>
      </c>
      <c r="B645" s="10" t="s">
        <v>8932</v>
      </c>
      <c r="F645" s="2" t="str">
        <f>VLOOKUP(G645,city!$A$4:$C$352,3,FALSE)</f>
        <v>泰安</v>
      </c>
      <c r="G645" s="3">
        <f t="shared" si="35"/>
        <v>131</v>
      </c>
      <c r="H645" s="3">
        <f>IF(VLOOKUP(G644,city!$J$4:$L$352,3,FALSE)&gt;H644,H644+1,1)</f>
        <v>5</v>
      </c>
      <c r="I645" s="10" t="s">
        <v>293</v>
      </c>
      <c r="J645" s="10">
        <f t="shared" ref="J645:J708" si="37">A645</f>
        <v>113105</v>
      </c>
    </row>
    <row r="646" spans="1:10">
      <c r="A646" s="10">
        <f t="shared" si="36"/>
        <v>113201</v>
      </c>
      <c r="B646" s="10" t="s">
        <v>8933</v>
      </c>
      <c r="F646" s="2" t="str">
        <f>VLOOKUP(G646,city!$A$4:$C$352,3,FALSE)</f>
        <v>威海</v>
      </c>
      <c r="G646" s="3">
        <f t="shared" ref="G646:G709" si="38">IF(H646&gt;H645,G645,G645+1)</f>
        <v>132</v>
      </c>
      <c r="H646" s="3">
        <f>IF(VLOOKUP(G645,city!$J$4:$L$352,3,FALSE)&gt;H645,H645+1,1)</f>
        <v>1</v>
      </c>
      <c r="I646" s="10" t="s">
        <v>295</v>
      </c>
      <c r="J646" s="10">
        <f t="shared" si="37"/>
        <v>113201</v>
      </c>
    </row>
    <row r="647" spans="1:10">
      <c r="A647" s="10">
        <f t="shared" si="36"/>
        <v>113202</v>
      </c>
      <c r="B647" s="10" t="s">
        <v>8934</v>
      </c>
      <c r="F647" s="2" t="str">
        <f>VLOOKUP(G647,city!$A$4:$C$352,3,FALSE)</f>
        <v>威海</v>
      </c>
      <c r="G647" s="3">
        <f t="shared" si="38"/>
        <v>132</v>
      </c>
      <c r="H647" s="3">
        <f>IF(VLOOKUP(G646,city!$J$4:$L$352,3,FALSE)&gt;H646,H646+1,1)</f>
        <v>2</v>
      </c>
      <c r="I647" s="10" t="s">
        <v>295</v>
      </c>
      <c r="J647" s="10">
        <f t="shared" si="37"/>
        <v>113202</v>
      </c>
    </row>
    <row r="648" spans="1:10">
      <c r="A648" s="10">
        <f t="shared" si="36"/>
        <v>113203</v>
      </c>
      <c r="B648" s="10" t="s">
        <v>8935</v>
      </c>
      <c r="F648" s="2" t="str">
        <f>VLOOKUP(G648,city!$A$4:$C$352,3,FALSE)</f>
        <v>威海</v>
      </c>
      <c r="G648" s="3">
        <f t="shared" si="38"/>
        <v>132</v>
      </c>
      <c r="H648" s="3">
        <f>IF(VLOOKUP(G647,city!$J$4:$L$352,3,FALSE)&gt;H647,H647+1,1)</f>
        <v>3</v>
      </c>
      <c r="I648" s="10" t="s">
        <v>295</v>
      </c>
      <c r="J648" s="10">
        <f t="shared" si="37"/>
        <v>113203</v>
      </c>
    </row>
    <row r="649" spans="1:10">
      <c r="A649" s="10">
        <f t="shared" si="36"/>
        <v>113204</v>
      </c>
      <c r="B649" s="10" t="s">
        <v>8936</v>
      </c>
      <c r="F649" s="2" t="str">
        <f>VLOOKUP(G649,city!$A$4:$C$352,3,FALSE)</f>
        <v>威海</v>
      </c>
      <c r="G649" s="3">
        <f t="shared" si="38"/>
        <v>132</v>
      </c>
      <c r="H649" s="3">
        <f>IF(VLOOKUP(G648,city!$J$4:$L$352,3,FALSE)&gt;H648,H648+1,1)</f>
        <v>4</v>
      </c>
      <c r="I649" s="10" t="s">
        <v>295</v>
      </c>
      <c r="J649" s="10">
        <f t="shared" si="37"/>
        <v>113204</v>
      </c>
    </row>
    <row r="650" spans="1:10">
      <c r="A650" s="10">
        <f t="shared" si="36"/>
        <v>113205</v>
      </c>
      <c r="B650" s="10" t="s">
        <v>8937</v>
      </c>
      <c r="F650" s="2" t="str">
        <f>VLOOKUP(G650,city!$A$4:$C$352,3,FALSE)</f>
        <v>威海</v>
      </c>
      <c r="G650" s="3">
        <f t="shared" si="38"/>
        <v>132</v>
      </c>
      <c r="H650" s="3">
        <f>IF(VLOOKUP(G649,city!$J$4:$L$352,3,FALSE)&gt;H649,H649+1,1)</f>
        <v>5</v>
      </c>
      <c r="I650" s="10" t="s">
        <v>295</v>
      </c>
      <c r="J650" s="10">
        <f t="shared" si="37"/>
        <v>113205</v>
      </c>
    </row>
    <row r="651" spans="1:10">
      <c r="A651" s="10">
        <f t="shared" si="36"/>
        <v>113301</v>
      </c>
      <c r="B651" s="10" t="s">
        <v>8938</v>
      </c>
      <c r="F651" s="2" t="str">
        <f>VLOOKUP(G651,city!$A$4:$C$352,3,FALSE)</f>
        <v>日照</v>
      </c>
      <c r="G651" s="3">
        <f t="shared" si="38"/>
        <v>133</v>
      </c>
      <c r="H651" s="3">
        <f>IF(VLOOKUP(G650,city!$J$4:$L$352,3,FALSE)&gt;H650,H650+1,1)</f>
        <v>1</v>
      </c>
      <c r="I651" s="10" t="s">
        <v>297</v>
      </c>
      <c r="J651" s="10">
        <f t="shared" si="37"/>
        <v>113301</v>
      </c>
    </row>
    <row r="652" spans="1:10">
      <c r="A652" s="10">
        <f t="shared" si="36"/>
        <v>113302</v>
      </c>
      <c r="B652" s="10" t="s">
        <v>8939</v>
      </c>
      <c r="F652" s="2" t="str">
        <f>VLOOKUP(G652,city!$A$4:$C$352,3,FALSE)</f>
        <v>日照</v>
      </c>
      <c r="G652" s="3">
        <f t="shared" si="38"/>
        <v>133</v>
      </c>
      <c r="H652" s="3">
        <f>IF(VLOOKUP(G651,city!$J$4:$L$352,3,FALSE)&gt;H651,H651+1,1)</f>
        <v>2</v>
      </c>
      <c r="I652" s="10" t="s">
        <v>297</v>
      </c>
      <c r="J652" s="10">
        <f t="shared" si="37"/>
        <v>113302</v>
      </c>
    </row>
    <row r="653" spans="1:10">
      <c r="A653" s="10">
        <f t="shared" si="36"/>
        <v>113303</v>
      </c>
      <c r="B653" s="10" t="s">
        <v>8940</v>
      </c>
      <c r="F653" s="2" t="str">
        <f>VLOOKUP(G653,city!$A$4:$C$352,3,FALSE)</f>
        <v>日照</v>
      </c>
      <c r="G653" s="3">
        <f t="shared" si="38"/>
        <v>133</v>
      </c>
      <c r="H653" s="3">
        <f>IF(VLOOKUP(G652,city!$J$4:$L$352,3,FALSE)&gt;H652,H652+1,1)</f>
        <v>3</v>
      </c>
      <c r="I653" s="10" t="s">
        <v>297</v>
      </c>
      <c r="J653" s="10">
        <f t="shared" si="37"/>
        <v>113303</v>
      </c>
    </row>
    <row r="654" spans="1:10">
      <c r="A654" s="10">
        <f t="shared" si="36"/>
        <v>113304</v>
      </c>
      <c r="B654" s="10" t="s">
        <v>8941</v>
      </c>
      <c r="F654" s="2" t="str">
        <f>VLOOKUP(G654,city!$A$4:$C$352,3,FALSE)</f>
        <v>日照</v>
      </c>
      <c r="G654" s="3">
        <f t="shared" si="38"/>
        <v>133</v>
      </c>
      <c r="H654" s="3">
        <f>IF(VLOOKUP(G653,city!$J$4:$L$352,3,FALSE)&gt;H653,H653+1,1)</f>
        <v>4</v>
      </c>
      <c r="I654" s="10" t="s">
        <v>297</v>
      </c>
      <c r="J654" s="10">
        <f t="shared" si="37"/>
        <v>113304</v>
      </c>
    </row>
    <row r="655" spans="1:10">
      <c r="A655" s="10">
        <f t="shared" si="36"/>
        <v>113305</v>
      </c>
      <c r="B655" s="10" t="s">
        <v>8942</v>
      </c>
      <c r="F655" s="2" t="str">
        <f>VLOOKUP(G655,city!$A$4:$C$352,3,FALSE)</f>
        <v>日照</v>
      </c>
      <c r="G655" s="3">
        <f t="shared" si="38"/>
        <v>133</v>
      </c>
      <c r="H655" s="3">
        <f>IF(VLOOKUP(G654,city!$J$4:$L$352,3,FALSE)&gt;H654,H654+1,1)</f>
        <v>5</v>
      </c>
      <c r="I655" s="10" t="s">
        <v>297</v>
      </c>
      <c r="J655" s="10">
        <f t="shared" si="37"/>
        <v>113305</v>
      </c>
    </row>
    <row r="656" spans="1:10">
      <c r="A656" s="10">
        <f t="shared" si="36"/>
        <v>113401</v>
      </c>
      <c r="B656" s="10" t="s">
        <v>8943</v>
      </c>
      <c r="F656" s="2" t="str">
        <f>VLOOKUP(G656,city!$A$4:$C$352,3,FALSE)</f>
        <v>滨州</v>
      </c>
      <c r="G656" s="3">
        <f t="shared" si="38"/>
        <v>134</v>
      </c>
      <c r="H656" s="3">
        <f>IF(VLOOKUP(G655,city!$J$4:$L$352,3,FALSE)&gt;H655,H655+1,1)</f>
        <v>1</v>
      </c>
      <c r="I656" s="10" t="s">
        <v>299</v>
      </c>
      <c r="J656" s="10">
        <f t="shared" si="37"/>
        <v>113401</v>
      </c>
    </row>
    <row r="657" spans="1:10">
      <c r="A657" s="10">
        <f t="shared" si="36"/>
        <v>113402</v>
      </c>
      <c r="B657" s="10" t="s">
        <v>8944</v>
      </c>
      <c r="F657" s="2" t="str">
        <f>VLOOKUP(G657,city!$A$4:$C$352,3,FALSE)</f>
        <v>滨州</v>
      </c>
      <c r="G657" s="3">
        <f t="shared" si="38"/>
        <v>134</v>
      </c>
      <c r="H657" s="3">
        <f>IF(VLOOKUP(G656,city!$J$4:$L$352,3,FALSE)&gt;H656,H656+1,1)</f>
        <v>2</v>
      </c>
      <c r="I657" s="10" t="s">
        <v>299</v>
      </c>
      <c r="J657" s="10">
        <f t="shared" si="37"/>
        <v>113402</v>
      </c>
    </row>
    <row r="658" spans="1:10">
      <c r="A658" s="10">
        <f t="shared" si="36"/>
        <v>113403</v>
      </c>
      <c r="B658" s="10" t="s">
        <v>8945</v>
      </c>
      <c r="F658" s="2" t="str">
        <f>VLOOKUP(G658,city!$A$4:$C$352,3,FALSE)</f>
        <v>滨州</v>
      </c>
      <c r="G658" s="3">
        <f t="shared" si="38"/>
        <v>134</v>
      </c>
      <c r="H658" s="3">
        <f>IF(VLOOKUP(G657,city!$J$4:$L$352,3,FALSE)&gt;H657,H657+1,1)</f>
        <v>3</v>
      </c>
      <c r="I658" s="10" t="s">
        <v>299</v>
      </c>
      <c r="J658" s="10">
        <f t="shared" si="37"/>
        <v>113403</v>
      </c>
    </row>
    <row r="659" spans="1:10">
      <c r="A659" s="10">
        <f t="shared" si="36"/>
        <v>113404</v>
      </c>
      <c r="B659" s="10" t="s">
        <v>8946</v>
      </c>
      <c r="F659" s="2" t="str">
        <f>VLOOKUP(G659,city!$A$4:$C$352,3,FALSE)</f>
        <v>滨州</v>
      </c>
      <c r="G659" s="3">
        <f t="shared" si="38"/>
        <v>134</v>
      </c>
      <c r="H659" s="3">
        <f>IF(VLOOKUP(G658,city!$J$4:$L$352,3,FALSE)&gt;H658,H658+1,1)</f>
        <v>4</v>
      </c>
      <c r="I659" s="10" t="s">
        <v>299</v>
      </c>
      <c r="J659" s="10">
        <f t="shared" si="37"/>
        <v>113404</v>
      </c>
    </row>
    <row r="660" spans="1:10">
      <c r="A660" s="10">
        <f t="shared" si="36"/>
        <v>113405</v>
      </c>
      <c r="B660" s="10" t="s">
        <v>8947</v>
      </c>
      <c r="F660" s="2" t="str">
        <f>VLOOKUP(G660,city!$A$4:$C$352,3,FALSE)</f>
        <v>滨州</v>
      </c>
      <c r="G660" s="3">
        <f t="shared" si="38"/>
        <v>134</v>
      </c>
      <c r="H660" s="3">
        <f>IF(VLOOKUP(G659,city!$J$4:$L$352,3,FALSE)&gt;H659,H659+1,1)</f>
        <v>5</v>
      </c>
      <c r="I660" s="10" t="s">
        <v>299</v>
      </c>
      <c r="J660" s="10">
        <f t="shared" si="37"/>
        <v>113405</v>
      </c>
    </row>
    <row r="661" spans="1:10">
      <c r="A661" s="10">
        <f t="shared" si="36"/>
        <v>113501</v>
      </c>
      <c r="B661" s="10" t="s">
        <v>8948</v>
      </c>
      <c r="F661" s="2" t="str">
        <f>VLOOKUP(G661,city!$A$4:$C$352,3,FALSE)</f>
        <v>德州</v>
      </c>
      <c r="G661" s="3">
        <f t="shared" si="38"/>
        <v>135</v>
      </c>
      <c r="H661" s="3">
        <f>IF(VLOOKUP(G660,city!$J$4:$L$352,3,FALSE)&gt;H660,H660+1,1)</f>
        <v>1</v>
      </c>
      <c r="I661" s="10" t="s">
        <v>301</v>
      </c>
      <c r="J661" s="10">
        <f t="shared" si="37"/>
        <v>113501</v>
      </c>
    </row>
    <row r="662" spans="1:10">
      <c r="A662" s="10">
        <f t="shared" si="36"/>
        <v>113502</v>
      </c>
      <c r="B662" s="10" t="s">
        <v>8949</v>
      </c>
      <c r="F662" s="2" t="str">
        <f>VLOOKUP(G662,city!$A$4:$C$352,3,FALSE)</f>
        <v>德州</v>
      </c>
      <c r="G662" s="3">
        <f t="shared" si="38"/>
        <v>135</v>
      </c>
      <c r="H662" s="3">
        <f>IF(VLOOKUP(G661,city!$J$4:$L$352,3,FALSE)&gt;H661,H661+1,1)</f>
        <v>2</v>
      </c>
      <c r="I662" s="10" t="s">
        <v>301</v>
      </c>
      <c r="J662" s="10">
        <f t="shared" si="37"/>
        <v>113502</v>
      </c>
    </row>
    <row r="663" spans="1:10">
      <c r="A663" s="10">
        <f t="shared" si="36"/>
        <v>113503</v>
      </c>
      <c r="B663" s="10" t="s">
        <v>8950</v>
      </c>
      <c r="F663" s="2" t="str">
        <f>VLOOKUP(G663,city!$A$4:$C$352,3,FALSE)</f>
        <v>德州</v>
      </c>
      <c r="G663" s="3">
        <f t="shared" si="38"/>
        <v>135</v>
      </c>
      <c r="H663" s="3">
        <f>IF(VLOOKUP(G662,city!$J$4:$L$352,3,FALSE)&gt;H662,H662+1,1)</f>
        <v>3</v>
      </c>
      <c r="I663" s="10" t="s">
        <v>301</v>
      </c>
      <c r="J663" s="10">
        <f t="shared" si="37"/>
        <v>113503</v>
      </c>
    </row>
    <row r="664" spans="1:10">
      <c r="A664" s="10">
        <f t="shared" si="36"/>
        <v>113504</v>
      </c>
      <c r="B664" s="10" t="s">
        <v>8951</v>
      </c>
      <c r="F664" s="2" t="str">
        <f>VLOOKUP(G664,city!$A$4:$C$352,3,FALSE)</f>
        <v>德州</v>
      </c>
      <c r="G664" s="3">
        <f t="shared" si="38"/>
        <v>135</v>
      </c>
      <c r="H664" s="3">
        <f>IF(VLOOKUP(G663,city!$J$4:$L$352,3,FALSE)&gt;H663,H663+1,1)</f>
        <v>4</v>
      </c>
      <c r="I664" s="10" t="s">
        <v>301</v>
      </c>
      <c r="J664" s="10">
        <f t="shared" si="37"/>
        <v>113504</v>
      </c>
    </row>
    <row r="665" spans="1:10">
      <c r="A665" s="10">
        <f t="shared" si="36"/>
        <v>113505</v>
      </c>
      <c r="B665" s="10" t="s">
        <v>8952</v>
      </c>
      <c r="F665" s="2" t="str">
        <f>VLOOKUP(G665,city!$A$4:$C$352,3,FALSE)</f>
        <v>德州</v>
      </c>
      <c r="G665" s="3">
        <f t="shared" si="38"/>
        <v>135</v>
      </c>
      <c r="H665" s="3">
        <f>IF(VLOOKUP(G664,city!$J$4:$L$352,3,FALSE)&gt;H664,H664+1,1)</f>
        <v>5</v>
      </c>
      <c r="I665" s="10" t="s">
        <v>301</v>
      </c>
      <c r="J665" s="10">
        <f t="shared" si="37"/>
        <v>113505</v>
      </c>
    </row>
    <row r="666" spans="1:10">
      <c r="A666" s="10">
        <f t="shared" si="36"/>
        <v>113601</v>
      </c>
      <c r="B666" s="10" t="s">
        <v>8953</v>
      </c>
      <c r="F666" s="2" t="str">
        <f>VLOOKUP(G666,city!$A$4:$C$352,3,FALSE)</f>
        <v>聊城</v>
      </c>
      <c r="G666" s="3">
        <f t="shared" si="38"/>
        <v>136</v>
      </c>
      <c r="H666" s="3">
        <f>IF(VLOOKUP(G665,city!$J$4:$L$352,3,FALSE)&gt;H665,H665+1,1)</f>
        <v>1</v>
      </c>
      <c r="I666" s="10" t="s">
        <v>303</v>
      </c>
      <c r="J666" s="10">
        <f t="shared" si="37"/>
        <v>113601</v>
      </c>
    </row>
    <row r="667" spans="1:10">
      <c r="A667" s="10">
        <f t="shared" si="36"/>
        <v>113602</v>
      </c>
      <c r="B667" s="10" t="s">
        <v>8954</v>
      </c>
      <c r="F667" s="2" t="str">
        <f>VLOOKUP(G667,city!$A$4:$C$352,3,FALSE)</f>
        <v>聊城</v>
      </c>
      <c r="G667" s="3">
        <f t="shared" si="38"/>
        <v>136</v>
      </c>
      <c r="H667" s="3">
        <f>IF(VLOOKUP(G666,city!$J$4:$L$352,3,FALSE)&gt;H666,H666+1,1)</f>
        <v>2</v>
      </c>
      <c r="I667" s="10" t="s">
        <v>303</v>
      </c>
      <c r="J667" s="10">
        <f t="shared" si="37"/>
        <v>113602</v>
      </c>
    </row>
    <row r="668" spans="1:10">
      <c r="A668" s="10">
        <f t="shared" si="36"/>
        <v>113603</v>
      </c>
      <c r="B668" s="10" t="s">
        <v>8955</v>
      </c>
      <c r="F668" s="2" t="str">
        <f>VLOOKUP(G668,city!$A$4:$C$352,3,FALSE)</f>
        <v>聊城</v>
      </c>
      <c r="G668" s="3">
        <f t="shared" si="38"/>
        <v>136</v>
      </c>
      <c r="H668" s="3">
        <f>IF(VLOOKUP(G667,city!$J$4:$L$352,3,FALSE)&gt;H667,H667+1,1)</f>
        <v>3</v>
      </c>
      <c r="I668" s="10" t="s">
        <v>303</v>
      </c>
      <c r="J668" s="10">
        <f t="shared" si="37"/>
        <v>113603</v>
      </c>
    </row>
    <row r="669" spans="1:10">
      <c r="A669" s="10">
        <f t="shared" si="36"/>
        <v>113604</v>
      </c>
      <c r="B669" s="10" t="s">
        <v>8956</v>
      </c>
      <c r="F669" s="2" t="str">
        <f>VLOOKUP(G669,city!$A$4:$C$352,3,FALSE)</f>
        <v>聊城</v>
      </c>
      <c r="G669" s="3">
        <f t="shared" si="38"/>
        <v>136</v>
      </c>
      <c r="H669" s="3">
        <f>IF(VLOOKUP(G668,city!$J$4:$L$352,3,FALSE)&gt;H668,H668+1,1)</f>
        <v>4</v>
      </c>
      <c r="I669" s="10" t="s">
        <v>303</v>
      </c>
      <c r="J669" s="10">
        <f t="shared" si="37"/>
        <v>113604</v>
      </c>
    </row>
    <row r="670" spans="1:10">
      <c r="A670" s="10">
        <f t="shared" si="36"/>
        <v>113605</v>
      </c>
      <c r="B670" s="10" t="s">
        <v>8957</v>
      </c>
      <c r="F670" s="2" t="str">
        <f>VLOOKUP(G670,city!$A$4:$C$352,3,FALSE)</f>
        <v>聊城</v>
      </c>
      <c r="G670" s="3">
        <f t="shared" si="38"/>
        <v>136</v>
      </c>
      <c r="H670" s="3">
        <f>IF(VLOOKUP(G669,city!$J$4:$L$352,3,FALSE)&gt;H669,H669+1,1)</f>
        <v>5</v>
      </c>
      <c r="I670" s="10" t="s">
        <v>303</v>
      </c>
      <c r="J670" s="10">
        <f t="shared" si="37"/>
        <v>113605</v>
      </c>
    </row>
    <row r="671" spans="1:10">
      <c r="A671" s="10">
        <f t="shared" si="36"/>
        <v>113701</v>
      </c>
      <c r="B671" s="10" t="s">
        <v>8958</v>
      </c>
      <c r="F671" s="2" t="str">
        <f>VLOOKUP(G671,city!$A$4:$C$352,3,FALSE)</f>
        <v>临沂</v>
      </c>
      <c r="G671" s="3">
        <f t="shared" si="38"/>
        <v>137</v>
      </c>
      <c r="H671" s="3">
        <f>IF(VLOOKUP(G670,city!$J$4:$L$352,3,FALSE)&gt;H670,H670+1,1)</f>
        <v>1</v>
      </c>
      <c r="I671" s="10" t="s">
        <v>305</v>
      </c>
      <c r="J671" s="10">
        <f t="shared" si="37"/>
        <v>113701</v>
      </c>
    </row>
    <row r="672" spans="1:10">
      <c r="A672" s="10">
        <f t="shared" si="36"/>
        <v>113702</v>
      </c>
      <c r="B672" s="10" t="s">
        <v>8959</v>
      </c>
      <c r="F672" s="2" t="str">
        <f>VLOOKUP(G672,city!$A$4:$C$352,3,FALSE)</f>
        <v>临沂</v>
      </c>
      <c r="G672" s="3">
        <f t="shared" si="38"/>
        <v>137</v>
      </c>
      <c r="H672" s="3">
        <f>IF(VLOOKUP(G671,city!$J$4:$L$352,3,FALSE)&gt;H671,H671+1,1)</f>
        <v>2</v>
      </c>
      <c r="I672" s="10" t="s">
        <v>305</v>
      </c>
      <c r="J672" s="10">
        <f t="shared" si="37"/>
        <v>113702</v>
      </c>
    </row>
    <row r="673" spans="1:10">
      <c r="A673" s="10">
        <f t="shared" si="36"/>
        <v>113703</v>
      </c>
      <c r="B673" s="10" t="s">
        <v>8960</v>
      </c>
      <c r="F673" s="2" t="str">
        <f>VLOOKUP(G673,city!$A$4:$C$352,3,FALSE)</f>
        <v>临沂</v>
      </c>
      <c r="G673" s="3">
        <f t="shared" si="38"/>
        <v>137</v>
      </c>
      <c r="H673" s="3">
        <f>IF(VLOOKUP(G672,city!$J$4:$L$352,3,FALSE)&gt;H672,H672+1,1)</f>
        <v>3</v>
      </c>
      <c r="I673" s="10" t="s">
        <v>305</v>
      </c>
      <c r="J673" s="10">
        <f t="shared" si="37"/>
        <v>113703</v>
      </c>
    </row>
    <row r="674" spans="1:10">
      <c r="A674" s="10">
        <f t="shared" si="36"/>
        <v>113704</v>
      </c>
      <c r="B674" s="10" t="s">
        <v>8961</v>
      </c>
      <c r="F674" s="2" t="str">
        <f>VLOOKUP(G674,city!$A$4:$C$352,3,FALSE)</f>
        <v>临沂</v>
      </c>
      <c r="G674" s="3">
        <f t="shared" si="38"/>
        <v>137</v>
      </c>
      <c r="H674" s="3">
        <f>IF(VLOOKUP(G673,city!$J$4:$L$352,3,FALSE)&gt;H673,H673+1,1)</f>
        <v>4</v>
      </c>
      <c r="I674" s="10" t="s">
        <v>305</v>
      </c>
      <c r="J674" s="10">
        <f t="shared" si="37"/>
        <v>113704</v>
      </c>
    </row>
    <row r="675" spans="1:10">
      <c r="A675" s="10">
        <f t="shared" si="36"/>
        <v>113705</v>
      </c>
      <c r="B675" s="10" t="s">
        <v>8962</v>
      </c>
      <c r="F675" s="2" t="str">
        <f>VLOOKUP(G675,city!$A$4:$C$352,3,FALSE)</f>
        <v>临沂</v>
      </c>
      <c r="G675" s="3">
        <f t="shared" si="38"/>
        <v>137</v>
      </c>
      <c r="H675" s="3">
        <f>IF(VLOOKUP(G674,city!$J$4:$L$352,3,FALSE)&gt;H674,H674+1,1)</f>
        <v>5</v>
      </c>
      <c r="I675" s="10" t="s">
        <v>305</v>
      </c>
      <c r="J675" s="10">
        <f t="shared" si="37"/>
        <v>113705</v>
      </c>
    </row>
    <row r="676" spans="1:10">
      <c r="A676" s="10">
        <f t="shared" si="36"/>
        <v>113801</v>
      </c>
      <c r="B676" s="10" t="s">
        <v>8963</v>
      </c>
      <c r="F676" s="2" t="str">
        <f>VLOOKUP(G676,city!$A$4:$C$352,3,FALSE)</f>
        <v>菏泽</v>
      </c>
      <c r="G676" s="3">
        <f t="shared" si="38"/>
        <v>138</v>
      </c>
      <c r="H676" s="3">
        <f>IF(VLOOKUP(G675,city!$J$4:$L$352,3,FALSE)&gt;H675,H675+1,1)</f>
        <v>1</v>
      </c>
      <c r="I676" s="10" t="s">
        <v>307</v>
      </c>
      <c r="J676" s="10">
        <f t="shared" si="37"/>
        <v>113801</v>
      </c>
    </row>
    <row r="677" spans="1:10">
      <c r="A677" s="10">
        <f t="shared" si="36"/>
        <v>113802</v>
      </c>
      <c r="B677" s="10" t="s">
        <v>8964</v>
      </c>
      <c r="F677" s="2" t="str">
        <f>VLOOKUP(G677,city!$A$4:$C$352,3,FALSE)</f>
        <v>菏泽</v>
      </c>
      <c r="G677" s="3">
        <f t="shared" si="38"/>
        <v>138</v>
      </c>
      <c r="H677" s="3">
        <f>IF(VLOOKUP(G676,city!$J$4:$L$352,3,FALSE)&gt;H676,H676+1,1)</f>
        <v>2</v>
      </c>
      <c r="I677" s="10" t="s">
        <v>307</v>
      </c>
      <c r="J677" s="10">
        <f t="shared" si="37"/>
        <v>113802</v>
      </c>
    </row>
    <row r="678" spans="1:10">
      <c r="A678" s="10">
        <f t="shared" si="36"/>
        <v>113803</v>
      </c>
      <c r="B678" s="10" t="s">
        <v>8965</v>
      </c>
      <c r="F678" s="2" t="str">
        <f>VLOOKUP(G678,city!$A$4:$C$352,3,FALSE)</f>
        <v>菏泽</v>
      </c>
      <c r="G678" s="3">
        <f t="shared" si="38"/>
        <v>138</v>
      </c>
      <c r="H678" s="3">
        <f>IF(VLOOKUP(G677,city!$J$4:$L$352,3,FALSE)&gt;H677,H677+1,1)</f>
        <v>3</v>
      </c>
      <c r="I678" s="10" t="s">
        <v>307</v>
      </c>
      <c r="J678" s="10">
        <f t="shared" si="37"/>
        <v>113803</v>
      </c>
    </row>
    <row r="679" spans="1:10">
      <c r="A679" s="10">
        <f t="shared" si="36"/>
        <v>113804</v>
      </c>
      <c r="B679" s="10" t="s">
        <v>8966</v>
      </c>
      <c r="F679" s="2" t="str">
        <f>VLOOKUP(G679,city!$A$4:$C$352,3,FALSE)</f>
        <v>菏泽</v>
      </c>
      <c r="G679" s="3">
        <f t="shared" si="38"/>
        <v>138</v>
      </c>
      <c r="H679" s="3">
        <f>IF(VLOOKUP(G678,city!$J$4:$L$352,3,FALSE)&gt;H678,H678+1,1)</f>
        <v>4</v>
      </c>
      <c r="I679" s="10" t="s">
        <v>307</v>
      </c>
      <c r="J679" s="10">
        <f t="shared" si="37"/>
        <v>113804</v>
      </c>
    </row>
    <row r="680" spans="1:10">
      <c r="A680" s="10">
        <f t="shared" si="36"/>
        <v>113805</v>
      </c>
      <c r="B680" s="10" t="s">
        <v>8967</v>
      </c>
      <c r="F680" s="2" t="str">
        <f>VLOOKUP(G680,city!$A$4:$C$352,3,FALSE)</f>
        <v>菏泽</v>
      </c>
      <c r="G680" s="3">
        <f t="shared" si="38"/>
        <v>138</v>
      </c>
      <c r="H680" s="3">
        <f>IF(VLOOKUP(G679,city!$J$4:$L$352,3,FALSE)&gt;H679,H679+1,1)</f>
        <v>5</v>
      </c>
      <c r="I680" s="10" t="s">
        <v>307</v>
      </c>
      <c r="J680" s="10">
        <f t="shared" si="37"/>
        <v>113805</v>
      </c>
    </row>
    <row r="681" spans="1:10">
      <c r="A681" s="10">
        <f t="shared" si="36"/>
        <v>113901</v>
      </c>
      <c r="B681" s="10" t="s">
        <v>8968</v>
      </c>
      <c r="F681" s="2" t="str">
        <f>VLOOKUP(G681,city!$A$4:$C$352,3,FALSE)</f>
        <v>莱芜</v>
      </c>
      <c r="G681" s="3">
        <f t="shared" si="38"/>
        <v>139</v>
      </c>
      <c r="H681" s="3">
        <f>IF(VLOOKUP(G680,city!$J$4:$L$352,3,FALSE)&gt;H680,H680+1,1)</f>
        <v>1</v>
      </c>
      <c r="I681" s="10" t="s">
        <v>309</v>
      </c>
      <c r="J681" s="10">
        <f t="shared" si="37"/>
        <v>113901</v>
      </c>
    </row>
    <row r="682" spans="1:10">
      <c r="A682" s="10">
        <f t="shared" si="36"/>
        <v>113902</v>
      </c>
      <c r="B682" s="10" t="s">
        <v>8969</v>
      </c>
      <c r="F682" s="2" t="str">
        <f>VLOOKUP(G682,city!$A$4:$C$352,3,FALSE)</f>
        <v>莱芜</v>
      </c>
      <c r="G682" s="3">
        <f t="shared" si="38"/>
        <v>139</v>
      </c>
      <c r="H682" s="3">
        <f>IF(VLOOKUP(G681,city!$J$4:$L$352,3,FALSE)&gt;H681,H681+1,1)</f>
        <v>2</v>
      </c>
      <c r="I682" s="10" t="s">
        <v>309</v>
      </c>
      <c r="J682" s="10">
        <f t="shared" si="37"/>
        <v>113902</v>
      </c>
    </row>
    <row r="683" spans="1:10">
      <c r="A683" s="10">
        <f t="shared" si="36"/>
        <v>113903</v>
      </c>
      <c r="B683" s="10" t="s">
        <v>8970</v>
      </c>
      <c r="F683" s="2" t="str">
        <f>VLOOKUP(G683,city!$A$4:$C$352,3,FALSE)</f>
        <v>莱芜</v>
      </c>
      <c r="G683" s="3">
        <f t="shared" si="38"/>
        <v>139</v>
      </c>
      <c r="H683" s="3">
        <f>IF(VLOOKUP(G682,city!$J$4:$L$352,3,FALSE)&gt;H682,H682+1,1)</f>
        <v>3</v>
      </c>
      <c r="I683" s="10" t="s">
        <v>309</v>
      </c>
      <c r="J683" s="10">
        <f t="shared" si="37"/>
        <v>113903</v>
      </c>
    </row>
    <row r="684" spans="1:10">
      <c r="A684" s="10">
        <f t="shared" si="36"/>
        <v>113904</v>
      </c>
      <c r="B684" s="10" t="s">
        <v>8971</v>
      </c>
      <c r="F684" s="2" t="str">
        <f>VLOOKUP(G684,city!$A$4:$C$352,3,FALSE)</f>
        <v>莱芜</v>
      </c>
      <c r="G684" s="3">
        <f t="shared" si="38"/>
        <v>139</v>
      </c>
      <c r="H684" s="3">
        <f>IF(VLOOKUP(G683,city!$J$4:$L$352,3,FALSE)&gt;H683,H683+1,1)</f>
        <v>4</v>
      </c>
      <c r="I684" s="10" t="s">
        <v>309</v>
      </c>
      <c r="J684" s="10">
        <f t="shared" si="37"/>
        <v>113904</v>
      </c>
    </row>
    <row r="685" spans="1:10">
      <c r="A685" s="10">
        <f t="shared" si="36"/>
        <v>113905</v>
      </c>
      <c r="B685" s="10" t="s">
        <v>8972</v>
      </c>
      <c r="F685" s="2" t="str">
        <f>VLOOKUP(G685,city!$A$4:$C$352,3,FALSE)</f>
        <v>莱芜</v>
      </c>
      <c r="G685" s="3">
        <f t="shared" si="38"/>
        <v>139</v>
      </c>
      <c r="H685" s="3">
        <f>IF(VLOOKUP(G684,city!$J$4:$L$352,3,FALSE)&gt;H684,H684+1,1)</f>
        <v>5</v>
      </c>
      <c r="I685" s="10" t="s">
        <v>309</v>
      </c>
      <c r="J685" s="10">
        <f t="shared" si="37"/>
        <v>113905</v>
      </c>
    </row>
    <row r="686" spans="1:10">
      <c r="A686" s="10">
        <f t="shared" si="36"/>
        <v>114001</v>
      </c>
      <c r="B686" s="10" t="s">
        <v>8973</v>
      </c>
      <c r="F686" s="2" t="str">
        <f>VLOOKUP(G686,city!$A$4:$C$352,3,FALSE)</f>
        <v>郑州</v>
      </c>
      <c r="G686" s="3">
        <f t="shared" si="38"/>
        <v>140</v>
      </c>
      <c r="H686" s="3">
        <f>IF(VLOOKUP(G685,city!$J$4:$L$352,3,FALSE)&gt;H685,H685+1,1)</f>
        <v>1</v>
      </c>
      <c r="I686" s="10" t="s">
        <v>312</v>
      </c>
      <c r="J686" s="10">
        <f t="shared" si="37"/>
        <v>114001</v>
      </c>
    </row>
    <row r="687" spans="1:10">
      <c r="A687" s="10">
        <f t="shared" si="36"/>
        <v>114002</v>
      </c>
      <c r="B687" s="10" t="s">
        <v>8974</v>
      </c>
      <c r="F687" s="2" t="str">
        <f>VLOOKUP(G687,city!$A$4:$C$352,3,FALSE)</f>
        <v>郑州</v>
      </c>
      <c r="G687" s="3">
        <f t="shared" si="38"/>
        <v>140</v>
      </c>
      <c r="H687" s="3">
        <f>IF(VLOOKUP(G686,city!$J$4:$L$352,3,FALSE)&gt;H686,H686+1,1)</f>
        <v>2</v>
      </c>
      <c r="I687" s="10" t="s">
        <v>312</v>
      </c>
      <c r="J687" s="10">
        <f t="shared" si="37"/>
        <v>114002</v>
      </c>
    </row>
    <row r="688" spans="1:10">
      <c r="A688" s="10">
        <f t="shared" si="36"/>
        <v>114003</v>
      </c>
      <c r="B688" s="10" t="s">
        <v>8975</v>
      </c>
      <c r="F688" s="2" t="str">
        <f>VLOOKUP(G688,city!$A$4:$C$352,3,FALSE)</f>
        <v>郑州</v>
      </c>
      <c r="G688" s="3">
        <f t="shared" si="38"/>
        <v>140</v>
      </c>
      <c r="H688" s="3">
        <f>IF(VLOOKUP(G687,city!$J$4:$L$352,3,FALSE)&gt;H687,H687+1,1)</f>
        <v>3</v>
      </c>
      <c r="I688" s="10" t="s">
        <v>312</v>
      </c>
      <c r="J688" s="10">
        <f t="shared" si="37"/>
        <v>114003</v>
      </c>
    </row>
    <row r="689" spans="1:10">
      <c r="A689" s="10">
        <f t="shared" si="36"/>
        <v>114004</v>
      </c>
      <c r="B689" s="10" t="s">
        <v>8976</v>
      </c>
      <c r="F689" s="2" t="str">
        <f>VLOOKUP(G689,city!$A$4:$C$352,3,FALSE)</f>
        <v>郑州</v>
      </c>
      <c r="G689" s="3">
        <f t="shared" si="38"/>
        <v>140</v>
      </c>
      <c r="H689" s="3">
        <f>IF(VLOOKUP(G688,city!$J$4:$L$352,3,FALSE)&gt;H688,H688+1,1)</f>
        <v>4</v>
      </c>
      <c r="I689" s="10" t="s">
        <v>312</v>
      </c>
      <c r="J689" s="10">
        <f t="shared" si="37"/>
        <v>114004</v>
      </c>
    </row>
    <row r="690" spans="1:10">
      <c r="A690" s="10">
        <f t="shared" si="36"/>
        <v>114005</v>
      </c>
      <c r="B690" s="10" t="s">
        <v>8977</v>
      </c>
      <c r="F690" s="2" t="str">
        <f>VLOOKUP(G690,city!$A$4:$C$352,3,FALSE)</f>
        <v>郑州</v>
      </c>
      <c r="G690" s="3">
        <f t="shared" si="38"/>
        <v>140</v>
      </c>
      <c r="H690" s="3">
        <f>IF(VLOOKUP(G689,city!$J$4:$L$352,3,FALSE)&gt;H689,H689+1,1)</f>
        <v>5</v>
      </c>
      <c r="I690" s="10" t="s">
        <v>312</v>
      </c>
      <c r="J690" s="10">
        <f t="shared" si="37"/>
        <v>114005</v>
      </c>
    </row>
    <row r="691" spans="1:10">
      <c r="A691" s="10">
        <f t="shared" si="36"/>
        <v>114101</v>
      </c>
      <c r="B691" s="10" t="s">
        <v>8978</v>
      </c>
      <c r="F691" s="2" t="str">
        <f>VLOOKUP(G691,city!$A$4:$C$352,3,FALSE)</f>
        <v>开封</v>
      </c>
      <c r="G691" s="3">
        <f t="shared" si="38"/>
        <v>141</v>
      </c>
      <c r="H691" s="3">
        <f>IF(VLOOKUP(G690,city!$J$4:$L$352,3,FALSE)&gt;H690,H690+1,1)</f>
        <v>1</v>
      </c>
      <c r="I691" s="10" t="s">
        <v>314</v>
      </c>
      <c r="J691" s="10">
        <f t="shared" si="37"/>
        <v>114101</v>
      </c>
    </row>
    <row r="692" spans="1:10">
      <c r="A692" s="10">
        <f t="shared" si="36"/>
        <v>114102</v>
      </c>
      <c r="B692" s="10" t="s">
        <v>8979</v>
      </c>
      <c r="F692" s="2" t="str">
        <f>VLOOKUP(G692,city!$A$4:$C$352,3,FALSE)</f>
        <v>开封</v>
      </c>
      <c r="G692" s="3">
        <f t="shared" si="38"/>
        <v>141</v>
      </c>
      <c r="H692" s="3">
        <f>IF(VLOOKUP(G691,city!$J$4:$L$352,3,FALSE)&gt;H691,H691+1,1)</f>
        <v>2</v>
      </c>
      <c r="I692" s="10" t="s">
        <v>314</v>
      </c>
      <c r="J692" s="10">
        <f t="shared" si="37"/>
        <v>114102</v>
      </c>
    </row>
    <row r="693" spans="1:10">
      <c r="A693" s="10">
        <f t="shared" si="36"/>
        <v>114103</v>
      </c>
      <c r="B693" s="10" t="s">
        <v>8980</v>
      </c>
      <c r="F693" s="2" t="str">
        <f>VLOOKUP(G693,city!$A$4:$C$352,3,FALSE)</f>
        <v>开封</v>
      </c>
      <c r="G693" s="3">
        <f t="shared" si="38"/>
        <v>141</v>
      </c>
      <c r="H693" s="3">
        <f>IF(VLOOKUP(G692,city!$J$4:$L$352,3,FALSE)&gt;H692,H692+1,1)</f>
        <v>3</v>
      </c>
      <c r="I693" s="10" t="s">
        <v>314</v>
      </c>
      <c r="J693" s="10">
        <f t="shared" si="37"/>
        <v>114103</v>
      </c>
    </row>
    <row r="694" spans="1:10">
      <c r="A694" s="10">
        <f t="shared" si="36"/>
        <v>114104</v>
      </c>
      <c r="B694" s="10" t="s">
        <v>8981</v>
      </c>
      <c r="F694" s="2" t="str">
        <f>VLOOKUP(G694,city!$A$4:$C$352,3,FALSE)</f>
        <v>开封</v>
      </c>
      <c r="G694" s="3">
        <f t="shared" si="38"/>
        <v>141</v>
      </c>
      <c r="H694" s="3">
        <f>IF(VLOOKUP(G693,city!$J$4:$L$352,3,FALSE)&gt;H693,H693+1,1)</f>
        <v>4</v>
      </c>
      <c r="I694" s="10" t="s">
        <v>314</v>
      </c>
      <c r="J694" s="10">
        <f t="shared" si="37"/>
        <v>114104</v>
      </c>
    </row>
    <row r="695" spans="1:10">
      <c r="A695" s="10">
        <f t="shared" si="36"/>
        <v>114105</v>
      </c>
      <c r="B695" s="10" t="s">
        <v>8982</v>
      </c>
      <c r="F695" s="2" t="str">
        <f>VLOOKUP(G695,city!$A$4:$C$352,3,FALSE)</f>
        <v>开封</v>
      </c>
      <c r="G695" s="3">
        <f t="shared" si="38"/>
        <v>141</v>
      </c>
      <c r="H695" s="3">
        <f>IF(VLOOKUP(G694,city!$J$4:$L$352,3,FALSE)&gt;H694,H694+1,1)</f>
        <v>5</v>
      </c>
      <c r="I695" s="10" t="s">
        <v>314</v>
      </c>
      <c r="J695" s="10">
        <f t="shared" si="37"/>
        <v>114105</v>
      </c>
    </row>
    <row r="696" spans="1:10">
      <c r="A696" s="10">
        <f t="shared" si="36"/>
        <v>114201</v>
      </c>
      <c r="B696" s="10" t="s">
        <v>8983</v>
      </c>
      <c r="F696" s="2" t="str">
        <f>VLOOKUP(G696,city!$A$4:$C$352,3,FALSE)</f>
        <v>洛阳</v>
      </c>
      <c r="G696" s="3">
        <f t="shared" si="38"/>
        <v>142</v>
      </c>
      <c r="H696" s="3">
        <f>IF(VLOOKUP(G695,city!$J$4:$L$352,3,FALSE)&gt;H695,H695+1,1)</f>
        <v>1</v>
      </c>
      <c r="I696" s="10" t="s">
        <v>316</v>
      </c>
      <c r="J696" s="10">
        <f t="shared" si="37"/>
        <v>114201</v>
      </c>
    </row>
    <row r="697" spans="1:10">
      <c r="A697" s="10">
        <f t="shared" si="36"/>
        <v>114202</v>
      </c>
      <c r="B697" s="10" t="s">
        <v>8984</v>
      </c>
      <c r="F697" s="2" t="str">
        <f>VLOOKUP(G697,city!$A$4:$C$352,3,FALSE)</f>
        <v>洛阳</v>
      </c>
      <c r="G697" s="3">
        <f t="shared" si="38"/>
        <v>142</v>
      </c>
      <c r="H697" s="3">
        <f>IF(VLOOKUP(G696,city!$J$4:$L$352,3,FALSE)&gt;H696,H696+1,1)</f>
        <v>2</v>
      </c>
      <c r="I697" s="10" t="s">
        <v>316</v>
      </c>
      <c r="J697" s="10">
        <f t="shared" si="37"/>
        <v>114202</v>
      </c>
    </row>
    <row r="698" spans="1:10">
      <c r="A698" s="10">
        <f t="shared" si="36"/>
        <v>114203</v>
      </c>
      <c r="B698" s="10" t="s">
        <v>8985</v>
      </c>
      <c r="F698" s="2" t="str">
        <f>VLOOKUP(G698,city!$A$4:$C$352,3,FALSE)</f>
        <v>洛阳</v>
      </c>
      <c r="G698" s="3">
        <f t="shared" si="38"/>
        <v>142</v>
      </c>
      <c r="H698" s="3">
        <f>IF(VLOOKUP(G697,city!$J$4:$L$352,3,FALSE)&gt;H697,H697+1,1)</f>
        <v>3</v>
      </c>
      <c r="I698" s="10" t="s">
        <v>316</v>
      </c>
      <c r="J698" s="10">
        <f t="shared" si="37"/>
        <v>114203</v>
      </c>
    </row>
    <row r="699" spans="1:10">
      <c r="A699" s="10">
        <f t="shared" si="36"/>
        <v>114204</v>
      </c>
      <c r="B699" s="10" t="s">
        <v>8986</v>
      </c>
      <c r="F699" s="2" t="str">
        <f>VLOOKUP(G699,city!$A$4:$C$352,3,FALSE)</f>
        <v>洛阳</v>
      </c>
      <c r="G699" s="3">
        <f t="shared" si="38"/>
        <v>142</v>
      </c>
      <c r="H699" s="3">
        <f>IF(VLOOKUP(G698,city!$J$4:$L$352,3,FALSE)&gt;H698,H698+1,1)</f>
        <v>4</v>
      </c>
      <c r="I699" s="10" t="s">
        <v>316</v>
      </c>
      <c r="J699" s="10">
        <f t="shared" si="37"/>
        <v>114204</v>
      </c>
    </row>
    <row r="700" spans="1:10">
      <c r="A700" s="10">
        <f t="shared" si="36"/>
        <v>114205</v>
      </c>
      <c r="B700" s="10" t="s">
        <v>8987</v>
      </c>
      <c r="F700" s="2" t="str">
        <f>VLOOKUP(G700,city!$A$4:$C$352,3,FALSE)</f>
        <v>洛阳</v>
      </c>
      <c r="G700" s="3">
        <f t="shared" si="38"/>
        <v>142</v>
      </c>
      <c r="H700" s="3">
        <f>IF(VLOOKUP(G699,city!$J$4:$L$352,3,FALSE)&gt;H699,H699+1,1)</f>
        <v>5</v>
      </c>
      <c r="I700" s="10" t="s">
        <v>316</v>
      </c>
      <c r="J700" s="10">
        <f t="shared" si="37"/>
        <v>114205</v>
      </c>
    </row>
    <row r="701" spans="1:10">
      <c r="A701" s="10">
        <f t="shared" si="36"/>
        <v>114301</v>
      </c>
      <c r="B701" s="10" t="s">
        <v>8988</v>
      </c>
      <c r="F701" s="2" t="str">
        <f>VLOOKUP(G701,city!$A$4:$C$352,3,FALSE)</f>
        <v>平顶山</v>
      </c>
      <c r="G701" s="3">
        <f t="shared" si="38"/>
        <v>143</v>
      </c>
      <c r="H701" s="3">
        <f>IF(VLOOKUP(G700,city!$J$4:$L$352,3,FALSE)&gt;H700,H700+1,1)</f>
        <v>1</v>
      </c>
      <c r="I701" s="10" t="s">
        <v>318</v>
      </c>
      <c r="J701" s="10">
        <f t="shared" si="37"/>
        <v>114301</v>
      </c>
    </row>
    <row r="702" spans="1:10">
      <c r="A702" s="10">
        <f t="shared" si="36"/>
        <v>114302</v>
      </c>
      <c r="B702" s="10" t="s">
        <v>8989</v>
      </c>
      <c r="F702" s="2" t="str">
        <f>VLOOKUP(G702,city!$A$4:$C$352,3,FALSE)</f>
        <v>平顶山</v>
      </c>
      <c r="G702" s="3">
        <f t="shared" si="38"/>
        <v>143</v>
      </c>
      <c r="H702" s="3">
        <f>IF(VLOOKUP(G701,city!$J$4:$L$352,3,FALSE)&gt;H701,H701+1,1)</f>
        <v>2</v>
      </c>
      <c r="I702" s="10" t="s">
        <v>318</v>
      </c>
      <c r="J702" s="10">
        <f t="shared" si="37"/>
        <v>114302</v>
      </c>
    </row>
    <row r="703" spans="1:10">
      <c r="A703" s="10">
        <f t="shared" si="36"/>
        <v>114303</v>
      </c>
      <c r="B703" s="10" t="s">
        <v>8990</v>
      </c>
      <c r="F703" s="2" t="str">
        <f>VLOOKUP(G703,city!$A$4:$C$352,3,FALSE)</f>
        <v>平顶山</v>
      </c>
      <c r="G703" s="3">
        <f t="shared" si="38"/>
        <v>143</v>
      </c>
      <c r="H703" s="3">
        <f>IF(VLOOKUP(G702,city!$J$4:$L$352,3,FALSE)&gt;H702,H702+1,1)</f>
        <v>3</v>
      </c>
      <c r="I703" s="10" t="s">
        <v>318</v>
      </c>
      <c r="J703" s="10">
        <f t="shared" si="37"/>
        <v>114303</v>
      </c>
    </row>
    <row r="704" spans="1:10">
      <c r="A704" s="10">
        <f t="shared" si="36"/>
        <v>114304</v>
      </c>
      <c r="B704" s="10" t="s">
        <v>8991</v>
      </c>
      <c r="F704" s="2" t="str">
        <f>VLOOKUP(G704,city!$A$4:$C$352,3,FALSE)</f>
        <v>平顶山</v>
      </c>
      <c r="G704" s="3">
        <f t="shared" si="38"/>
        <v>143</v>
      </c>
      <c r="H704" s="3">
        <f>IF(VLOOKUP(G703,city!$J$4:$L$352,3,FALSE)&gt;H703,H703+1,1)</f>
        <v>4</v>
      </c>
      <c r="I704" s="10" t="s">
        <v>318</v>
      </c>
      <c r="J704" s="10">
        <f t="shared" si="37"/>
        <v>114304</v>
      </c>
    </row>
    <row r="705" spans="1:10">
      <c r="A705" s="10">
        <f t="shared" si="36"/>
        <v>114305</v>
      </c>
      <c r="B705" s="10" t="s">
        <v>8992</v>
      </c>
      <c r="F705" s="2" t="str">
        <f>VLOOKUP(G705,city!$A$4:$C$352,3,FALSE)</f>
        <v>平顶山</v>
      </c>
      <c r="G705" s="3">
        <f t="shared" si="38"/>
        <v>143</v>
      </c>
      <c r="H705" s="3">
        <f>IF(VLOOKUP(G704,city!$J$4:$L$352,3,FALSE)&gt;H704,H704+1,1)</f>
        <v>5</v>
      </c>
      <c r="I705" s="10" t="s">
        <v>318</v>
      </c>
      <c r="J705" s="10">
        <f t="shared" si="37"/>
        <v>114305</v>
      </c>
    </row>
    <row r="706" spans="1:10">
      <c r="A706" s="10">
        <f t="shared" si="36"/>
        <v>114401</v>
      </c>
      <c r="B706" s="10" t="s">
        <v>8993</v>
      </c>
      <c r="F706" s="2" t="str">
        <f>VLOOKUP(G706,city!$A$4:$C$352,3,FALSE)</f>
        <v>安阳</v>
      </c>
      <c r="G706" s="3">
        <f t="shared" si="38"/>
        <v>144</v>
      </c>
      <c r="H706" s="3">
        <f>IF(VLOOKUP(G705,city!$J$4:$L$352,3,FALSE)&gt;H705,H705+1,1)</f>
        <v>1</v>
      </c>
      <c r="I706" s="10" t="s">
        <v>320</v>
      </c>
      <c r="J706" s="10">
        <f t="shared" si="37"/>
        <v>114401</v>
      </c>
    </row>
    <row r="707" spans="1:10">
      <c r="A707" s="10">
        <f t="shared" si="36"/>
        <v>114402</v>
      </c>
      <c r="B707" s="10" t="s">
        <v>8994</v>
      </c>
      <c r="F707" s="2" t="str">
        <f>VLOOKUP(G707,city!$A$4:$C$352,3,FALSE)</f>
        <v>安阳</v>
      </c>
      <c r="G707" s="3">
        <f t="shared" si="38"/>
        <v>144</v>
      </c>
      <c r="H707" s="3">
        <f>IF(VLOOKUP(G706,city!$J$4:$L$352,3,FALSE)&gt;H706,H706+1,1)</f>
        <v>2</v>
      </c>
      <c r="I707" s="10" t="s">
        <v>320</v>
      </c>
      <c r="J707" s="10">
        <f t="shared" si="37"/>
        <v>114402</v>
      </c>
    </row>
    <row r="708" spans="1:10">
      <c r="A708" s="10">
        <f t="shared" si="36"/>
        <v>114403</v>
      </c>
      <c r="B708" s="10" t="s">
        <v>8995</v>
      </c>
      <c r="F708" s="2" t="str">
        <f>VLOOKUP(G708,city!$A$4:$C$352,3,FALSE)</f>
        <v>安阳</v>
      </c>
      <c r="G708" s="3">
        <f t="shared" si="38"/>
        <v>144</v>
      </c>
      <c r="H708" s="3">
        <f>IF(VLOOKUP(G707,city!$J$4:$L$352,3,FALSE)&gt;H707,H707+1,1)</f>
        <v>3</v>
      </c>
      <c r="I708" s="10" t="s">
        <v>320</v>
      </c>
      <c r="J708" s="10">
        <f t="shared" si="37"/>
        <v>114403</v>
      </c>
    </row>
    <row r="709" spans="1:10">
      <c r="A709" s="10">
        <f t="shared" ref="A709:A772" si="39">H709+G709*100+100000</f>
        <v>114404</v>
      </c>
      <c r="B709" s="10" t="s">
        <v>8996</v>
      </c>
      <c r="F709" s="2" t="str">
        <f>VLOOKUP(G709,city!$A$4:$C$352,3,FALSE)</f>
        <v>安阳</v>
      </c>
      <c r="G709" s="3">
        <f t="shared" si="38"/>
        <v>144</v>
      </c>
      <c r="H709" s="3">
        <f>IF(VLOOKUP(G708,city!$J$4:$L$352,3,FALSE)&gt;H708,H708+1,1)</f>
        <v>4</v>
      </c>
      <c r="I709" s="10" t="s">
        <v>320</v>
      </c>
      <c r="J709" s="10">
        <f t="shared" ref="J709:J772" si="40">A709</f>
        <v>114404</v>
      </c>
    </row>
    <row r="710" spans="1:10">
      <c r="A710" s="10">
        <f t="shared" si="39"/>
        <v>114405</v>
      </c>
      <c r="B710" s="10" t="s">
        <v>8997</v>
      </c>
      <c r="F710" s="2" t="str">
        <f>VLOOKUP(G710,city!$A$4:$C$352,3,FALSE)</f>
        <v>安阳</v>
      </c>
      <c r="G710" s="3">
        <f t="shared" ref="G710:G773" si="41">IF(H710&gt;H709,G709,G709+1)</f>
        <v>144</v>
      </c>
      <c r="H710" s="3">
        <f>IF(VLOOKUP(G709,city!$J$4:$L$352,3,FALSE)&gt;H709,H709+1,1)</f>
        <v>5</v>
      </c>
      <c r="I710" s="10" t="s">
        <v>320</v>
      </c>
      <c r="J710" s="10">
        <f t="shared" si="40"/>
        <v>114405</v>
      </c>
    </row>
    <row r="711" spans="1:10">
      <c r="A711" s="10">
        <f t="shared" si="39"/>
        <v>114501</v>
      </c>
      <c r="B711" s="10" t="s">
        <v>8998</v>
      </c>
      <c r="F711" s="2" t="str">
        <f>VLOOKUP(G711,city!$A$4:$C$352,3,FALSE)</f>
        <v>鹤壁</v>
      </c>
      <c r="G711" s="3">
        <f t="shared" si="41"/>
        <v>145</v>
      </c>
      <c r="H711" s="3">
        <f>IF(VLOOKUP(G710,city!$J$4:$L$352,3,FALSE)&gt;H710,H710+1,1)</f>
        <v>1</v>
      </c>
      <c r="I711" s="10" t="s">
        <v>322</v>
      </c>
      <c r="J711" s="10">
        <f t="shared" si="40"/>
        <v>114501</v>
      </c>
    </row>
    <row r="712" spans="1:10">
      <c r="A712" s="10">
        <f t="shared" si="39"/>
        <v>114502</v>
      </c>
      <c r="B712" s="10" t="s">
        <v>8999</v>
      </c>
      <c r="F712" s="2" t="str">
        <f>VLOOKUP(G712,city!$A$4:$C$352,3,FALSE)</f>
        <v>鹤壁</v>
      </c>
      <c r="G712" s="3">
        <f t="shared" si="41"/>
        <v>145</v>
      </c>
      <c r="H712" s="3">
        <f>IF(VLOOKUP(G711,city!$J$4:$L$352,3,FALSE)&gt;H711,H711+1,1)</f>
        <v>2</v>
      </c>
      <c r="I712" s="10" t="s">
        <v>322</v>
      </c>
      <c r="J712" s="10">
        <f t="shared" si="40"/>
        <v>114502</v>
      </c>
    </row>
    <row r="713" spans="1:10">
      <c r="A713" s="10">
        <f t="shared" si="39"/>
        <v>114503</v>
      </c>
      <c r="B713" s="10" t="s">
        <v>9000</v>
      </c>
      <c r="F713" s="2" t="str">
        <f>VLOOKUP(G713,city!$A$4:$C$352,3,FALSE)</f>
        <v>鹤壁</v>
      </c>
      <c r="G713" s="3">
        <f t="shared" si="41"/>
        <v>145</v>
      </c>
      <c r="H713" s="3">
        <f>IF(VLOOKUP(G712,city!$J$4:$L$352,3,FALSE)&gt;H712,H712+1,1)</f>
        <v>3</v>
      </c>
      <c r="I713" s="10" t="s">
        <v>322</v>
      </c>
      <c r="J713" s="10">
        <f t="shared" si="40"/>
        <v>114503</v>
      </c>
    </row>
    <row r="714" spans="1:10">
      <c r="A714" s="10">
        <f t="shared" si="39"/>
        <v>114504</v>
      </c>
      <c r="B714" s="10" t="s">
        <v>9001</v>
      </c>
      <c r="F714" s="2" t="str">
        <f>VLOOKUP(G714,city!$A$4:$C$352,3,FALSE)</f>
        <v>鹤壁</v>
      </c>
      <c r="G714" s="3">
        <f t="shared" si="41"/>
        <v>145</v>
      </c>
      <c r="H714" s="3">
        <f>IF(VLOOKUP(G713,city!$J$4:$L$352,3,FALSE)&gt;H713,H713+1,1)</f>
        <v>4</v>
      </c>
      <c r="I714" s="10" t="s">
        <v>322</v>
      </c>
      <c r="J714" s="10">
        <f t="shared" si="40"/>
        <v>114504</v>
      </c>
    </row>
    <row r="715" spans="1:10">
      <c r="A715" s="10">
        <f t="shared" si="39"/>
        <v>114505</v>
      </c>
      <c r="B715" s="10" t="s">
        <v>9002</v>
      </c>
      <c r="F715" s="2" t="str">
        <f>VLOOKUP(G715,city!$A$4:$C$352,3,FALSE)</f>
        <v>鹤壁</v>
      </c>
      <c r="G715" s="3">
        <f t="shared" si="41"/>
        <v>145</v>
      </c>
      <c r="H715" s="3">
        <f>IF(VLOOKUP(G714,city!$J$4:$L$352,3,FALSE)&gt;H714,H714+1,1)</f>
        <v>5</v>
      </c>
      <c r="I715" s="10" t="s">
        <v>322</v>
      </c>
      <c r="J715" s="10">
        <f t="shared" si="40"/>
        <v>114505</v>
      </c>
    </row>
    <row r="716" spans="1:10">
      <c r="A716" s="10">
        <f t="shared" si="39"/>
        <v>114601</v>
      </c>
      <c r="B716" s="10" t="s">
        <v>9003</v>
      </c>
      <c r="F716" s="2" t="str">
        <f>VLOOKUP(G716,city!$A$4:$C$352,3,FALSE)</f>
        <v>新乡</v>
      </c>
      <c r="G716" s="3">
        <f t="shared" si="41"/>
        <v>146</v>
      </c>
      <c r="H716" s="3">
        <f>IF(VLOOKUP(G715,city!$J$4:$L$352,3,FALSE)&gt;H715,H715+1,1)</f>
        <v>1</v>
      </c>
      <c r="I716" s="10" t="s">
        <v>324</v>
      </c>
      <c r="J716" s="10">
        <f t="shared" si="40"/>
        <v>114601</v>
      </c>
    </row>
    <row r="717" spans="1:10">
      <c r="A717" s="10">
        <f t="shared" si="39"/>
        <v>114602</v>
      </c>
      <c r="B717" s="10" t="s">
        <v>9004</v>
      </c>
      <c r="F717" s="2" t="str">
        <f>VLOOKUP(G717,city!$A$4:$C$352,3,FALSE)</f>
        <v>新乡</v>
      </c>
      <c r="G717" s="3">
        <f t="shared" si="41"/>
        <v>146</v>
      </c>
      <c r="H717" s="3">
        <f>IF(VLOOKUP(G716,city!$J$4:$L$352,3,FALSE)&gt;H716,H716+1,1)</f>
        <v>2</v>
      </c>
      <c r="I717" s="10" t="s">
        <v>324</v>
      </c>
      <c r="J717" s="10">
        <f t="shared" si="40"/>
        <v>114602</v>
      </c>
    </row>
    <row r="718" spans="1:10">
      <c r="A718" s="10">
        <f t="shared" si="39"/>
        <v>114603</v>
      </c>
      <c r="B718" s="10" t="s">
        <v>9005</v>
      </c>
      <c r="F718" s="2" t="str">
        <f>VLOOKUP(G718,city!$A$4:$C$352,3,FALSE)</f>
        <v>新乡</v>
      </c>
      <c r="G718" s="3">
        <f t="shared" si="41"/>
        <v>146</v>
      </c>
      <c r="H718" s="3">
        <f>IF(VLOOKUP(G717,city!$J$4:$L$352,3,FALSE)&gt;H717,H717+1,1)</f>
        <v>3</v>
      </c>
      <c r="I718" s="10" t="s">
        <v>324</v>
      </c>
      <c r="J718" s="10">
        <f t="shared" si="40"/>
        <v>114603</v>
      </c>
    </row>
    <row r="719" spans="1:10">
      <c r="A719" s="10">
        <f t="shared" si="39"/>
        <v>114604</v>
      </c>
      <c r="B719" s="10" t="s">
        <v>9006</v>
      </c>
      <c r="F719" s="2" t="str">
        <f>VLOOKUP(G719,city!$A$4:$C$352,3,FALSE)</f>
        <v>新乡</v>
      </c>
      <c r="G719" s="3">
        <f t="shared" si="41"/>
        <v>146</v>
      </c>
      <c r="H719" s="3">
        <f>IF(VLOOKUP(G718,city!$J$4:$L$352,3,FALSE)&gt;H718,H718+1,1)</f>
        <v>4</v>
      </c>
      <c r="I719" s="10" t="s">
        <v>324</v>
      </c>
      <c r="J719" s="10">
        <f t="shared" si="40"/>
        <v>114604</v>
      </c>
    </row>
    <row r="720" spans="1:10">
      <c r="A720" s="10">
        <f t="shared" si="39"/>
        <v>114605</v>
      </c>
      <c r="B720" s="10" t="s">
        <v>9007</v>
      </c>
      <c r="F720" s="2" t="str">
        <f>VLOOKUP(G720,city!$A$4:$C$352,3,FALSE)</f>
        <v>新乡</v>
      </c>
      <c r="G720" s="3">
        <f t="shared" si="41"/>
        <v>146</v>
      </c>
      <c r="H720" s="3">
        <f>IF(VLOOKUP(G719,city!$J$4:$L$352,3,FALSE)&gt;H719,H719+1,1)</f>
        <v>5</v>
      </c>
      <c r="I720" s="10" t="s">
        <v>324</v>
      </c>
      <c r="J720" s="10">
        <f t="shared" si="40"/>
        <v>114605</v>
      </c>
    </row>
    <row r="721" spans="1:10">
      <c r="A721" s="10">
        <f t="shared" si="39"/>
        <v>114701</v>
      </c>
      <c r="B721" s="10" t="s">
        <v>9008</v>
      </c>
      <c r="F721" s="2" t="str">
        <f>VLOOKUP(G721,city!$A$4:$C$352,3,FALSE)</f>
        <v>焦作</v>
      </c>
      <c r="G721" s="3">
        <f t="shared" si="41"/>
        <v>147</v>
      </c>
      <c r="H721" s="3">
        <f>IF(VLOOKUP(G720,city!$J$4:$L$352,3,FALSE)&gt;H720,H720+1,1)</f>
        <v>1</v>
      </c>
      <c r="I721" s="10" t="s">
        <v>326</v>
      </c>
      <c r="J721" s="10">
        <f t="shared" si="40"/>
        <v>114701</v>
      </c>
    </row>
    <row r="722" spans="1:10">
      <c r="A722" s="10">
        <f t="shared" si="39"/>
        <v>114702</v>
      </c>
      <c r="B722" s="10" t="s">
        <v>9009</v>
      </c>
      <c r="F722" s="2" t="str">
        <f>VLOOKUP(G722,city!$A$4:$C$352,3,FALSE)</f>
        <v>焦作</v>
      </c>
      <c r="G722" s="3">
        <f t="shared" si="41"/>
        <v>147</v>
      </c>
      <c r="H722" s="3">
        <f>IF(VLOOKUP(G721,city!$J$4:$L$352,3,FALSE)&gt;H721,H721+1,1)</f>
        <v>2</v>
      </c>
      <c r="I722" s="10" t="s">
        <v>326</v>
      </c>
      <c r="J722" s="10">
        <f t="shared" si="40"/>
        <v>114702</v>
      </c>
    </row>
    <row r="723" spans="1:10">
      <c r="A723" s="10">
        <f t="shared" si="39"/>
        <v>114703</v>
      </c>
      <c r="B723" s="10" t="s">
        <v>9010</v>
      </c>
      <c r="F723" s="2" t="str">
        <f>VLOOKUP(G723,city!$A$4:$C$352,3,FALSE)</f>
        <v>焦作</v>
      </c>
      <c r="G723" s="3">
        <f t="shared" si="41"/>
        <v>147</v>
      </c>
      <c r="H723" s="3">
        <f>IF(VLOOKUP(G722,city!$J$4:$L$352,3,FALSE)&gt;H722,H722+1,1)</f>
        <v>3</v>
      </c>
      <c r="I723" s="10" t="s">
        <v>326</v>
      </c>
      <c r="J723" s="10">
        <f t="shared" si="40"/>
        <v>114703</v>
      </c>
    </row>
    <row r="724" spans="1:10">
      <c r="A724" s="10">
        <f t="shared" si="39"/>
        <v>114704</v>
      </c>
      <c r="B724" s="10" t="s">
        <v>9011</v>
      </c>
      <c r="F724" s="2" t="str">
        <f>VLOOKUP(G724,city!$A$4:$C$352,3,FALSE)</f>
        <v>焦作</v>
      </c>
      <c r="G724" s="3">
        <f t="shared" si="41"/>
        <v>147</v>
      </c>
      <c r="H724" s="3">
        <f>IF(VLOOKUP(G723,city!$J$4:$L$352,3,FALSE)&gt;H723,H723+1,1)</f>
        <v>4</v>
      </c>
      <c r="I724" s="10" t="s">
        <v>326</v>
      </c>
      <c r="J724" s="10">
        <f t="shared" si="40"/>
        <v>114704</v>
      </c>
    </row>
    <row r="725" spans="1:10">
      <c r="A725" s="10">
        <f t="shared" si="39"/>
        <v>114705</v>
      </c>
      <c r="B725" s="10" t="s">
        <v>9012</v>
      </c>
      <c r="F725" s="2" t="str">
        <f>VLOOKUP(G725,city!$A$4:$C$352,3,FALSE)</f>
        <v>焦作</v>
      </c>
      <c r="G725" s="3">
        <f t="shared" si="41"/>
        <v>147</v>
      </c>
      <c r="H725" s="3">
        <f>IF(VLOOKUP(G724,city!$J$4:$L$352,3,FALSE)&gt;H724,H724+1,1)</f>
        <v>5</v>
      </c>
      <c r="I725" s="10" t="s">
        <v>326</v>
      </c>
      <c r="J725" s="10">
        <f t="shared" si="40"/>
        <v>114705</v>
      </c>
    </row>
    <row r="726" spans="1:10">
      <c r="A726" s="10">
        <f t="shared" si="39"/>
        <v>114801</v>
      </c>
      <c r="B726" s="10" t="s">
        <v>9013</v>
      </c>
      <c r="F726" s="2" t="str">
        <f>VLOOKUP(G726,city!$A$4:$C$352,3,FALSE)</f>
        <v>濮阳</v>
      </c>
      <c r="G726" s="3">
        <f t="shared" si="41"/>
        <v>148</v>
      </c>
      <c r="H726" s="3">
        <f>IF(VLOOKUP(G725,city!$J$4:$L$352,3,FALSE)&gt;H725,H725+1,1)</f>
        <v>1</v>
      </c>
      <c r="I726" s="10" t="s">
        <v>328</v>
      </c>
      <c r="J726" s="10">
        <f t="shared" si="40"/>
        <v>114801</v>
      </c>
    </row>
    <row r="727" spans="1:10">
      <c r="A727" s="10">
        <f t="shared" si="39"/>
        <v>114802</v>
      </c>
      <c r="B727" s="10" t="s">
        <v>9014</v>
      </c>
      <c r="F727" s="2" t="str">
        <f>VLOOKUP(G727,city!$A$4:$C$352,3,FALSE)</f>
        <v>濮阳</v>
      </c>
      <c r="G727" s="3">
        <f t="shared" si="41"/>
        <v>148</v>
      </c>
      <c r="H727" s="3">
        <f>IF(VLOOKUP(G726,city!$J$4:$L$352,3,FALSE)&gt;H726,H726+1,1)</f>
        <v>2</v>
      </c>
      <c r="I727" s="10" t="s">
        <v>328</v>
      </c>
      <c r="J727" s="10">
        <f t="shared" si="40"/>
        <v>114802</v>
      </c>
    </row>
    <row r="728" spans="1:10">
      <c r="A728" s="10">
        <f t="shared" si="39"/>
        <v>114803</v>
      </c>
      <c r="B728" s="10" t="s">
        <v>9015</v>
      </c>
      <c r="F728" s="2" t="str">
        <f>VLOOKUP(G728,city!$A$4:$C$352,3,FALSE)</f>
        <v>濮阳</v>
      </c>
      <c r="G728" s="3">
        <f t="shared" si="41"/>
        <v>148</v>
      </c>
      <c r="H728" s="3">
        <f>IF(VLOOKUP(G727,city!$J$4:$L$352,3,FALSE)&gt;H727,H727+1,1)</f>
        <v>3</v>
      </c>
      <c r="I728" s="10" t="s">
        <v>328</v>
      </c>
      <c r="J728" s="10">
        <f t="shared" si="40"/>
        <v>114803</v>
      </c>
    </row>
    <row r="729" spans="1:10">
      <c r="A729" s="10">
        <f t="shared" si="39"/>
        <v>114804</v>
      </c>
      <c r="B729" s="10" t="s">
        <v>9016</v>
      </c>
      <c r="F729" s="2" t="str">
        <f>VLOOKUP(G729,city!$A$4:$C$352,3,FALSE)</f>
        <v>濮阳</v>
      </c>
      <c r="G729" s="3">
        <f t="shared" si="41"/>
        <v>148</v>
      </c>
      <c r="H729" s="3">
        <f>IF(VLOOKUP(G728,city!$J$4:$L$352,3,FALSE)&gt;H728,H728+1,1)</f>
        <v>4</v>
      </c>
      <c r="I729" s="10" t="s">
        <v>328</v>
      </c>
      <c r="J729" s="10">
        <f t="shared" si="40"/>
        <v>114804</v>
      </c>
    </row>
    <row r="730" spans="1:10">
      <c r="A730" s="10">
        <f t="shared" si="39"/>
        <v>114805</v>
      </c>
      <c r="B730" s="10" t="s">
        <v>9017</v>
      </c>
      <c r="F730" s="2" t="str">
        <f>VLOOKUP(G730,city!$A$4:$C$352,3,FALSE)</f>
        <v>濮阳</v>
      </c>
      <c r="G730" s="3">
        <f t="shared" si="41"/>
        <v>148</v>
      </c>
      <c r="H730" s="3">
        <f>IF(VLOOKUP(G729,city!$J$4:$L$352,3,FALSE)&gt;H729,H729+1,1)</f>
        <v>5</v>
      </c>
      <c r="I730" s="10" t="s">
        <v>328</v>
      </c>
      <c r="J730" s="10">
        <f t="shared" si="40"/>
        <v>114805</v>
      </c>
    </row>
    <row r="731" spans="1:10">
      <c r="A731" s="10">
        <f t="shared" si="39"/>
        <v>114901</v>
      </c>
      <c r="B731" s="10" t="s">
        <v>9018</v>
      </c>
      <c r="F731" s="2" t="str">
        <f>VLOOKUP(G731,city!$A$4:$C$352,3,FALSE)</f>
        <v>许昌</v>
      </c>
      <c r="G731" s="3">
        <f t="shared" si="41"/>
        <v>149</v>
      </c>
      <c r="H731" s="3">
        <f>IF(VLOOKUP(G730,city!$J$4:$L$352,3,FALSE)&gt;H730,H730+1,1)</f>
        <v>1</v>
      </c>
      <c r="I731" s="10" t="s">
        <v>330</v>
      </c>
      <c r="J731" s="10">
        <f t="shared" si="40"/>
        <v>114901</v>
      </c>
    </row>
    <row r="732" spans="1:10">
      <c r="A732" s="10">
        <f t="shared" si="39"/>
        <v>114902</v>
      </c>
      <c r="B732" s="10" t="s">
        <v>9019</v>
      </c>
      <c r="F732" s="2" t="str">
        <f>VLOOKUP(G732,city!$A$4:$C$352,3,FALSE)</f>
        <v>许昌</v>
      </c>
      <c r="G732" s="3">
        <f t="shared" si="41"/>
        <v>149</v>
      </c>
      <c r="H732" s="3">
        <f>IF(VLOOKUP(G731,city!$J$4:$L$352,3,FALSE)&gt;H731,H731+1,1)</f>
        <v>2</v>
      </c>
      <c r="I732" s="10" t="s">
        <v>330</v>
      </c>
      <c r="J732" s="10">
        <f t="shared" si="40"/>
        <v>114902</v>
      </c>
    </row>
    <row r="733" spans="1:10">
      <c r="A733" s="10">
        <f t="shared" si="39"/>
        <v>114903</v>
      </c>
      <c r="B733" s="10" t="s">
        <v>9020</v>
      </c>
      <c r="F733" s="2" t="str">
        <f>VLOOKUP(G733,city!$A$4:$C$352,3,FALSE)</f>
        <v>许昌</v>
      </c>
      <c r="G733" s="3">
        <f t="shared" si="41"/>
        <v>149</v>
      </c>
      <c r="H733" s="3">
        <f>IF(VLOOKUP(G732,city!$J$4:$L$352,3,FALSE)&gt;H732,H732+1,1)</f>
        <v>3</v>
      </c>
      <c r="I733" s="10" t="s">
        <v>330</v>
      </c>
      <c r="J733" s="10">
        <f t="shared" si="40"/>
        <v>114903</v>
      </c>
    </row>
    <row r="734" spans="1:10">
      <c r="A734" s="10">
        <f t="shared" si="39"/>
        <v>114904</v>
      </c>
      <c r="B734" s="10" t="s">
        <v>9021</v>
      </c>
      <c r="F734" s="2" t="str">
        <f>VLOOKUP(G734,city!$A$4:$C$352,3,FALSE)</f>
        <v>许昌</v>
      </c>
      <c r="G734" s="3">
        <f t="shared" si="41"/>
        <v>149</v>
      </c>
      <c r="H734" s="3">
        <f>IF(VLOOKUP(G733,city!$J$4:$L$352,3,FALSE)&gt;H733,H733+1,1)</f>
        <v>4</v>
      </c>
      <c r="I734" s="10" t="s">
        <v>330</v>
      </c>
      <c r="J734" s="10">
        <f t="shared" si="40"/>
        <v>114904</v>
      </c>
    </row>
    <row r="735" spans="1:10">
      <c r="A735" s="10">
        <f t="shared" si="39"/>
        <v>114905</v>
      </c>
      <c r="B735" s="10" t="s">
        <v>9022</v>
      </c>
      <c r="F735" s="2" t="str">
        <f>VLOOKUP(G735,city!$A$4:$C$352,3,FALSE)</f>
        <v>许昌</v>
      </c>
      <c r="G735" s="3">
        <f t="shared" si="41"/>
        <v>149</v>
      </c>
      <c r="H735" s="3">
        <f>IF(VLOOKUP(G734,city!$J$4:$L$352,3,FALSE)&gt;H734,H734+1,1)</f>
        <v>5</v>
      </c>
      <c r="I735" s="10" t="s">
        <v>330</v>
      </c>
      <c r="J735" s="10">
        <f t="shared" si="40"/>
        <v>114905</v>
      </c>
    </row>
    <row r="736" spans="1:10">
      <c r="A736" s="10">
        <f t="shared" si="39"/>
        <v>115001</v>
      </c>
      <c r="B736" s="10" t="s">
        <v>9023</v>
      </c>
      <c r="F736" s="2" t="str">
        <f>VLOOKUP(G736,city!$A$4:$C$352,3,FALSE)</f>
        <v>漯河</v>
      </c>
      <c r="G736" s="3">
        <f t="shared" si="41"/>
        <v>150</v>
      </c>
      <c r="H736" s="3">
        <f>IF(VLOOKUP(G735,city!$J$4:$L$352,3,FALSE)&gt;H735,H735+1,1)</f>
        <v>1</v>
      </c>
      <c r="I736" s="10" t="s">
        <v>332</v>
      </c>
      <c r="J736" s="10">
        <f t="shared" si="40"/>
        <v>115001</v>
      </c>
    </row>
    <row r="737" spans="1:10">
      <c r="A737" s="10">
        <f t="shared" si="39"/>
        <v>115002</v>
      </c>
      <c r="B737" s="10" t="s">
        <v>9024</v>
      </c>
      <c r="F737" s="2" t="str">
        <f>VLOOKUP(G737,city!$A$4:$C$352,3,FALSE)</f>
        <v>漯河</v>
      </c>
      <c r="G737" s="3">
        <f t="shared" si="41"/>
        <v>150</v>
      </c>
      <c r="H737" s="3">
        <f>IF(VLOOKUP(G736,city!$J$4:$L$352,3,FALSE)&gt;H736,H736+1,1)</f>
        <v>2</v>
      </c>
      <c r="I737" s="10" t="s">
        <v>332</v>
      </c>
      <c r="J737" s="10">
        <f t="shared" si="40"/>
        <v>115002</v>
      </c>
    </row>
    <row r="738" spans="1:10">
      <c r="A738" s="10">
        <f t="shared" si="39"/>
        <v>115003</v>
      </c>
      <c r="B738" s="10" t="s">
        <v>9025</v>
      </c>
      <c r="F738" s="2" t="str">
        <f>VLOOKUP(G738,city!$A$4:$C$352,3,FALSE)</f>
        <v>漯河</v>
      </c>
      <c r="G738" s="3">
        <f t="shared" si="41"/>
        <v>150</v>
      </c>
      <c r="H738" s="3">
        <f>IF(VLOOKUP(G737,city!$J$4:$L$352,3,FALSE)&gt;H737,H737+1,1)</f>
        <v>3</v>
      </c>
      <c r="I738" s="10" t="s">
        <v>332</v>
      </c>
      <c r="J738" s="10">
        <f t="shared" si="40"/>
        <v>115003</v>
      </c>
    </row>
    <row r="739" spans="1:10">
      <c r="A739" s="10">
        <f t="shared" si="39"/>
        <v>115004</v>
      </c>
      <c r="B739" s="10" t="s">
        <v>9026</v>
      </c>
      <c r="F739" s="2" t="str">
        <f>VLOOKUP(G739,city!$A$4:$C$352,3,FALSE)</f>
        <v>漯河</v>
      </c>
      <c r="G739" s="3">
        <f t="shared" si="41"/>
        <v>150</v>
      </c>
      <c r="H739" s="3">
        <f>IF(VLOOKUP(G738,city!$J$4:$L$352,3,FALSE)&gt;H738,H738+1,1)</f>
        <v>4</v>
      </c>
      <c r="I739" s="10" t="s">
        <v>332</v>
      </c>
      <c r="J739" s="10">
        <f t="shared" si="40"/>
        <v>115004</v>
      </c>
    </row>
    <row r="740" spans="1:10">
      <c r="A740" s="10">
        <f t="shared" si="39"/>
        <v>115005</v>
      </c>
      <c r="B740" s="10" t="s">
        <v>9027</v>
      </c>
      <c r="F740" s="2" t="str">
        <f>VLOOKUP(G740,city!$A$4:$C$352,3,FALSE)</f>
        <v>漯河</v>
      </c>
      <c r="G740" s="3">
        <f t="shared" si="41"/>
        <v>150</v>
      </c>
      <c r="H740" s="3">
        <f>IF(VLOOKUP(G739,city!$J$4:$L$352,3,FALSE)&gt;H739,H739+1,1)</f>
        <v>5</v>
      </c>
      <c r="I740" s="10" t="s">
        <v>332</v>
      </c>
      <c r="J740" s="10">
        <f t="shared" si="40"/>
        <v>115005</v>
      </c>
    </row>
    <row r="741" spans="1:10">
      <c r="A741" s="10">
        <f t="shared" si="39"/>
        <v>115101</v>
      </c>
      <c r="B741" s="10" t="s">
        <v>9028</v>
      </c>
      <c r="F741" s="2" t="str">
        <f>VLOOKUP(G741,city!$A$4:$C$352,3,FALSE)</f>
        <v>三门峡</v>
      </c>
      <c r="G741" s="3">
        <f t="shared" si="41"/>
        <v>151</v>
      </c>
      <c r="H741" s="3">
        <f>IF(VLOOKUP(G740,city!$J$4:$L$352,3,FALSE)&gt;H740,H740+1,1)</f>
        <v>1</v>
      </c>
      <c r="I741" s="10" t="s">
        <v>334</v>
      </c>
      <c r="J741" s="10">
        <f t="shared" si="40"/>
        <v>115101</v>
      </c>
    </row>
    <row r="742" spans="1:10">
      <c r="A742" s="10">
        <f t="shared" si="39"/>
        <v>115102</v>
      </c>
      <c r="B742" s="10" t="s">
        <v>9029</v>
      </c>
      <c r="F742" s="2" t="str">
        <f>VLOOKUP(G742,city!$A$4:$C$352,3,FALSE)</f>
        <v>三门峡</v>
      </c>
      <c r="G742" s="3">
        <f t="shared" si="41"/>
        <v>151</v>
      </c>
      <c r="H742" s="3">
        <f>IF(VLOOKUP(G741,city!$J$4:$L$352,3,FALSE)&gt;H741,H741+1,1)</f>
        <v>2</v>
      </c>
      <c r="I742" s="10" t="s">
        <v>334</v>
      </c>
      <c r="J742" s="10">
        <f t="shared" si="40"/>
        <v>115102</v>
      </c>
    </row>
    <row r="743" spans="1:10">
      <c r="A743" s="10">
        <f t="shared" si="39"/>
        <v>115103</v>
      </c>
      <c r="B743" s="10" t="s">
        <v>9030</v>
      </c>
      <c r="F743" s="2" t="str">
        <f>VLOOKUP(G743,city!$A$4:$C$352,3,FALSE)</f>
        <v>三门峡</v>
      </c>
      <c r="G743" s="3">
        <f t="shared" si="41"/>
        <v>151</v>
      </c>
      <c r="H743" s="3">
        <f>IF(VLOOKUP(G742,city!$J$4:$L$352,3,FALSE)&gt;H742,H742+1,1)</f>
        <v>3</v>
      </c>
      <c r="I743" s="10" t="s">
        <v>334</v>
      </c>
      <c r="J743" s="10">
        <f t="shared" si="40"/>
        <v>115103</v>
      </c>
    </row>
    <row r="744" spans="1:10">
      <c r="A744" s="10">
        <f t="shared" si="39"/>
        <v>115104</v>
      </c>
      <c r="B744" s="10" t="s">
        <v>9031</v>
      </c>
      <c r="F744" s="2" t="str">
        <f>VLOOKUP(G744,city!$A$4:$C$352,3,FALSE)</f>
        <v>三门峡</v>
      </c>
      <c r="G744" s="3">
        <f t="shared" si="41"/>
        <v>151</v>
      </c>
      <c r="H744" s="3">
        <f>IF(VLOOKUP(G743,city!$J$4:$L$352,3,FALSE)&gt;H743,H743+1,1)</f>
        <v>4</v>
      </c>
      <c r="I744" s="10" t="s">
        <v>334</v>
      </c>
      <c r="J744" s="10">
        <f t="shared" si="40"/>
        <v>115104</v>
      </c>
    </row>
    <row r="745" spans="1:10">
      <c r="A745" s="10">
        <f t="shared" si="39"/>
        <v>115105</v>
      </c>
      <c r="B745" s="10" t="s">
        <v>9032</v>
      </c>
      <c r="F745" s="2" t="str">
        <f>VLOOKUP(G745,city!$A$4:$C$352,3,FALSE)</f>
        <v>三门峡</v>
      </c>
      <c r="G745" s="3">
        <f t="shared" si="41"/>
        <v>151</v>
      </c>
      <c r="H745" s="3">
        <f>IF(VLOOKUP(G744,city!$J$4:$L$352,3,FALSE)&gt;H744,H744+1,1)</f>
        <v>5</v>
      </c>
      <c r="I745" s="10" t="s">
        <v>334</v>
      </c>
      <c r="J745" s="10">
        <f t="shared" si="40"/>
        <v>115105</v>
      </c>
    </row>
    <row r="746" spans="1:10">
      <c r="A746" s="10">
        <f t="shared" si="39"/>
        <v>115201</v>
      </c>
      <c r="B746" s="10" t="s">
        <v>9033</v>
      </c>
      <c r="F746" s="2" t="str">
        <f>VLOOKUP(G746,city!$A$4:$C$352,3,FALSE)</f>
        <v>商丘</v>
      </c>
      <c r="G746" s="3">
        <f t="shared" si="41"/>
        <v>152</v>
      </c>
      <c r="H746" s="3">
        <f>IF(VLOOKUP(G745,city!$J$4:$L$352,3,FALSE)&gt;H745,H745+1,1)</f>
        <v>1</v>
      </c>
      <c r="I746" s="10" t="s">
        <v>336</v>
      </c>
      <c r="J746" s="10">
        <f t="shared" si="40"/>
        <v>115201</v>
      </c>
    </row>
    <row r="747" spans="1:10">
      <c r="A747" s="10">
        <f t="shared" si="39"/>
        <v>115202</v>
      </c>
      <c r="B747" s="10" t="s">
        <v>9034</v>
      </c>
      <c r="F747" s="2" t="str">
        <f>VLOOKUP(G747,city!$A$4:$C$352,3,FALSE)</f>
        <v>商丘</v>
      </c>
      <c r="G747" s="3">
        <f t="shared" si="41"/>
        <v>152</v>
      </c>
      <c r="H747" s="3">
        <f>IF(VLOOKUP(G746,city!$J$4:$L$352,3,FALSE)&gt;H746,H746+1,1)</f>
        <v>2</v>
      </c>
      <c r="I747" s="10" t="s">
        <v>336</v>
      </c>
      <c r="J747" s="10">
        <f t="shared" si="40"/>
        <v>115202</v>
      </c>
    </row>
    <row r="748" spans="1:10">
      <c r="A748" s="10">
        <f t="shared" si="39"/>
        <v>115203</v>
      </c>
      <c r="B748" s="10" t="s">
        <v>9035</v>
      </c>
      <c r="F748" s="2" t="str">
        <f>VLOOKUP(G748,city!$A$4:$C$352,3,FALSE)</f>
        <v>商丘</v>
      </c>
      <c r="G748" s="3">
        <f t="shared" si="41"/>
        <v>152</v>
      </c>
      <c r="H748" s="3">
        <f>IF(VLOOKUP(G747,city!$J$4:$L$352,3,FALSE)&gt;H747,H747+1,1)</f>
        <v>3</v>
      </c>
      <c r="I748" s="10" t="s">
        <v>336</v>
      </c>
      <c r="J748" s="10">
        <f t="shared" si="40"/>
        <v>115203</v>
      </c>
    </row>
    <row r="749" spans="1:10">
      <c r="A749" s="10">
        <f t="shared" si="39"/>
        <v>115204</v>
      </c>
      <c r="B749" s="10" t="s">
        <v>9036</v>
      </c>
      <c r="F749" s="2" t="str">
        <f>VLOOKUP(G749,city!$A$4:$C$352,3,FALSE)</f>
        <v>商丘</v>
      </c>
      <c r="G749" s="3">
        <f t="shared" si="41"/>
        <v>152</v>
      </c>
      <c r="H749" s="3">
        <f>IF(VLOOKUP(G748,city!$J$4:$L$352,3,FALSE)&gt;H748,H748+1,1)</f>
        <v>4</v>
      </c>
      <c r="I749" s="10" t="s">
        <v>336</v>
      </c>
      <c r="J749" s="10">
        <f t="shared" si="40"/>
        <v>115204</v>
      </c>
    </row>
    <row r="750" spans="1:10">
      <c r="A750" s="10">
        <f t="shared" si="39"/>
        <v>115205</v>
      </c>
      <c r="B750" s="10" t="s">
        <v>9037</v>
      </c>
      <c r="F750" s="2" t="str">
        <f>VLOOKUP(G750,city!$A$4:$C$352,3,FALSE)</f>
        <v>商丘</v>
      </c>
      <c r="G750" s="3">
        <f t="shared" si="41"/>
        <v>152</v>
      </c>
      <c r="H750" s="3">
        <f>IF(VLOOKUP(G749,city!$J$4:$L$352,3,FALSE)&gt;H749,H749+1,1)</f>
        <v>5</v>
      </c>
      <c r="I750" s="10" t="s">
        <v>336</v>
      </c>
      <c r="J750" s="10">
        <f t="shared" si="40"/>
        <v>115205</v>
      </c>
    </row>
    <row r="751" spans="1:10">
      <c r="A751" s="10">
        <f t="shared" si="39"/>
        <v>115301</v>
      </c>
      <c r="B751" s="10" t="s">
        <v>9038</v>
      </c>
      <c r="F751" s="2" t="str">
        <f>VLOOKUP(G751,city!$A$4:$C$352,3,FALSE)</f>
        <v>周口</v>
      </c>
      <c r="G751" s="3">
        <f t="shared" si="41"/>
        <v>153</v>
      </c>
      <c r="H751" s="3">
        <f>IF(VLOOKUP(G750,city!$J$4:$L$352,3,FALSE)&gt;H750,H750+1,1)</f>
        <v>1</v>
      </c>
      <c r="I751" s="10" t="s">
        <v>338</v>
      </c>
      <c r="J751" s="10">
        <f t="shared" si="40"/>
        <v>115301</v>
      </c>
    </row>
    <row r="752" spans="1:10">
      <c r="A752" s="10">
        <f t="shared" si="39"/>
        <v>115302</v>
      </c>
      <c r="B752" s="10" t="s">
        <v>9039</v>
      </c>
      <c r="F752" s="2" t="str">
        <f>VLOOKUP(G752,city!$A$4:$C$352,3,FALSE)</f>
        <v>周口</v>
      </c>
      <c r="G752" s="3">
        <f t="shared" si="41"/>
        <v>153</v>
      </c>
      <c r="H752" s="3">
        <f>IF(VLOOKUP(G751,city!$J$4:$L$352,3,FALSE)&gt;H751,H751+1,1)</f>
        <v>2</v>
      </c>
      <c r="I752" s="10" t="s">
        <v>338</v>
      </c>
      <c r="J752" s="10">
        <f t="shared" si="40"/>
        <v>115302</v>
      </c>
    </row>
    <row r="753" spans="1:10">
      <c r="A753" s="10">
        <f t="shared" si="39"/>
        <v>115303</v>
      </c>
      <c r="B753" s="10" t="s">
        <v>9040</v>
      </c>
      <c r="F753" s="2" t="str">
        <f>VLOOKUP(G753,city!$A$4:$C$352,3,FALSE)</f>
        <v>周口</v>
      </c>
      <c r="G753" s="3">
        <f t="shared" si="41"/>
        <v>153</v>
      </c>
      <c r="H753" s="3">
        <f>IF(VLOOKUP(G752,city!$J$4:$L$352,3,FALSE)&gt;H752,H752+1,1)</f>
        <v>3</v>
      </c>
      <c r="I753" s="10" t="s">
        <v>338</v>
      </c>
      <c r="J753" s="10">
        <f t="shared" si="40"/>
        <v>115303</v>
      </c>
    </row>
    <row r="754" spans="1:10">
      <c r="A754" s="10">
        <f t="shared" si="39"/>
        <v>115304</v>
      </c>
      <c r="B754" s="10" t="s">
        <v>9041</v>
      </c>
      <c r="F754" s="2" t="str">
        <f>VLOOKUP(G754,city!$A$4:$C$352,3,FALSE)</f>
        <v>周口</v>
      </c>
      <c r="G754" s="3">
        <f t="shared" si="41"/>
        <v>153</v>
      </c>
      <c r="H754" s="3">
        <f>IF(VLOOKUP(G753,city!$J$4:$L$352,3,FALSE)&gt;H753,H753+1,1)</f>
        <v>4</v>
      </c>
      <c r="I754" s="10" t="s">
        <v>338</v>
      </c>
      <c r="J754" s="10">
        <f t="shared" si="40"/>
        <v>115304</v>
      </c>
    </row>
    <row r="755" spans="1:10">
      <c r="A755" s="10">
        <f t="shared" si="39"/>
        <v>115305</v>
      </c>
      <c r="B755" s="10" t="s">
        <v>9042</v>
      </c>
      <c r="F755" s="2" t="str">
        <f>VLOOKUP(G755,city!$A$4:$C$352,3,FALSE)</f>
        <v>周口</v>
      </c>
      <c r="G755" s="3">
        <f t="shared" si="41"/>
        <v>153</v>
      </c>
      <c r="H755" s="3">
        <f>IF(VLOOKUP(G754,city!$J$4:$L$352,3,FALSE)&gt;H754,H754+1,1)</f>
        <v>5</v>
      </c>
      <c r="I755" s="10" t="s">
        <v>338</v>
      </c>
      <c r="J755" s="10">
        <f t="shared" si="40"/>
        <v>115305</v>
      </c>
    </row>
    <row r="756" spans="1:10">
      <c r="A756" s="10">
        <f t="shared" si="39"/>
        <v>115401</v>
      </c>
      <c r="B756" s="10" t="s">
        <v>9043</v>
      </c>
      <c r="F756" s="2" t="str">
        <f>VLOOKUP(G756,city!$A$4:$C$352,3,FALSE)</f>
        <v>驻马店</v>
      </c>
      <c r="G756" s="3">
        <f t="shared" si="41"/>
        <v>154</v>
      </c>
      <c r="H756" s="3">
        <f>IF(VLOOKUP(G755,city!$J$4:$L$352,3,FALSE)&gt;H755,H755+1,1)</f>
        <v>1</v>
      </c>
      <c r="I756" s="10" t="s">
        <v>340</v>
      </c>
      <c r="J756" s="10">
        <f t="shared" si="40"/>
        <v>115401</v>
      </c>
    </row>
    <row r="757" spans="1:10">
      <c r="A757" s="10">
        <f t="shared" si="39"/>
        <v>115402</v>
      </c>
      <c r="B757" s="10" t="s">
        <v>9044</v>
      </c>
      <c r="F757" s="2" t="str">
        <f>VLOOKUP(G757,city!$A$4:$C$352,3,FALSE)</f>
        <v>驻马店</v>
      </c>
      <c r="G757" s="3">
        <f t="shared" si="41"/>
        <v>154</v>
      </c>
      <c r="H757" s="3">
        <f>IF(VLOOKUP(G756,city!$J$4:$L$352,3,FALSE)&gt;H756,H756+1,1)</f>
        <v>2</v>
      </c>
      <c r="I757" s="10" t="s">
        <v>340</v>
      </c>
      <c r="J757" s="10">
        <f t="shared" si="40"/>
        <v>115402</v>
      </c>
    </row>
    <row r="758" spans="1:10">
      <c r="A758" s="10">
        <f t="shared" si="39"/>
        <v>115403</v>
      </c>
      <c r="B758" s="10" t="s">
        <v>9045</v>
      </c>
      <c r="F758" s="2" t="str">
        <f>VLOOKUP(G758,city!$A$4:$C$352,3,FALSE)</f>
        <v>驻马店</v>
      </c>
      <c r="G758" s="3">
        <f t="shared" si="41"/>
        <v>154</v>
      </c>
      <c r="H758" s="3">
        <f>IF(VLOOKUP(G757,city!$J$4:$L$352,3,FALSE)&gt;H757,H757+1,1)</f>
        <v>3</v>
      </c>
      <c r="I758" s="10" t="s">
        <v>340</v>
      </c>
      <c r="J758" s="10">
        <f t="shared" si="40"/>
        <v>115403</v>
      </c>
    </row>
    <row r="759" spans="1:10">
      <c r="A759" s="10">
        <f t="shared" si="39"/>
        <v>115404</v>
      </c>
      <c r="B759" s="10" t="s">
        <v>9046</v>
      </c>
      <c r="F759" s="2" t="str">
        <f>VLOOKUP(G759,city!$A$4:$C$352,3,FALSE)</f>
        <v>驻马店</v>
      </c>
      <c r="G759" s="3">
        <f t="shared" si="41"/>
        <v>154</v>
      </c>
      <c r="H759" s="3">
        <f>IF(VLOOKUP(G758,city!$J$4:$L$352,3,FALSE)&gt;H758,H758+1,1)</f>
        <v>4</v>
      </c>
      <c r="I759" s="10" t="s">
        <v>340</v>
      </c>
      <c r="J759" s="10">
        <f t="shared" si="40"/>
        <v>115404</v>
      </c>
    </row>
    <row r="760" spans="1:10">
      <c r="A760" s="10">
        <f t="shared" si="39"/>
        <v>115405</v>
      </c>
      <c r="B760" s="10" t="s">
        <v>9047</v>
      </c>
      <c r="F760" s="2" t="str">
        <f>VLOOKUP(G760,city!$A$4:$C$352,3,FALSE)</f>
        <v>驻马店</v>
      </c>
      <c r="G760" s="3">
        <f t="shared" si="41"/>
        <v>154</v>
      </c>
      <c r="H760" s="3">
        <f>IF(VLOOKUP(G759,city!$J$4:$L$352,3,FALSE)&gt;H759,H759+1,1)</f>
        <v>5</v>
      </c>
      <c r="I760" s="10" t="s">
        <v>340</v>
      </c>
      <c r="J760" s="10">
        <f t="shared" si="40"/>
        <v>115405</v>
      </c>
    </row>
    <row r="761" spans="1:10">
      <c r="A761" s="10">
        <f t="shared" si="39"/>
        <v>115501</v>
      </c>
      <c r="B761" s="10" t="s">
        <v>9048</v>
      </c>
      <c r="F761" s="2" t="str">
        <f>VLOOKUP(G761,city!$A$4:$C$352,3,FALSE)</f>
        <v>南阳</v>
      </c>
      <c r="G761" s="3">
        <f t="shared" si="41"/>
        <v>155</v>
      </c>
      <c r="H761" s="3">
        <f>IF(VLOOKUP(G760,city!$J$4:$L$352,3,FALSE)&gt;H760,H760+1,1)</f>
        <v>1</v>
      </c>
      <c r="I761" s="10" t="s">
        <v>342</v>
      </c>
      <c r="J761" s="10">
        <f t="shared" si="40"/>
        <v>115501</v>
      </c>
    </row>
    <row r="762" spans="1:10">
      <c r="A762" s="10">
        <f t="shared" si="39"/>
        <v>115502</v>
      </c>
      <c r="B762" s="10" t="s">
        <v>9049</v>
      </c>
      <c r="F762" s="2" t="str">
        <f>VLOOKUP(G762,city!$A$4:$C$352,3,FALSE)</f>
        <v>南阳</v>
      </c>
      <c r="G762" s="3">
        <f t="shared" si="41"/>
        <v>155</v>
      </c>
      <c r="H762" s="3">
        <f>IF(VLOOKUP(G761,city!$J$4:$L$352,3,FALSE)&gt;H761,H761+1,1)</f>
        <v>2</v>
      </c>
      <c r="I762" s="10" t="s">
        <v>342</v>
      </c>
      <c r="J762" s="10">
        <f t="shared" si="40"/>
        <v>115502</v>
      </c>
    </row>
    <row r="763" spans="1:10">
      <c r="A763" s="10">
        <f t="shared" si="39"/>
        <v>115503</v>
      </c>
      <c r="B763" s="10" t="s">
        <v>9050</v>
      </c>
      <c r="F763" s="2" t="str">
        <f>VLOOKUP(G763,city!$A$4:$C$352,3,FALSE)</f>
        <v>南阳</v>
      </c>
      <c r="G763" s="3">
        <f t="shared" si="41"/>
        <v>155</v>
      </c>
      <c r="H763" s="3">
        <f>IF(VLOOKUP(G762,city!$J$4:$L$352,3,FALSE)&gt;H762,H762+1,1)</f>
        <v>3</v>
      </c>
      <c r="I763" s="10" t="s">
        <v>342</v>
      </c>
      <c r="J763" s="10">
        <f t="shared" si="40"/>
        <v>115503</v>
      </c>
    </row>
    <row r="764" spans="1:10">
      <c r="A764" s="10">
        <f t="shared" si="39"/>
        <v>115504</v>
      </c>
      <c r="B764" s="10" t="s">
        <v>9051</v>
      </c>
      <c r="F764" s="2" t="str">
        <f>VLOOKUP(G764,city!$A$4:$C$352,3,FALSE)</f>
        <v>南阳</v>
      </c>
      <c r="G764" s="3">
        <f t="shared" si="41"/>
        <v>155</v>
      </c>
      <c r="H764" s="3">
        <f>IF(VLOOKUP(G763,city!$J$4:$L$352,3,FALSE)&gt;H763,H763+1,1)</f>
        <v>4</v>
      </c>
      <c r="I764" s="10" t="s">
        <v>342</v>
      </c>
      <c r="J764" s="10">
        <f t="shared" si="40"/>
        <v>115504</v>
      </c>
    </row>
    <row r="765" spans="1:10">
      <c r="A765" s="10">
        <f t="shared" si="39"/>
        <v>115505</v>
      </c>
      <c r="B765" s="10" t="s">
        <v>9052</v>
      </c>
      <c r="F765" s="2" t="str">
        <f>VLOOKUP(G765,city!$A$4:$C$352,3,FALSE)</f>
        <v>南阳</v>
      </c>
      <c r="G765" s="3">
        <f t="shared" si="41"/>
        <v>155</v>
      </c>
      <c r="H765" s="3">
        <f>IF(VLOOKUP(G764,city!$J$4:$L$352,3,FALSE)&gt;H764,H764+1,1)</f>
        <v>5</v>
      </c>
      <c r="I765" s="10" t="s">
        <v>342</v>
      </c>
      <c r="J765" s="10">
        <f t="shared" si="40"/>
        <v>115505</v>
      </c>
    </row>
    <row r="766" spans="1:10">
      <c r="A766" s="10">
        <f t="shared" si="39"/>
        <v>115601</v>
      </c>
      <c r="B766" s="10" t="s">
        <v>9053</v>
      </c>
      <c r="F766" s="2" t="str">
        <f>VLOOKUP(G766,city!$A$4:$C$352,3,FALSE)</f>
        <v>信阳</v>
      </c>
      <c r="G766" s="3">
        <f t="shared" si="41"/>
        <v>156</v>
      </c>
      <c r="H766" s="3">
        <f>IF(VLOOKUP(G765,city!$J$4:$L$352,3,FALSE)&gt;H765,H765+1,1)</f>
        <v>1</v>
      </c>
      <c r="I766" s="10" t="s">
        <v>344</v>
      </c>
      <c r="J766" s="10">
        <f t="shared" si="40"/>
        <v>115601</v>
      </c>
    </row>
    <row r="767" spans="1:10">
      <c r="A767" s="10">
        <f t="shared" si="39"/>
        <v>115602</v>
      </c>
      <c r="B767" s="10" t="s">
        <v>9054</v>
      </c>
      <c r="F767" s="2" t="str">
        <f>VLOOKUP(G767,city!$A$4:$C$352,3,FALSE)</f>
        <v>信阳</v>
      </c>
      <c r="G767" s="3">
        <f t="shared" si="41"/>
        <v>156</v>
      </c>
      <c r="H767" s="3">
        <f>IF(VLOOKUP(G766,city!$J$4:$L$352,3,FALSE)&gt;H766,H766+1,1)</f>
        <v>2</v>
      </c>
      <c r="I767" s="10" t="s">
        <v>344</v>
      </c>
      <c r="J767" s="10">
        <f t="shared" si="40"/>
        <v>115602</v>
      </c>
    </row>
    <row r="768" spans="1:10">
      <c r="A768" s="10">
        <f t="shared" si="39"/>
        <v>115603</v>
      </c>
      <c r="B768" s="10" t="s">
        <v>9055</v>
      </c>
      <c r="F768" s="2" t="str">
        <f>VLOOKUP(G768,city!$A$4:$C$352,3,FALSE)</f>
        <v>信阳</v>
      </c>
      <c r="G768" s="3">
        <f t="shared" si="41"/>
        <v>156</v>
      </c>
      <c r="H768" s="3">
        <f>IF(VLOOKUP(G767,city!$J$4:$L$352,3,FALSE)&gt;H767,H767+1,1)</f>
        <v>3</v>
      </c>
      <c r="I768" s="10" t="s">
        <v>344</v>
      </c>
      <c r="J768" s="10">
        <f t="shared" si="40"/>
        <v>115603</v>
      </c>
    </row>
    <row r="769" spans="1:10">
      <c r="A769" s="10">
        <f t="shared" si="39"/>
        <v>115604</v>
      </c>
      <c r="B769" s="10" t="s">
        <v>9056</v>
      </c>
      <c r="F769" s="2" t="str">
        <f>VLOOKUP(G769,city!$A$4:$C$352,3,FALSE)</f>
        <v>信阳</v>
      </c>
      <c r="G769" s="3">
        <f t="shared" si="41"/>
        <v>156</v>
      </c>
      <c r="H769" s="3">
        <f>IF(VLOOKUP(G768,city!$J$4:$L$352,3,FALSE)&gt;H768,H768+1,1)</f>
        <v>4</v>
      </c>
      <c r="I769" s="10" t="s">
        <v>344</v>
      </c>
      <c r="J769" s="10">
        <f t="shared" si="40"/>
        <v>115604</v>
      </c>
    </row>
    <row r="770" spans="1:10">
      <c r="A770" s="10">
        <f t="shared" si="39"/>
        <v>115605</v>
      </c>
      <c r="B770" s="10" t="s">
        <v>9057</v>
      </c>
      <c r="F770" s="2" t="str">
        <f>VLOOKUP(G770,city!$A$4:$C$352,3,FALSE)</f>
        <v>信阳</v>
      </c>
      <c r="G770" s="3">
        <f t="shared" si="41"/>
        <v>156</v>
      </c>
      <c r="H770" s="3">
        <f>IF(VLOOKUP(G769,city!$J$4:$L$352,3,FALSE)&gt;H769,H769+1,1)</f>
        <v>5</v>
      </c>
      <c r="I770" s="10" t="s">
        <v>344</v>
      </c>
      <c r="J770" s="10">
        <f t="shared" si="40"/>
        <v>115605</v>
      </c>
    </row>
    <row r="771" spans="1:10">
      <c r="A771" s="10">
        <f t="shared" si="39"/>
        <v>115701</v>
      </c>
      <c r="F771" s="2" t="str">
        <f>VLOOKUP(G771,city!$A$4:$C$352,3,FALSE)</f>
        <v>武汉</v>
      </c>
      <c r="G771" s="3">
        <f t="shared" si="41"/>
        <v>157</v>
      </c>
      <c r="H771" s="3">
        <f>IF(VLOOKUP(G770,city!$J$4:$L$352,3,FALSE)&gt;H770,H770+1,1)</f>
        <v>1</v>
      </c>
      <c r="I771" s="10" t="s">
        <v>347</v>
      </c>
      <c r="J771" s="10">
        <f t="shared" si="40"/>
        <v>115701</v>
      </c>
    </row>
    <row r="772" spans="1:10">
      <c r="A772" s="10">
        <f t="shared" si="39"/>
        <v>115702</v>
      </c>
      <c r="F772" s="2" t="str">
        <f>VLOOKUP(G772,city!$A$4:$C$352,3,FALSE)</f>
        <v>武汉</v>
      </c>
      <c r="G772" s="3">
        <f t="shared" si="41"/>
        <v>157</v>
      </c>
      <c r="H772" s="3">
        <f>IF(VLOOKUP(G771,city!$J$4:$L$352,3,FALSE)&gt;H771,H771+1,1)</f>
        <v>2</v>
      </c>
      <c r="I772" s="10" t="s">
        <v>347</v>
      </c>
      <c r="J772" s="10">
        <f t="shared" si="40"/>
        <v>115702</v>
      </c>
    </row>
    <row r="773" spans="1:10">
      <c r="A773" s="10">
        <f t="shared" ref="A773:A836" si="42">H773+G773*100+100000</f>
        <v>115703</v>
      </c>
      <c r="F773" s="2" t="str">
        <f>VLOOKUP(G773,city!$A$4:$C$352,3,FALSE)</f>
        <v>武汉</v>
      </c>
      <c r="G773" s="3">
        <f t="shared" si="41"/>
        <v>157</v>
      </c>
      <c r="H773" s="3">
        <f>IF(VLOOKUP(G772,city!$J$4:$L$352,3,FALSE)&gt;H772,H772+1,1)</f>
        <v>3</v>
      </c>
      <c r="I773" s="10" t="s">
        <v>347</v>
      </c>
      <c r="J773" s="10">
        <f t="shared" ref="J773:J836" si="43">A773</f>
        <v>115703</v>
      </c>
    </row>
    <row r="774" spans="1:10">
      <c r="A774" s="10">
        <f t="shared" si="42"/>
        <v>115704</v>
      </c>
      <c r="F774" s="2" t="str">
        <f>VLOOKUP(G774,city!$A$4:$C$352,3,FALSE)</f>
        <v>武汉</v>
      </c>
      <c r="G774" s="3">
        <f t="shared" ref="G774:G837" si="44">IF(H774&gt;H773,G773,G773+1)</f>
        <v>157</v>
      </c>
      <c r="H774" s="3">
        <f>IF(VLOOKUP(G773,city!$J$4:$L$352,3,FALSE)&gt;H773,H773+1,1)</f>
        <v>4</v>
      </c>
      <c r="I774" s="10" t="s">
        <v>347</v>
      </c>
      <c r="J774" s="10">
        <f t="shared" si="43"/>
        <v>115704</v>
      </c>
    </row>
    <row r="775" spans="1:10">
      <c r="A775" s="10">
        <f t="shared" si="42"/>
        <v>115705</v>
      </c>
      <c r="F775" s="2" t="str">
        <f>VLOOKUP(G775,city!$A$4:$C$352,3,FALSE)</f>
        <v>武汉</v>
      </c>
      <c r="G775" s="3">
        <f t="shared" si="44"/>
        <v>157</v>
      </c>
      <c r="H775" s="3">
        <f>IF(VLOOKUP(G774,city!$J$4:$L$352,3,FALSE)&gt;H774,H774+1,1)</f>
        <v>5</v>
      </c>
      <c r="I775" s="10" t="s">
        <v>347</v>
      </c>
      <c r="J775" s="10">
        <f t="shared" si="43"/>
        <v>115705</v>
      </c>
    </row>
    <row r="776" spans="1:10">
      <c r="A776" s="10">
        <f t="shared" si="42"/>
        <v>115801</v>
      </c>
      <c r="F776" s="2" t="str">
        <f>VLOOKUP(G776,city!$A$4:$C$352,3,FALSE)</f>
        <v>黄石</v>
      </c>
      <c r="G776" s="3">
        <f t="shared" si="44"/>
        <v>158</v>
      </c>
      <c r="H776" s="3">
        <f>IF(VLOOKUP(G775,city!$J$4:$L$352,3,FALSE)&gt;H775,H775+1,1)</f>
        <v>1</v>
      </c>
      <c r="I776" s="10" t="s">
        <v>349</v>
      </c>
      <c r="J776" s="10">
        <f t="shared" si="43"/>
        <v>115801</v>
      </c>
    </row>
    <row r="777" spans="1:10">
      <c r="A777" s="10">
        <f t="shared" si="42"/>
        <v>115802</v>
      </c>
      <c r="F777" s="2" t="str">
        <f>VLOOKUP(G777,city!$A$4:$C$352,3,FALSE)</f>
        <v>黄石</v>
      </c>
      <c r="G777" s="3">
        <f t="shared" si="44"/>
        <v>158</v>
      </c>
      <c r="H777" s="3">
        <f>IF(VLOOKUP(G776,city!$J$4:$L$352,3,FALSE)&gt;H776,H776+1,1)</f>
        <v>2</v>
      </c>
      <c r="I777" s="10" t="s">
        <v>349</v>
      </c>
      <c r="J777" s="10">
        <f t="shared" si="43"/>
        <v>115802</v>
      </c>
    </row>
    <row r="778" spans="1:10">
      <c r="A778" s="10">
        <f t="shared" si="42"/>
        <v>115803</v>
      </c>
      <c r="F778" s="2" t="str">
        <f>VLOOKUP(G778,city!$A$4:$C$352,3,FALSE)</f>
        <v>黄石</v>
      </c>
      <c r="G778" s="3">
        <f t="shared" si="44"/>
        <v>158</v>
      </c>
      <c r="H778" s="3">
        <f>IF(VLOOKUP(G777,city!$J$4:$L$352,3,FALSE)&gt;H777,H777+1,1)</f>
        <v>3</v>
      </c>
      <c r="I778" s="10" t="s">
        <v>349</v>
      </c>
      <c r="J778" s="10">
        <f t="shared" si="43"/>
        <v>115803</v>
      </c>
    </row>
    <row r="779" spans="1:10">
      <c r="A779" s="10">
        <f t="shared" si="42"/>
        <v>115804</v>
      </c>
      <c r="F779" s="2" t="str">
        <f>VLOOKUP(G779,city!$A$4:$C$352,3,FALSE)</f>
        <v>黄石</v>
      </c>
      <c r="G779" s="3">
        <f t="shared" si="44"/>
        <v>158</v>
      </c>
      <c r="H779" s="3">
        <f>IF(VLOOKUP(G778,city!$J$4:$L$352,3,FALSE)&gt;H778,H778+1,1)</f>
        <v>4</v>
      </c>
      <c r="I779" s="10" t="s">
        <v>349</v>
      </c>
      <c r="J779" s="10">
        <f t="shared" si="43"/>
        <v>115804</v>
      </c>
    </row>
    <row r="780" spans="1:10">
      <c r="A780" s="10">
        <f t="shared" si="42"/>
        <v>115805</v>
      </c>
      <c r="F780" s="2" t="str">
        <f>VLOOKUP(G780,city!$A$4:$C$352,3,FALSE)</f>
        <v>黄石</v>
      </c>
      <c r="G780" s="3">
        <f t="shared" si="44"/>
        <v>158</v>
      </c>
      <c r="H780" s="3">
        <f>IF(VLOOKUP(G779,city!$J$4:$L$352,3,FALSE)&gt;H779,H779+1,1)</f>
        <v>5</v>
      </c>
      <c r="I780" s="10" t="s">
        <v>349</v>
      </c>
      <c r="J780" s="10">
        <f t="shared" si="43"/>
        <v>115805</v>
      </c>
    </row>
    <row r="781" spans="1:10">
      <c r="A781" s="10">
        <f t="shared" si="42"/>
        <v>115901</v>
      </c>
      <c r="F781" s="2" t="str">
        <f>VLOOKUP(G781,city!$A$4:$C$352,3,FALSE)</f>
        <v>十堰</v>
      </c>
      <c r="G781" s="3">
        <f t="shared" si="44"/>
        <v>159</v>
      </c>
      <c r="H781" s="3">
        <f>IF(VLOOKUP(G780,city!$J$4:$L$352,3,FALSE)&gt;H780,H780+1,1)</f>
        <v>1</v>
      </c>
      <c r="I781" s="10" t="s">
        <v>351</v>
      </c>
      <c r="J781" s="10">
        <f t="shared" si="43"/>
        <v>115901</v>
      </c>
    </row>
    <row r="782" spans="1:10">
      <c r="A782" s="10">
        <f t="shared" si="42"/>
        <v>115902</v>
      </c>
      <c r="F782" s="2" t="str">
        <f>VLOOKUP(G782,city!$A$4:$C$352,3,FALSE)</f>
        <v>十堰</v>
      </c>
      <c r="G782" s="3">
        <f t="shared" si="44"/>
        <v>159</v>
      </c>
      <c r="H782" s="3">
        <f>IF(VLOOKUP(G781,city!$J$4:$L$352,3,FALSE)&gt;H781,H781+1,1)</f>
        <v>2</v>
      </c>
      <c r="I782" s="10" t="s">
        <v>351</v>
      </c>
      <c r="J782" s="10">
        <f t="shared" si="43"/>
        <v>115902</v>
      </c>
    </row>
    <row r="783" spans="1:10">
      <c r="A783" s="10">
        <f t="shared" si="42"/>
        <v>115903</v>
      </c>
      <c r="F783" s="2" t="str">
        <f>VLOOKUP(G783,city!$A$4:$C$352,3,FALSE)</f>
        <v>十堰</v>
      </c>
      <c r="G783" s="3">
        <f t="shared" si="44"/>
        <v>159</v>
      </c>
      <c r="H783" s="3">
        <f>IF(VLOOKUP(G782,city!$J$4:$L$352,3,FALSE)&gt;H782,H782+1,1)</f>
        <v>3</v>
      </c>
      <c r="I783" s="10" t="s">
        <v>351</v>
      </c>
      <c r="J783" s="10">
        <f t="shared" si="43"/>
        <v>115903</v>
      </c>
    </row>
    <row r="784" spans="1:10">
      <c r="A784" s="10">
        <f t="shared" si="42"/>
        <v>115904</v>
      </c>
      <c r="F784" s="2" t="str">
        <f>VLOOKUP(G784,city!$A$4:$C$352,3,FALSE)</f>
        <v>十堰</v>
      </c>
      <c r="G784" s="3">
        <f t="shared" si="44"/>
        <v>159</v>
      </c>
      <c r="H784" s="3">
        <f>IF(VLOOKUP(G783,city!$J$4:$L$352,3,FALSE)&gt;H783,H783+1,1)</f>
        <v>4</v>
      </c>
      <c r="I784" s="10" t="s">
        <v>351</v>
      </c>
      <c r="J784" s="10">
        <f t="shared" si="43"/>
        <v>115904</v>
      </c>
    </row>
    <row r="785" spans="1:10">
      <c r="A785" s="10">
        <f t="shared" si="42"/>
        <v>115905</v>
      </c>
      <c r="F785" s="2" t="str">
        <f>VLOOKUP(G785,city!$A$4:$C$352,3,FALSE)</f>
        <v>十堰</v>
      </c>
      <c r="G785" s="3">
        <f t="shared" si="44"/>
        <v>159</v>
      </c>
      <c r="H785" s="3">
        <f>IF(VLOOKUP(G784,city!$J$4:$L$352,3,FALSE)&gt;H784,H784+1,1)</f>
        <v>5</v>
      </c>
      <c r="I785" s="10" t="s">
        <v>351</v>
      </c>
      <c r="J785" s="10">
        <f t="shared" si="43"/>
        <v>115905</v>
      </c>
    </row>
    <row r="786" spans="1:10">
      <c r="A786" s="10">
        <f t="shared" si="42"/>
        <v>116001</v>
      </c>
      <c r="F786" s="2" t="str">
        <f>VLOOKUP(G786,city!$A$4:$C$352,3,FALSE)</f>
        <v>宜昌</v>
      </c>
      <c r="G786" s="3">
        <f t="shared" si="44"/>
        <v>160</v>
      </c>
      <c r="H786" s="3">
        <f>IF(VLOOKUP(G785,city!$J$4:$L$352,3,FALSE)&gt;H785,H785+1,1)</f>
        <v>1</v>
      </c>
      <c r="I786" s="10" t="s">
        <v>353</v>
      </c>
      <c r="J786" s="10">
        <f t="shared" si="43"/>
        <v>116001</v>
      </c>
    </row>
    <row r="787" spans="1:10">
      <c r="A787" s="10">
        <f t="shared" si="42"/>
        <v>116002</v>
      </c>
      <c r="F787" s="2" t="str">
        <f>VLOOKUP(G787,city!$A$4:$C$352,3,FALSE)</f>
        <v>宜昌</v>
      </c>
      <c r="G787" s="3">
        <f t="shared" si="44"/>
        <v>160</v>
      </c>
      <c r="H787" s="3">
        <f>IF(VLOOKUP(G786,city!$J$4:$L$352,3,FALSE)&gt;H786,H786+1,1)</f>
        <v>2</v>
      </c>
      <c r="I787" s="10" t="s">
        <v>353</v>
      </c>
      <c r="J787" s="10">
        <f t="shared" si="43"/>
        <v>116002</v>
      </c>
    </row>
    <row r="788" spans="1:10">
      <c r="A788" s="10">
        <f t="shared" si="42"/>
        <v>116003</v>
      </c>
      <c r="F788" s="2" t="str">
        <f>VLOOKUP(G788,city!$A$4:$C$352,3,FALSE)</f>
        <v>宜昌</v>
      </c>
      <c r="G788" s="3">
        <f t="shared" si="44"/>
        <v>160</v>
      </c>
      <c r="H788" s="3">
        <f>IF(VLOOKUP(G787,city!$J$4:$L$352,3,FALSE)&gt;H787,H787+1,1)</f>
        <v>3</v>
      </c>
      <c r="I788" s="10" t="s">
        <v>353</v>
      </c>
      <c r="J788" s="10">
        <f t="shared" si="43"/>
        <v>116003</v>
      </c>
    </row>
    <row r="789" spans="1:10">
      <c r="A789" s="10">
        <f t="shared" si="42"/>
        <v>116004</v>
      </c>
      <c r="F789" s="2" t="str">
        <f>VLOOKUP(G789,city!$A$4:$C$352,3,FALSE)</f>
        <v>宜昌</v>
      </c>
      <c r="G789" s="3">
        <f t="shared" si="44"/>
        <v>160</v>
      </c>
      <c r="H789" s="3">
        <f>IF(VLOOKUP(G788,city!$J$4:$L$352,3,FALSE)&gt;H788,H788+1,1)</f>
        <v>4</v>
      </c>
      <c r="I789" s="10" t="s">
        <v>353</v>
      </c>
      <c r="J789" s="10">
        <f t="shared" si="43"/>
        <v>116004</v>
      </c>
    </row>
    <row r="790" spans="1:10">
      <c r="A790" s="10">
        <f t="shared" si="42"/>
        <v>116005</v>
      </c>
      <c r="F790" s="2" t="str">
        <f>VLOOKUP(G790,city!$A$4:$C$352,3,FALSE)</f>
        <v>宜昌</v>
      </c>
      <c r="G790" s="3">
        <f t="shared" si="44"/>
        <v>160</v>
      </c>
      <c r="H790" s="3">
        <f>IF(VLOOKUP(G789,city!$J$4:$L$352,3,FALSE)&gt;H789,H789+1,1)</f>
        <v>5</v>
      </c>
      <c r="I790" s="10" t="s">
        <v>353</v>
      </c>
      <c r="J790" s="10">
        <f t="shared" si="43"/>
        <v>116005</v>
      </c>
    </row>
    <row r="791" spans="1:10">
      <c r="A791" s="10">
        <f t="shared" si="42"/>
        <v>116101</v>
      </c>
      <c r="F791" s="2" t="str">
        <f>VLOOKUP(G791,city!$A$4:$C$352,3,FALSE)</f>
        <v>襄阳</v>
      </c>
      <c r="G791" s="3">
        <f t="shared" si="44"/>
        <v>161</v>
      </c>
      <c r="H791" s="3">
        <f>IF(VLOOKUP(G790,city!$J$4:$L$352,3,FALSE)&gt;H790,H790+1,1)</f>
        <v>1</v>
      </c>
      <c r="I791" s="10" t="s">
        <v>355</v>
      </c>
      <c r="J791" s="10">
        <f t="shared" si="43"/>
        <v>116101</v>
      </c>
    </row>
    <row r="792" spans="1:10">
      <c r="A792" s="10">
        <f t="shared" si="42"/>
        <v>116102</v>
      </c>
      <c r="F792" s="2" t="str">
        <f>VLOOKUP(G792,city!$A$4:$C$352,3,FALSE)</f>
        <v>襄阳</v>
      </c>
      <c r="G792" s="3">
        <f t="shared" si="44"/>
        <v>161</v>
      </c>
      <c r="H792" s="3">
        <f>IF(VLOOKUP(G791,city!$J$4:$L$352,3,FALSE)&gt;H791,H791+1,1)</f>
        <v>2</v>
      </c>
      <c r="I792" s="10" t="s">
        <v>355</v>
      </c>
      <c r="J792" s="10">
        <f t="shared" si="43"/>
        <v>116102</v>
      </c>
    </row>
    <row r="793" spans="1:10">
      <c r="A793" s="10">
        <f t="shared" si="42"/>
        <v>116103</v>
      </c>
      <c r="F793" s="2" t="str">
        <f>VLOOKUP(G793,city!$A$4:$C$352,3,FALSE)</f>
        <v>襄阳</v>
      </c>
      <c r="G793" s="3">
        <f t="shared" si="44"/>
        <v>161</v>
      </c>
      <c r="H793" s="3">
        <f>IF(VLOOKUP(G792,city!$J$4:$L$352,3,FALSE)&gt;H792,H792+1,1)</f>
        <v>3</v>
      </c>
      <c r="I793" s="10" t="s">
        <v>355</v>
      </c>
      <c r="J793" s="10">
        <f t="shared" si="43"/>
        <v>116103</v>
      </c>
    </row>
    <row r="794" spans="1:10">
      <c r="A794" s="10">
        <f t="shared" si="42"/>
        <v>116104</v>
      </c>
      <c r="F794" s="2" t="str">
        <f>VLOOKUP(G794,city!$A$4:$C$352,3,FALSE)</f>
        <v>襄阳</v>
      </c>
      <c r="G794" s="3">
        <f t="shared" si="44"/>
        <v>161</v>
      </c>
      <c r="H794" s="3">
        <f>IF(VLOOKUP(G793,city!$J$4:$L$352,3,FALSE)&gt;H793,H793+1,1)</f>
        <v>4</v>
      </c>
      <c r="I794" s="10" t="s">
        <v>355</v>
      </c>
      <c r="J794" s="10">
        <f t="shared" si="43"/>
        <v>116104</v>
      </c>
    </row>
    <row r="795" spans="1:10">
      <c r="A795" s="10">
        <f t="shared" si="42"/>
        <v>116105</v>
      </c>
      <c r="F795" s="2" t="str">
        <f>VLOOKUP(G795,city!$A$4:$C$352,3,FALSE)</f>
        <v>襄阳</v>
      </c>
      <c r="G795" s="3">
        <f t="shared" si="44"/>
        <v>161</v>
      </c>
      <c r="H795" s="3">
        <f>IF(VLOOKUP(G794,city!$J$4:$L$352,3,FALSE)&gt;H794,H794+1,1)</f>
        <v>5</v>
      </c>
      <c r="I795" s="10" t="s">
        <v>355</v>
      </c>
      <c r="J795" s="10">
        <f t="shared" si="43"/>
        <v>116105</v>
      </c>
    </row>
    <row r="796" spans="1:10">
      <c r="A796" s="10">
        <f t="shared" si="42"/>
        <v>116201</v>
      </c>
      <c r="F796" s="2" t="str">
        <f>VLOOKUP(G796,city!$A$4:$C$352,3,FALSE)</f>
        <v>鄂州</v>
      </c>
      <c r="G796" s="3">
        <f t="shared" si="44"/>
        <v>162</v>
      </c>
      <c r="H796" s="3">
        <f>IF(VLOOKUP(G795,city!$J$4:$L$352,3,FALSE)&gt;H795,H795+1,1)</f>
        <v>1</v>
      </c>
      <c r="I796" s="10" t="s">
        <v>357</v>
      </c>
      <c r="J796" s="10">
        <f t="shared" si="43"/>
        <v>116201</v>
      </c>
    </row>
    <row r="797" spans="1:10">
      <c r="A797" s="10">
        <f t="shared" si="42"/>
        <v>116202</v>
      </c>
      <c r="F797" s="2" t="str">
        <f>VLOOKUP(G797,city!$A$4:$C$352,3,FALSE)</f>
        <v>鄂州</v>
      </c>
      <c r="G797" s="3">
        <f t="shared" si="44"/>
        <v>162</v>
      </c>
      <c r="H797" s="3">
        <f>IF(VLOOKUP(G796,city!$J$4:$L$352,3,FALSE)&gt;H796,H796+1,1)</f>
        <v>2</v>
      </c>
      <c r="I797" s="10" t="s">
        <v>357</v>
      </c>
      <c r="J797" s="10">
        <f t="shared" si="43"/>
        <v>116202</v>
      </c>
    </row>
    <row r="798" spans="1:10">
      <c r="A798" s="10">
        <f t="shared" si="42"/>
        <v>116203</v>
      </c>
      <c r="F798" s="2" t="str">
        <f>VLOOKUP(G798,city!$A$4:$C$352,3,FALSE)</f>
        <v>鄂州</v>
      </c>
      <c r="G798" s="3">
        <f t="shared" si="44"/>
        <v>162</v>
      </c>
      <c r="H798" s="3">
        <f>IF(VLOOKUP(G797,city!$J$4:$L$352,3,FALSE)&gt;H797,H797+1,1)</f>
        <v>3</v>
      </c>
      <c r="I798" s="10" t="s">
        <v>357</v>
      </c>
      <c r="J798" s="10">
        <f t="shared" si="43"/>
        <v>116203</v>
      </c>
    </row>
    <row r="799" spans="1:10">
      <c r="A799" s="10">
        <f t="shared" si="42"/>
        <v>116204</v>
      </c>
      <c r="F799" s="2" t="str">
        <f>VLOOKUP(G799,city!$A$4:$C$352,3,FALSE)</f>
        <v>鄂州</v>
      </c>
      <c r="G799" s="3">
        <f t="shared" si="44"/>
        <v>162</v>
      </c>
      <c r="H799" s="3">
        <f>IF(VLOOKUP(G798,city!$J$4:$L$352,3,FALSE)&gt;H798,H798+1,1)</f>
        <v>4</v>
      </c>
      <c r="I799" s="10" t="s">
        <v>357</v>
      </c>
      <c r="J799" s="10">
        <f t="shared" si="43"/>
        <v>116204</v>
      </c>
    </row>
    <row r="800" spans="1:10">
      <c r="A800" s="10">
        <f t="shared" si="42"/>
        <v>116205</v>
      </c>
      <c r="F800" s="2" t="str">
        <f>VLOOKUP(G800,city!$A$4:$C$352,3,FALSE)</f>
        <v>鄂州</v>
      </c>
      <c r="G800" s="3">
        <f t="shared" si="44"/>
        <v>162</v>
      </c>
      <c r="H800" s="3">
        <f>IF(VLOOKUP(G799,city!$J$4:$L$352,3,FALSE)&gt;H799,H799+1,1)</f>
        <v>5</v>
      </c>
      <c r="I800" s="10" t="s">
        <v>357</v>
      </c>
      <c r="J800" s="10">
        <f t="shared" si="43"/>
        <v>116205</v>
      </c>
    </row>
    <row r="801" spans="1:10">
      <c r="A801" s="10">
        <f t="shared" si="42"/>
        <v>116301</v>
      </c>
      <c r="F801" s="2" t="str">
        <f>VLOOKUP(G801,city!$A$4:$C$352,3,FALSE)</f>
        <v>荆门</v>
      </c>
      <c r="G801" s="3">
        <f t="shared" si="44"/>
        <v>163</v>
      </c>
      <c r="H801" s="3">
        <f>IF(VLOOKUP(G800,city!$J$4:$L$352,3,FALSE)&gt;H800,H800+1,1)</f>
        <v>1</v>
      </c>
      <c r="I801" s="10" t="s">
        <v>359</v>
      </c>
      <c r="J801" s="10">
        <f t="shared" si="43"/>
        <v>116301</v>
      </c>
    </row>
    <row r="802" spans="1:10">
      <c r="A802" s="10">
        <f t="shared" si="42"/>
        <v>116302</v>
      </c>
      <c r="F802" s="2" t="str">
        <f>VLOOKUP(G802,city!$A$4:$C$352,3,FALSE)</f>
        <v>荆门</v>
      </c>
      <c r="G802" s="3">
        <f t="shared" si="44"/>
        <v>163</v>
      </c>
      <c r="H802" s="3">
        <f>IF(VLOOKUP(G801,city!$J$4:$L$352,3,FALSE)&gt;H801,H801+1,1)</f>
        <v>2</v>
      </c>
      <c r="I802" s="10" t="s">
        <v>359</v>
      </c>
      <c r="J802" s="10">
        <f t="shared" si="43"/>
        <v>116302</v>
      </c>
    </row>
    <row r="803" spans="1:10">
      <c r="A803" s="10">
        <f t="shared" si="42"/>
        <v>116303</v>
      </c>
      <c r="F803" s="2" t="str">
        <f>VLOOKUP(G803,city!$A$4:$C$352,3,FALSE)</f>
        <v>荆门</v>
      </c>
      <c r="G803" s="3">
        <f t="shared" si="44"/>
        <v>163</v>
      </c>
      <c r="H803" s="3">
        <f>IF(VLOOKUP(G802,city!$J$4:$L$352,3,FALSE)&gt;H802,H802+1,1)</f>
        <v>3</v>
      </c>
      <c r="I803" s="10" t="s">
        <v>359</v>
      </c>
      <c r="J803" s="10">
        <f t="shared" si="43"/>
        <v>116303</v>
      </c>
    </row>
    <row r="804" spans="1:10">
      <c r="A804" s="10">
        <f t="shared" si="42"/>
        <v>116304</v>
      </c>
      <c r="F804" s="2" t="str">
        <f>VLOOKUP(G804,city!$A$4:$C$352,3,FALSE)</f>
        <v>荆门</v>
      </c>
      <c r="G804" s="3">
        <f t="shared" si="44"/>
        <v>163</v>
      </c>
      <c r="H804" s="3">
        <f>IF(VLOOKUP(G803,city!$J$4:$L$352,3,FALSE)&gt;H803,H803+1,1)</f>
        <v>4</v>
      </c>
      <c r="I804" s="10" t="s">
        <v>359</v>
      </c>
      <c r="J804" s="10">
        <f t="shared" si="43"/>
        <v>116304</v>
      </c>
    </row>
    <row r="805" spans="1:10">
      <c r="A805" s="10">
        <f t="shared" si="42"/>
        <v>116305</v>
      </c>
      <c r="F805" s="2" t="str">
        <f>VLOOKUP(G805,city!$A$4:$C$352,3,FALSE)</f>
        <v>荆门</v>
      </c>
      <c r="G805" s="3">
        <f t="shared" si="44"/>
        <v>163</v>
      </c>
      <c r="H805" s="3">
        <f>IF(VLOOKUP(G804,city!$J$4:$L$352,3,FALSE)&gt;H804,H804+1,1)</f>
        <v>5</v>
      </c>
      <c r="I805" s="10" t="s">
        <v>359</v>
      </c>
      <c r="J805" s="10">
        <f t="shared" si="43"/>
        <v>116305</v>
      </c>
    </row>
    <row r="806" spans="1:10">
      <c r="A806" s="10">
        <f t="shared" si="42"/>
        <v>116401</v>
      </c>
      <c r="F806" s="2" t="str">
        <f>VLOOKUP(G806,city!$A$4:$C$352,3,FALSE)</f>
        <v>孝感</v>
      </c>
      <c r="G806" s="3">
        <f t="shared" si="44"/>
        <v>164</v>
      </c>
      <c r="H806" s="3">
        <f>IF(VLOOKUP(G805,city!$J$4:$L$352,3,FALSE)&gt;H805,H805+1,1)</f>
        <v>1</v>
      </c>
      <c r="I806" s="10" t="s">
        <v>361</v>
      </c>
      <c r="J806" s="10">
        <f t="shared" si="43"/>
        <v>116401</v>
      </c>
    </row>
    <row r="807" spans="1:10">
      <c r="A807" s="10">
        <f t="shared" si="42"/>
        <v>116402</v>
      </c>
      <c r="F807" s="2" t="str">
        <f>VLOOKUP(G807,city!$A$4:$C$352,3,FALSE)</f>
        <v>孝感</v>
      </c>
      <c r="G807" s="3">
        <f t="shared" si="44"/>
        <v>164</v>
      </c>
      <c r="H807" s="3">
        <f>IF(VLOOKUP(G806,city!$J$4:$L$352,3,FALSE)&gt;H806,H806+1,1)</f>
        <v>2</v>
      </c>
      <c r="I807" s="10" t="s">
        <v>361</v>
      </c>
      <c r="J807" s="10">
        <f t="shared" si="43"/>
        <v>116402</v>
      </c>
    </row>
    <row r="808" spans="1:10">
      <c r="A808" s="10">
        <f t="shared" si="42"/>
        <v>116403</v>
      </c>
      <c r="F808" s="2" t="str">
        <f>VLOOKUP(G808,city!$A$4:$C$352,3,FALSE)</f>
        <v>孝感</v>
      </c>
      <c r="G808" s="3">
        <f t="shared" si="44"/>
        <v>164</v>
      </c>
      <c r="H808" s="3">
        <f>IF(VLOOKUP(G807,city!$J$4:$L$352,3,FALSE)&gt;H807,H807+1,1)</f>
        <v>3</v>
      </c>
      <c r="I808" s="10" t="s">
        <v>361</v>
      </c>
      <c r="J808" s="10">
        <f t="shared" si="43"/>
        <v>116403</v>
      </c>
    </row>
    <row r="809" spans="1:10">
      <c r="A809" s="10">
        <f t="shared" si="42"/>
        <v>116404</v>
      </c>
      <c r="F809" s="2" t="str">
        <f>VLOOKUP(G809,city!$A$4:$C$352,3,FALSE)</f>
        <v>孝感</v>
      </c>
      <c r="G809" s="3">
        <f t="shared" si="44"/>
        <v>164</v>
      </c>
      <c r="H809" s="3">
        <f>IF(VLOOKUP(G808,city!$J$4:$L$352,3,FALSE)&gt;H808,H808+1,1)</f>
        <v>4</v>
      </c>
      <c r="I809" s="10" t="s">
        <v>361</v>
      </c>
      <c r="J809" s="10">
        <f t="shared" si="43"/>
        <v>116404</v>
      </c>
    </row>
    <row r="810" spans="1:10">
      <c r="A810" s="10">
        <f t="shared" si="42"/>
        <v>116405</v>
      </c>
      <c r="F810" s="2" t="str">
        <f>VLOOKUP(G810,city!$A$4:$C$352,3,FALSE)</f>
        <v>孝感</v>
      </c>
      <c r="G810" s="3">
        <f t="shared" si="44"/>
        <v>164</v>
      </c>
      <c r="H810" s="3">
        <f>IF(VLOOKUP(G809,city!$J$4:$L$352,3,FALSE)&gt;H809,H809+1,1)</f>
        <v>5</v>
      </c>
      <c r="I810" s="10" t="s">
        <v>361</v>
      </c>
      <c r="J810" s="10">
        <f t="shared" si="43"/>
        <v>116405</v>
      </c>
    </row>
    <row r="811" spans="1:10">
      <c r="A811" s="10">
        <f t="shared" si="42"/>
        <v>116501</v>
      </c>
      <c r="F811" s="2" t="str">
        <f>VLOOKUP(G811,city!$A$4:$C$352,3,FALSE)</f>
        <v>荆州</v>
      </c>
      <c r="G811" s="3">
        <f t="shared" si="44"/>
        <v>165</v>
      </c>
      <c r="H811" s="3">
        <f>IF(VLOOKUP(G810,city!$J$4:$L$352,3,FALSE)&gt;H810,H810+1,1)</f>
        <v>1</v>
      </c>
      <c r="I811" s="10" t="s">
        <v>363</v>
      </c>
      <c r="J811" s="10">
        <f t="shared" si="43"/>
        <v>116501</v>
      </c>
    </row>
    <row r="812" spans="1:10">
      <c r="A812" s="10">
        <f t="shared" si="42"/>
        <v>116502</v>
      </c>
      <c r="F812" s="2" t="str">
        <f>VLOOKUP(G812,city!$A$4:$C$352,3,FALSE)</f>
        <v>荆州</v>
      </c>
      <c r="G812" s="3">
        <f t="shared" si="44"/>
        <v>165</v>
      </c>
      <c r="H812" s="3">
        <f>IF(VLOOKUP(G811,city!$J$4:$L$352,3,FALSE)&gt;H811,H811+1,1)</f>
        <v>2</v>
      </c>
      <c r="I812" s="10" t="s">
        <v>363</v>
      </c>
      <c r="J812" s="10">
        <f t="shared" si="43"/>
        <v>116502</v>
      </c>
    </row>
    <row r="813" spans="1:10">
      <c r="A813" s="10">
        <f t="shared" si="42"/>
        <v>116503</v>
      </c>
      <c r="F813" s="2" t="str">
        <f>VLOOKUP(G813,city!$A$4:$C$352,3,FALSE)</f>
        <v>荆州</v>
      </c>
      <c r="G813" s="3">
        <f t="shared" si="44"/>
        <v>165</v>
      </c>
      <c r="H813" s="3">
        <f>IF(VLOOKUP(G812,city!$J$4:$L$352,3,FALSE)&gt;H812,H812+1,1)</f>
        <v>3</v>
      </c>
      <c r="I813" s="10" t="s">
        <v>363</v>
      </c>
      <c r="J813" s="10">
        <f t="shared" si="43"/>
        <v>116503</v>
      </c>
    </row>
    <row r="814" spans="1:10">
      <c r="A814" s="10">
        <f t="shared" si="42"/>
        <v>116504</v>
      </c>
      <c r="F814" s="2" t="str">
        <f>VLOOKUP(G814,city!$A$4:$C$352,3,FALSE)</f>
        <v>荆州</v>
      </c>
      <c r="G814" s="3">
        <f t="shared" si="44"/>
        <v>165</v>
      </c>
      <c r="H814" s="3">
        <f>IF(VLOOKUP(G813,city!$J$4:$L$352,3,FALSE)&gt;H813,H813+1,1)</f>
        <v>4</v>
      </c>
      <c r="I814" s="10" t="s">
        <v>363</v>
      </c>
      <c r="J814" s="10">
        <f t="shared" si="43"/>
        <v>116504</v>
      </c>
    </row>
    <row r="815" spans="1:10">
      <c r="A815" s="10">
        <f t="shared" si="42"/>
        <v>116505</v>
      </c>
      <c r="F815" s="2" t="str">
        <f>VLOOKUP(G815,city!$A$4:$C$352,3,FALSE)</f>
        <v>荆州</v>
      </c>
      <c r="G815" s="3">
        <f t="shared" si="44"/>
        <v>165</v>
      </c>
      <c r="H815" s="3">
        <f>IF(VLOOKUP(G814,city!$J$4:$L$352,3,FALSE)&gt;H814,H814+1,1)</f>
        <v>5</v>
      </c>
      <c r="I815" s="10" t="s">
        <v>363</v>
      </c>
      <c r="J815" s="10">
        <f t="shared" si="43"/>
        <v>116505</v>
      </c>
    </row>
    <row r="816" spans="1:10">
      <c r="A816" s="10">
        <f t="shared" si="42"/>
        <v>116601</v>
      </c>
      <c r="F816" s="2" t="str">
        <f>VLOOKUP(G816,city!$A$4:$C$352,3,FALSE)</f>
        <v>黄冈</v>
      </c>
      <c r="G816" s="3">
        <f t="shared" si="44"/>
        <v>166</v>
      </c>
      <c r="H816" s="3">
        <f>IF(VLOOKUP(G815,city!$J$4:$L$352,3,FALSE)&gt;H815,H815+1,1)</f>
        <v>1</v>
      </c>
      <c r="I816" s="10" t="s">
        <v>365</v>
      </c>
      <c r="J816" s="10">
        <f t="shared" si="43"/>
        <v>116601</v>
      </c>
    </row>
    <row r="817" spans="1:10">
      <c r="A817" s="10">
        <f t="shared" si="42"/>
        <v>116602</v>
      </c>
      <c r="F817" s="2" t="str">
        <f>VLOOKUP(G817,city!$A$4:$C$352,3,FALSE)</f>
        <v>黄冈</v>
      </c>
      <c r="G817" s="3">
        <f t="shared" si="44"/>
        <v>166</v>
      </c>
      <c r="H817" s="3">
        <f>IF(VLOOKUP(G816,city!$J$4:$L$352,3,FALSE)&gt;H816,H816+1,1)</f>
        <v>2</v>
      </c>
      <c r="I817" s="10" t="s">
        <v>365</v>
      </c>
      <c r="J817" s="10">
        <f t="shared" si="43"/>
        <v>116602</v>
      </c>
    </row>
    <row r="818" spans="1:10">
      <c r="A818" s="10">
        <f t="shared" si="42"/>
        <v>116603</v>
      </c>
      <c r="F818" s="2" t="str">
        <f>VLOOKUP(G818,city!$A$4:$C$352,3,FALSE)</f>
        <v>黄冈</v>
      </c>
      <c r="G818" s="3">
        <f t="shared" si="44"/>
        <v>166</v>
      </c>
      <c r="H818" s="3">
        <f>IF(VLOOKUP(G817,city!$J$4:$L$352,3,FALSE)&gt;H817,H817+1,1)</f>
        <v>3</v>
      </c>
      <c r="I818" s="10" t="s">
        <v>365</v>
      </c>
      <c r="J818" s="10">
        <f t="shared" si="43"/>
        <v>116603</v>
      </c>
    </row>
    <row r="819" spans="1:10">
      <c r="A819" s="10">
        <f t="shared" si="42"/>
        <v>116604</v>
      </c>
      <c r="F819" s="2" t="str">
        <f>VLOOKUP(G819,city!$A$4:$C$352,3,FALSE)</f>
        <v>黄冈</v>
      </c>
      <c r="G819" s="3">
        <f t="shared" si="44"/>
        <v>166</v>
      </c>
      <c r="H819" s="3">
        <f>IF(VLOOKUP(G818,city!$J$4:$L$352,3,FALSE)&gt;H818,H818+1,1)</f>
        <v>4</v>
      </c>
      <c r="I819" s="10" t="s">
        <v>365</v>
      </c>
      <c r="J819" s="10">
        <f t="shared" si="43"/>
        <v>116604</v>
      </c>
    </row>
    <row r="820" spans="1:10">
      <c r="A820" s="10">
        <f t="shared" si="42"/>
        <v>116605</v>
      </c>
      <c r="F820" s="2" t="str">
        <f>VLOOKUP(G820,city!$A$4:$C$352,3,FALSE)</f>
        <v>黄冈</v>
      </c>
      <c r="G820" s="3">
        <f t="shared" si="44"/>
        <v>166</v>
      </c>
      <c r="H820" s="3">
        <f>IF(VLOOKUP(G819,city!$J$4:$L$352,3,FALSE)&gt;H819,H819+1,1)</f>
        <v>5</v>
      </c>
      <c r="I820" s="10" t="s">
        <v>365</v>
      </c>
      <c r="J820" s="10">
        <f t="shared" si="43"/>
        <v>116605</v>
      </c>
    </row>
    <row r="821" spans="1:10">
      <c r="A821" s="10">
        <f t="shared" si="42"/>
        <v>116701</v>
      </c>
      <c r="F821" s="2" t="str">
        <f>VLOOKUP(G821,city!$A$4:$C$352,3,FALSE)</f>
        <v>咸宁</v>
      </c>
      <c r="G821" s="3">
        <f t="shared" si="44"/>
        <v>167</v>
      </c>
      <c r="H821" s="3">
        <f>IF(VLOOKUP(G820,city!$J$4:$L$352,3,FALSE)&gt;H820,H820+1,1)</f>
        <v>1</v>
      </c>
      <c r="I821" s="10" t="s">
        <v>367</v>
      </c>
      <c r="J821" s="10">
        <f t="shared" si="43"/>
        <v>116701</v>
      </c>
    </row>
    <row r="822" spans="1:10">
      <c r="A822" s="10">
        <f t="shared" si="42"/>
        <v>116702</v>
      </c>
      <c r="F822" s="2" t="str">
        <f>VLOOKUP(G822,city!$A$4:$C$352,3,FALSE)</f>
        <v>咸宁</v>
      </c>
      <c r="G822" s="3">
        <f t="shared" si="44"/>
        <v>167</v>
      </c>
      <c r="H822" s="3">
        <f>IF(VLOOKUP(G821,city!$J$4:$L$352,3,FALSE)&gt;H821,H821+1,1)</f>
        <v>2</v>
      </c>
      <c r="I822" s="10" t="s">
        <v>367</v>
      </c>
      <c r="J822" s="10">
        <f t="shared" si="43"/>
        <v>116702</v>
      </c>
    </row>
    <row r="823" spans="1:10">
      <c r="A823" s="10">
        <f t="shared" si="42"/>
        <v>116703</v>
      </c>
      <c r="F823" s="2" t="str">
        <f>VLOOKUP(G823,city!$A$4:$C$352,3,FALSE)</f>
        <v>咸宁</v>
      </c>
      <c r="G823" s="3">
        <f t="shared" si="44"/>
        <v>167</v>
      </c>
      <c r="H823" s="3">
        <f>IF(VLOOKUP(G822,city!$J$4:$L$352,3,FALSE)&gt;H822,H822+1,1)</f>
        <v>3</v>
      </c>
      <c r="I823" s="10" t="s">
        <v>367</v>
      </c>
      <c r="J823" s="10">
        <f t="shared" si="43"/>
        <v>116703</v>
      </c>
    </row>
    <row r="824" spans="1:10">
      <c r="A824" s="10">
        <f t="shared" si="42"/>
        <v>116704</v>
      </c>
      <c r="F824" s="2" t="str">
        <f>VLOOKUP(G824,city!$A$4:$C$352,3,FALSE)</f>
        <v>咸宁</v>
      </c>
      <c r="G824" s="3">
        <f t="shared" si="44"/>
        <v>167</v>
      </c>
      <c r="H824" s="3">
        <f>IF(VLOOKUP(G823,city!$J$4:$L$352,3,FALSE)&gt;H823,H823+1,1)</f>
        <v>4</v>
      </c>
      <c r="I824" s="10" t="s">
        <v>367</v>
      </c>
      <c r="J824" s="10">
        <f t="shared" si="43"/>
        <v>116704</v>
      </c>
    </row>
    <row r="825" spans="1:10">
      <c r="A825" s="10">
        <f t="shared" si="42"/>
        <v>116705</v>
      </c>
      <c r="F825" s="2" t="str">
        <f>VLOOKUP(G825,city!$A$4:$C$352,3,FALSE)</f>
        <v>咸宁</v>
      </c>
      <c r="G825" s="3">
        <f t="shared" si="44"/>
        <v>167</v>
      </c>
      <c r="H825" s="3">
        <f>IF(VLOOKUP(G824,city!$J$4:$L$352,3,FALSE)&gt;H824,H824+1,1)</f>
        <v>5</v>
      </c>
      <c r="I825" s="10" t="s">
        <v>367</v>
      </c>
      <c r="J825" s="10">
        <f t="shared" si="43"/>
        <v>116705</v>
      </c>
    </row>
    <row r="826" spans="1:10">
      <c r="A826" s="10">
        <f t="shared" si="42"/>
        <v>116801</v>
      </c>
      <c r="F826" s="2" t="str">
        <f>VLOOKUP(G826,city!$A$4:$C$352,3,FALSE)</f>
        <v>随州</v>
      </c>
      <c r="G826" s="3">
        <f t="shared" si="44"/>
        <v>168</v>
      </c>
      <c r="H826" s="3">
        <f>IF(VLOOKUP(G825,city!$J$4:$L$352,3,FALSE)&gt;H825,H825+1,1)</f>
        <v>1</v>
      </c>
      <c r="I826" s="10" t="s">
        <v>369</v>
      </c>
      <c r="J826" s="10">
        <f t="shared" si="43"/>
        <v>116801</v>
      </c>
    </row>
    <row r="827" spans="1:10">
      <c r="A827" s="10">
        <f t="shared" si="42"/>
        <v>116802</v>
      </c>
      <c r="F827" s="2" t="str">
        <f>VLOOKUP(G827,city!$A$4:$C$352,3,FALSE)</f>
        <v>随州</v>
      </c>
      <c r="G827" s="3">
        <f t="shared" si="44"/>
        <v>168</v>
      </c>
      <c r="H827" s="3">
        <f>IF(VLOOKUP(G826,city!$J$4:$L$352,3,FALSE)&gt;H826,H826+1,1)</f>
        <v>2</v>
      </c>
      <c r="I827" s="10" t="s">
        <v>369</v>
      </c>
      <c r="J827" s="10">
        <f t="shared" si="43"/>
        <v>116802</v>
      </c>
    </row>
    <row r="828" spans="1:10">
      <c r="A828" s="10">
        <f t="shared" si="42"/>
        <v>116803</v>
      </c>
      <c r="F828" s="2" t="str">
        <f>VLOOKUP(G828,city!$A$4:$C$352,3,FALSE)</f>
        <v>随州</v>
      </c>
      <c r="G828" s="3">
        <f t="shared" si="44"/>
        <v>168</v>
      </c>
      <c r="H828" s="3">
        <f>IF(VLOOKUP(G827,city!$J$4:$L$352,3,FALSE)&gt;H827,H827+1,1)</f>
        <v>3</v>
      </c>
      <c r="I828" s="10" t="s">
        <v>369</v>
      </c>
      <c r="J828" s="10">
        <f t="shared" si="43"/>
        <v>116803</v>
      </c>
    </row>
    <row r="829" spans="1:10">
      <c r="A829" s="10">
        <f t="shared" si="42"/>
        <v>116804</v>
      </c>
      <c r="F829" s="2" t="str">
        <f>VLOOKUP(G829,city!$A$4:$C$352,3,FALSE)</f>
        <v>随州</v>
      </c>
      <c r="G829" s="3">
        <f t="shared" si="44"/>
        <v>168</v>
      </c>
      <c r="H829" s="3">
        <f>IF(VLOOKUP(G828,city!$J$4:$L$352,3,FALSE)&gt;H828,H828+1,1)</f>
        <v>4</v>
      </c>
      <c r="I829" s="10" t="s">
        <v>369</v>
      </c>
      <c r="J829" s="10">
        <f t="shared" si="43"/>
        <v>116804</v>
      </c>
    </row>
    <row r="830" spans="1:10">
      <c r="A830" s="10">
        <f t="shared" si="42"/>
        <v>116805</v>
      </c>
      <c r="F830" s="2" t="str">
        <f>VLOOKUP(G830,city!$A$4:$C$352,3,FALSE)</f>
        <v>随州</v>
      </c>
      <c r="G830" s="3">
        <f t="shared" si="44"/>
        <v>168</v>
      </c>
      <c r="H830" s="3">
        <f>IF(VLOOKUP(G829,city!$J$4:$L$352,3,FALSE)&gt;H829,H829+1,1)</f>
        <v>5</v>
      </c>
      <c r="I830" s="10" t="s">
        <v>369</v>
      </c>
      <c r="J830" s="10">
        <f t="shared" si="43"/>
        <v>116805</v>
      </c>
    </row>
    <row r="831" spans="1:10">
      <c r="A831" s="10">
        <f t="shared" si="42"/>
        <v>116901</v>
      </c>
      <c r="F831" s="2" t="str">
        <f>VLOOKUP(G831,city!$A$4:$C$352,3,FALSE)</f>
        <v>恩施</v>
      </c>
      <c r="G831" s="3">
        <f t="shared" si="44"/>
        <v>169</v>
      </c>
      <c r="H831" s="3">
        <f>IF(VLOOKUP(G830,city!$J$4:$L$352,3,FALSE)&gt;H830,H830+1,1)</f>
        <v>1</v>
      </c>
      <c r="I831" s="10" t="s">
        <v>371</v>
      </c>
      <c r="J831" s="10">
        <f t="shared" si="43"/>
        <v>116901</v>
      </c>
    </row>
    <row r="832" spans="1:10">
      <c r="A832" s="10">
        <f t="shared" si="42"/>
        <v>116902</v>
      </c>
      <c r="F832" s="2" t="str">
        <f>VLOOKUP(G832,city!$A$4:$C$352,3,FALSE)</f>
        <v>恩施</v>
      </c>
      <c r="G832" s="3">
        <f t="shared" si="44"/>
        <v>169</v>
      </c>
      <c r="H832" s="3">
        <f>IF(VLOOKUP(G831,city!$J$4:$L$352,3,FALSE)&gt;H831,H831+1,1)</f>
        <v>2</v>
      </c>
      <c r="I832" s="10" t="s">
        <v>371</v>
      </c>
      <c r="J832" s="10">
        <f t="shared" si="43"/>
        <v>116902</v>
      </c>
    </row>
    <row r="833" spans="1:10">
      <c r="A833" s="10">
        <f t="shared" si="42"/>
        <v>116903</v>
      </c>
      <c r="F833" s="2" t="str">
        <f>VLOOKUP(G833,city!$A$4:$C$352,3,FALSE)</f>
        <v>恩施</v>
      </c>
      <c r="G833" s="3">
        <f t="shared" si="44"/>
        <v>169</v>
      </c>
      <c r="H833" s="3">
        <f>IF(VLOOKUP(G832,city!$J$4:$L$352,3,FALSE)&gt;H832,H832+1,1)</f>
        <v>3</v>
      </c>
      <c r="I833" s="10" t="s">
        <v>371</v>
      </c>
      <c r="J833" s="10">
        <f t="shared" si="43"/>
        <v>116903</v>
      </c>
    </row>
    <row r="834" spans="1:10">
      <c r="A834" s="10">
        <f t="shared" si="42"/>
        <v>116904</v>
      </c>
      <c r="F834" s="2" t="str">
        <f>VLOOKUP(G834,city!$A$4:$C$352,3,FALSE)</f>
        <v>恩施</v>
      </c>
      <c r="G834" s="3">
        <f t="shared" si="44"/>
        <v>169</v>
      </c>
      <c r="H834" s="3">
        <f>IF(VLOOKUP(G833,city!$J$4:$L$352,3,FALSE)&gt;H833,H833+1,1)</f>
        <v>4</v>
      </c>
      <c r="I834" s="10" t="s">
        <v>371</v>
      </c>
      <c r="J834" s="10">
        <f t="shared" si="43"/>
        <v>116904</v>
      </c>
    </row>
    <row r="835" spans="1:10">
      <c r="A835" s="10">
        <f t="shared" si="42"/>
        <v>116905</v>
      </c>
      <c r="F835" s="2" t="str">
        <f>VLOOKUP(G835,city!$A$4:$C$352,3,FALSE)</f>
        <v>恩施</v>
      </c>
      <c r="G835" s="3">
        <f t="shared" si="44"/>
        <v>169</v>
      </c>
      <c r="H835" s="3">
        <f>IF(VLOOKUP(G834,city!$J$4:$L$352,3,FALSE)&gt;H834,H834+1,1)</f>
        <v>5</v>
      </c>
      <c r="I835" s="10" t="s">
        <v>371</v>
      </c>
      <c r="J835" s="10">
        <f t="shared" si="43"/>
        <v>116905</v>
      </c>
    </row>
    <row r="836" spans="1:10">
      <c r="A836" s="10">
        <f t="shared" si="42"/>
        <v>117001</v>
      </c>
      <c r="B836" s="10" t="s">
        <v>9058</v>
      </c>
      <c r="F836" s="2" t="str">
        <f>VLOOKUP(G836,city!$A$4:$C$352,3,FALSE)</f>
        <v>长沙</v>
      </c>
      <c r="G836" s="3">
        <f t="shared" si="44"/>
        <v>170</v>
      </c>
      <c r="H836" s="3">
        <f>IF(VLOOKUP(G835,city!$J$4:$L$352,3,FALSE)&gt;H835,H835+1,1)</f>
        <v>1</v>
      </c>
      <c r="I836" s="10" t="s">
        <v>374</v>
      </c>
      <c r="J836" s="10">
        <f t="shared" si="43"/>
        <v>117001</v>
      </c>
    </row>
    <row r="837" spans="1:10">
      <c r="A837" s="10">
        <f t="shared" ref="A837:A900" si="45">H837+G837*100+100000</f>
        <v>117002</v>
      </c>
      <c r="B837" s="10" t="s">
        <v>9059</v>
      </c>
      <c r="F837" s="2" t="str">
        <f>VLOOKUP(G837,city!$A$4:$C$352,3,FALSE)</f>
        <v>长沙</v>
      </c>
      <c r="G837" s="3">
        <f t="shared" si="44"/>
        <v>170</v>
      </c>
      <c r="H837" s="3">
        <f>IF(VLOOKUP(G836,city!$J$4:$L$352,3,FALSE)&gt;H836,H836+1,1)</f>
        <v>2</v>
      </c>
      <c r="I837" s="10" t="s">
        <v>374</v>
      </c>
      <c r="J837" s="10">
        <f t="shared" ref="J837:J900" si="46">A837</f>
        <v>117002</v>
      </c>
    </row>
    <row r="838" spans="1:10">
      <c r="A838" s="10">
        <f t="shared" si="45"/>
        <v>117003</v>
      </c>
      <c r="B838" s="10" t="s">
        <v>9060</v>
      </c>
      <c r="F838" s="2" t="str">
        <f>VLOOKUP(G838,city!$A$4:$C$352,3,FALSE)</f>
        <v>长沙</v>
      </c>
      <c r="G838" s="3">
        <f t="shared" ref="G838:G901" si="47">IF(H838&gt;H837,G837,G837+1)</f>
        <v>170</v>
      </c>
      <c r="H838" s="3">
        <f>IF(VLOOKUP(G837,city!$J$4:$L$352,3,FALSE)&gt;H837,H837+1,1)</f>
        <v>3</v>
      </c>
      <c r="I838" s="10" t="s">
        <v>374</v>
      </c>
      <c r="J838" s="10">
        <f t="shared" si="46"/>
        <v>117003</v>
      </c>
    </row>
    <row r="839" spans="1:10">
      <c r="A839" s="10">
        <f t="shared" si="45"/>
        <v>117004</v>
      </c>
      <c r="B839" s="10" t="s">
        <v>9061</v>
      </c>
      <c r="F839" s="2" t="str">
        <f>VLOOKUP(G839,city!$A$4:$C$352,3,FALSE)</f>
        <v>长沙</v>
      </c>
      <c r="G839" s="3">
        <f t="shared" si="47"/>
        <v>170</v>
      </c>
      <c r="H839" s="3">
        <f>IF(VLOOKUP(G838,city!$J$4:$L$352,3,FALSE)&gt;H838,H838+1,1)</f>
        <v>4</v>
      </c>
      <c r="I839" s="10" t="s">
        <v>374</v>
      </c>
      <c r="J839" s="10">
        <f t="shared" si="46"/>
        <v>117004</v>
      </c>
    </row>
    <row r="840" spans="1:10">
      <c r="A840" s="10">
        <f t="shared" si="45"/>
        <v>117005</v>
      </c>
      <c r="B840" s="10" t="s">
        <v>9062</v>
      </c>
      <c r="F840" s="2" t="str">
        <f>VLOOKUP(G840,city!$A$4:$C$352,3,FALSE)</f>
        <v>长沙</v>
      </c>
      <c r="G840" s="3">
        <f t="shared" si="47"/>
        <v>170</v>
      </c>
      <c r="H840" s="3">
        <f>IF(VLOOKUP(G839,city!$J$4:$L$352,3,FALSE)&gt;H839,H839+1,1)</f>
        <v>5</v>
      </c>
      <c r="I840" s="10" t="s">
        <v>374</v>
      </c>
      <c r="J840" s="10">
        <f t="shared" si="46"/>
        <v>117005</v>
      </c>
    </row>
    <row r="841" spans="1:10">
      <c r="A841" s="10">
        <f t="shared" si="45"/>
        <v>117101</v>
      </c>
      <c r="B841" s="10" t="s">
        <v>9063</v>
      </c>
      <c r="F841" s="2" t="str">
        <f>VLOOKUP(G841,city!$A$4:$C$352,3,FALSE)</f>
        <v>株洲</v>
      </c>
      <c r="G841" s="3">
        <f t="shared" si="47"/>
        <v>171</v>
      </c>
      <c r="H841" s="3">
        <f>IF(VLOOKUP(G840,city!$J$4:$L$352,3,FALSE)&gt;H840,H840+1,1)</f>
        <v>1</v>
      </c>
      <c r="I841" s="10" t="s">
        <v>376</v>
      </c>
      <c r="J841" s="10">
        <f t="shared" si="46"/>
        <v>117101</v>
      </c>
    </row>
    <row r="842" spans="1:10">
      <c r="A842" s="10">
        <f t="shared" si="45"/>
        <v>117102</v>
      </c>
      <c r="B842" s="10" t="s">
        <v>9064</v>
      </c>
      <c r="F842" s="2" t="str">
        <f>VLOOKUP(G842,city!$A$4:$C$352,3,FALSE)</f>
        <v>株洲</v>
      </c>
      <c r="G842" s="3">
        <f t="shared" si="47"/>
        <v>171</v>
      </c>
      <c r="H842" s="3">
        <f>IF(VLOOKUP(G841,city!$J$4:$L$352,3,FALSE)&gt;H841,H841+1,1)</f>
        <v>2</v>
      </c>
      <c r="I842" s="10" t="s">
        <v>376</v>
      </c>
      <c r="J842" s="10">
        <f t="shared" si="46"/>
        <v>117102</v>
      </c>
    </row>
    <row r="843" spans="1:10">
      <c r="A843" s="10">
        <f t="shared" si="45"/>
        <v>117103</v>
      </c>
      <c r="B843" s="10" t="s">
        <v>9065</v>
      </c>
      <c r="F843" s="2" t="str">
        <f>VLOOKUP(G843,city!$A$4:$C$352,3,FALSE)</f>
        <v>株洲</v>
      </c>
      <c r="G843" s="3">
        <f t="shared" si="47"/>
        <v>171</v>
      </c>
      <c r="H843" s="3">
        <f>IF(VLOOKUP(G842,city!$J$4:$L$352,3,FALSE)&gt;H842,H842+1,1)</f>
        <v>3</v>
      </c>
      <c r="I843" s="10" t="s">
        <v>376</v>
      </c>
      <c r="J843" s="10">
        <f t="shared" si="46"/>
        <v>117103</v>
      </c>
    </row>
    <row r="844" spans="1:10">
      <c r="A844" s="10">
        <f t="shared" si="45"/>
        <v>117104</v>
      </c>
      <c r="B844" s="10" t="s">
        <v>9066</v>
      </c>
      <c r="F844" s="2" t="str">
        <f>VLOOKUP(G844,city!$A$4:$C$352,3,FALSE)</f>
        <v>株洲</v>
      </c>
      <c r="G844" s="3">
        <f t="shared" si="47"/>
        <v>171</v>
      </c>
      <c r="H844" s="3">
        <f>IF(VLOOKUP(G843,city!$J$4:$L$352,3,FALSE)&gt;H843,H843+1,1)</f>
        <v>4</v>
      </c>
      <c r="I844" s="10" t="s">
        <v>376</v>
      </c>
      <c r="J844" s="10">
        <f t="shared" si="46"/>
        <v>117104</v>
      </c>
    </row>
    <row r="845" spans="1:10">
      <c r="A845" s="10">
        <f t="shared" si="45"/>
        <v>117105</v>
      </c>
      <c r="B845" s="10" t="s">
        <v>9067</v>
      </c>
      <c r="F845" s="2" t="str">
        <f>VLOOKUP(G845,city!$A$4:$C$352,3,FALSE)</f>
        <v>株洲</v>
      </c>
      <c r="G845" s="3">
        <f t="shared" si="47"/>
        <v>171</v>
      </c>
      <c r="H845" s="3">
        <f>IF(VLOOKUP(G844,city!$J$4:$L$352,3,FALSE)&gt;H844,H844+1,1)</f>
        <v>5</v>
      </c>
      <c r="I845" s="10" t="s">
        <v>376</v>
      </c>
      <c r="J845" s="10">
        <f t="shared" si="46"/>
        <v>117105</v>
      </c>
    </row>
    <row r="846" spans="1:10">
      <c r="A846" s="10">
        <f t="shared" si="45"/>
        <v>117201</v>
      </c>
      <c r="B846" s="10" t="s">
        <v>9068</v>
      </c>
      <c r="F846" s="2" t="str">
        <f>VLOOKUP(G846,city!$A$4:$C$352,3,FALSE)</f>
        <v>湘潭</v>
      </c>
      <c r="G846" s="3">
        <f t="shared" si="47"/>
        <v>172</v>
      </c>
      <c r="H846" s="3">
        <f>IF(VLOOKUP(G845,city!$J$4:$L$352,3,FALSE)&gt;H845,H845+1,1)</f>
        <v>1</v>
      </c>
      <c r="I846" s="10" t="s">
        <v>378</v>
      </c>
      <c r="J846" s="10">
        <f t="shared" si="46"/>
        <v>117201</v>
      </c>
    </row>
    <row r="847" spans="1:10">
      <c r="A847" s="10">
        <f t="shared" si="45"/>
        <v>117202</v>
      </c>
      <c r="B847" s="10" t="s">
        <v>9069</v>
      </c>
      <c r="F847" s="2" t="str">
        <f>VLOOKUP(G847,city!$A$4:$C$352,3,FALSE)</f>
        <v>湘潭</v>
      </c>
      <c r="G847" s="3">
        <f t="shared" si="47"/>
        <v>172</v>
      </c>
      <c r="H847" s="3">
        <f>IF(VLOOKUP(G846,city!$J$4:$L$352,3,FALSE)&gt;H846,H846+1,1)</f>
        <v>2</v>
      </c>
      <c r="I847" s="10" t="s">
        <v>378</v>
      </c>
      <c r="J847" s="10">
        <f t="shared" si="46"/>
        <v>117202</v>
      </c>
    </row>
    <row r="848" spans="1:10">
      <c r="A848" s="10">
        <f t="shared" si="45"/>
        <v>117203</v>
      </c>
      <c r="B848" s="10" t="s">
        <v>9070</v>
      </c>
      <c r="F848" s="2" t="str">
        <f>VLOOKUP(G848,city!$A$4:$C$352,3,FALSE)</f>
        <v>湘潭</v>
      </c>
      <c r="G848" s="3">
        <f t="shared" si="47"/>
        <v>172</v>
      </c>
      <c r="H848" s="3">
        <f>IF(VLOOKUP(G847,city!$J$4:$L$352,3,FALSE)&gt;H847,H847+1,1)</f>
        <v>3</v>
      </c>
      <c r="I848" s="10" t="s">
        <v>378</v>
      </c>
      <c r="J848" s="10">
        <f t="shared" si="46"/>
        <v>117203</v>
      </c>
    </row>
    <row r="849" spans="1:10">
      <c r="A849" s="10">
        <f t="shared" si="45"/>
        <v>117204</v>
      </c>
      <c r="B849" s="10" t="s">
        <v>9071</v>
      </c>
      <c r="F849" s="2" t="str">
        <f>VLOOKUP(G849,city!$A$4:$C$352,3,FALSE)</f>
        <v>湘潭</v>
      </c>
      <c r="G849" s="3">
        <f t="shared" si="47"/>
        <v>172</v>
      </c>
      <c r="H849" s="3">
        <f>IF(VLOOKUP(G848,city!$J$4:$L$352,3,FALSE)&gt;H848,H848+1,1)</f>
        <v>4</v>
      </c>
      <c r="I849" s="10" t="s">
        <v>378</v>
      </c>
      <c r="J849" s="10">
        <f t="shared" si="46"/>
        <v>117204</v>
      </c>
    </row>
    <row r="850" spans="1:10">
      <c r="A850" s="10">
        <f t="shared" si="45"/>
        <v>117205</v>
      </c>
      <c r="B850" s="10" t="s">
        <v>9072</v>
      </c>
      <c r="F850" s="2" t="str">
        <f>VLOOKUP(G850,city!$A$4:$C$352,3,FALSE)</f>
        <v>湘潭</v>
      </c>
      <c r="G850" s="3">
        <f t="shared" si="47"/>
        <v>172</v>
      </c>
      <c r="H850" s="3">
        <f>IF(VLOOKUP(G849,city!$J$4:$L$352,3,FALSE)&gt;H849,H849+1,1)</f>
        <v>5</v>
      </c>
      <c r="I850" s="10" t="s">
        <v>378</v>
      </c>
      <c r="J850" s="10">
        <f t="shared" si="46"/>
        <v>117205</v>
      </c>
    </row>
    <row r="851" spans="1:10">
      <c r="A851" s="10">
        <f t="shared" si="45"/>
        <v>117301</v>
      </c>
      <c r="B851" s="10" t="s">
        <v>9073</v>
      </c>
      <c r="F851" s="2" t="str">
        <f>VLOOKUP(G851,city!$A$4:$C$352,3,FALSE)</f>
        <v>衡阳</v>
      </c>
      <c r="G851" s="3">
        <f t="shared" si="47"/>
        <v>173</v>
      </c>
      <c r="H851" s="3">
        <f>IF(VLOOKUP(G850,city!$J$4:$L$352,3,FALSE)&gt;H850,H850+1,1)</f>
        <v>1</v>
      </c>
      <c r="I851" s="10" t="s">
        <v>380</v>
      </c>
      <c r="J851" s="10">
        <f t="shared" si="46"/>
        <v>117301</v>
      </c>
    </row>
    <row r="852" spans="1:10">
      <c r="A852" s="10">
        <f t="shared" si="45"/>
        <v>117302</v>
      </c>
      <c r="B852" s="10" t="s">
        <v>9074</v>
      </c>
      <c r="F852" s="2" t="str">
        <f>VLOOKUP(G852,city!$A$4:$C$352,3,FALSE)</f>
        <v>衡阳</v>
      </c>
      <c r="G852" s="3">
        <f t="shared" si="47"/>
        <v>173</v>
      </c>
      <c r="H852" s="3">
        <f>IF(VLOOKUP(G851,city!$J$4:$L$352,3,FALSE)&gt;H851,H851+1,1)</f>
        <v>2</v>
      </c>
      <c r="I852" s="10" t="s">
        <v>380</v>
      </c>
      <c r="J852" s="10">
        <f t="shared" si="46"/>
        <v>117302</v>
      </c>
    </row>
    <row r="853" spans="1:10">
      <c r="A853" s="10">
        <f t="shared" si="45"/>
        <v>117303</v>
      </c>
      <c r="B853" s="10" t="s">
        <v>9075</v>
      </c>
      <c r="F853" s="2" t="str">
        <f>VLOOKUP(G853,city!$A$4:$C$352,3,FALSE)</f>
        <v>衡阳</v>
      </c>
      <c r="G853" s="3">
        <f t="shared" si="47"/>
        <v>173</v>
      </c>
      <c r="H853" s="3">
        <f>IF(VLOOKUP(G852,city!$J$4:$L$352,3,FALSE)&gt;H852,H852+1,1)</f>
        <v>3</v>
      </c>
      <c r="I853" s="10" t="s">
        <v>380</v>
      </c>
      <c r="J853" s="10">
        <f t="shared" si="46"/>
        <v>117303</v>
      </c>
    </row>
    <row r="854" spans="1:10">
      <c r="A854" s="10">
        <f t="shared" si="45"/>
        <v>117304</v>
      </c>
      <c r="B854" s="10" t="s">
        <v>9076</v>
      </c>
      <c r="F854" s="2" t="str">
        <f>VLOOKUP(G854,city!$A$4:$C$352,3,FALSE)</f>
        <v>衡阳</v>
      </c>
      <c r="G854" s="3">
        <f t="shared" si="47"/>
        <v>173</v>
      </c>
      <c r="H854" s="3">
        <f>IF(VLOOKUP(G853,city!$J$4:$L$352,3,FALSE)&gt;H853,H853+1,1)</f>
        <v>4</v>
      </c>
      <c r="I854" s="10" t="s">
        <v>380</v>
      </c>
      <c r="J854" s="10">
        <f t="shared" si="46"/>
        <v>117304</v>
      </c>
    </row>
    <row r="855" spans="1:10">
      <c r="A855" s="10">
        <f t="shared" si="45"/>
        <v>117305</v>
      </c>
      <c r="B855" s="10" t="s">
        <v>9077</v>
      </c>
      <c r="F855" s="2" t="str">
        <f>VLOOKUP(G855,city!$A$4:$C$352,3,FALSE)</f>
        <v>衡阳</v>
      </c>
      <c r="G855" s="3">
        <f t="shared" si="47"/>
        <v>173</v>
      </c>
      <c r="H855" s="3">
        <f>IF(VLOOKUP(G854,city!$J$4:$L$352,3,FALSE)&gt;H854,H854+1,1)</f>
        <v>5</v>
      </c>
      <c r="I855" s="10" t="s">
        <v>380</v>
      </c>
      <c r="J855" s="10">
        <f t="shared" si="46"/>
        <v>117305</v>
      </c>
    </row>
    <row r="856" spans="1:10">
      <c r="A856" s="10">
        <f t="shared" si="45"/>
        <v>117401</v>
      </c>
      <c r="B856" s="10" t="s">
        <v>9078</v>
      </c>
      <c r="F856" s="2" t="str">
        <f>VLOOKUP(G856,city!$A$4:$C$352,3,FALSE)</f>
        <v>邵阳</v>
      </c>
      <c r="G856" s="3">
        <f t="shared" si="47"/>
        <v>174</v>
      </c>
      <c r="H856" s="3">
        <f>IF(VLOOKUP(G855,city!$J$4:$L$352,3,FALSE)&gt;H855,H855+1,1)</f>
        <v>1</v>
      </c>
      <c r="I856" s="10" t="s">
        <v>382</v>
      </c>
      <c r="J856" s="10">
        <f t="shared" si="46"/>
        <v>117401</v>
      </c>
    </row>
    <row r="857" spans="1:10">
      <c r="A857" s="10">
        <f t="shared" si="45"/>
        <v>117402</v>
      </c>
      <c r="B857" s="10" t="s">
        <v>9079</v>
      </c>
      <c r="F857" s="2" t="str">
        <f>VLOOKUP(G857,city!$A$4:$C$352,3,FALSE)</f>
        <v>邵阳</v>
      </c>
      <c r="G857" s="3">
        <f t="shared" si="47"/>
        <v>174</v>
      </c>
      <c r="H857" s="3">
        <f>IF(VLOOKUP(G856,city!$J$4:$L$352,3,FALSE)&gt;H856,H856+1,1)</f>
        <v>2</v>
      </c>
      <c r="I857" s="10" t="s">
        <v>382</v>
      </c>
      <c r="J857" s="10">
        <f t="shared" si="46"/>
        <v>117402</v>
      </c>
    </row>
    <row r="858" spans="1:10">
      <c r="A858" s="10">
        <f t="shared" si="45"/>
        <v>117403</v>
      </c>
      <c r="B858" s="10" t="s">
        <v>9080</v>
      </c>
      <c r="F858" s="2" t="str">
        <f>VLOOKUP(G858,city!$A$4:$C$352,3,FALSE)</f>
        <v>邵阳</v>
      </c>
      <c r="G858" s="3">
        <f t="shared" si="47"/>
        <v>174</v>
      </c>
      <c r="H858" s="3">
        <f>IF(VLOOKUP(G857,city!$J$4:$L$352,3,FALSE)&gt;H857,H857+1,1)</f>
        <v>3</v>
      </c>
      <c r="I858" s="10" t="s">
        <v>382</v>
      </c>
      <c r="J858" s="10">
        <f t="shared" si="46"/>
        <v>117403</v>
      </c>
    </row>
    <row r="859" spans="1:10">
      <c r="A859" s="10">
        <f t="shared" si="45"/>
        <v>117404</v>
      </c>
      <c r="B859" s="10" t="s">
        <v>9081</v>
      </c>
      <c r="F859" s="2" t="str">
        <f>VLOOKUP(G859,city!$A$4:$C$352,3,FALSE)</f>
        <v>邵阳</v>
      </c>
      <c r="G859" s="3">
        <f t="shared" si="47"/>
        <v>174</v>
      </c>
      <c r="H859" s="3">
        <f>IF(VLOOKUP(G858,city!$J$4:$L$352,3,FALSE)&gt;H858,H858+1,1)</f>
        <v>4</v>
      </c>
      <c r="I859" s="10" t="s">
        <v>382</v>
      </c>
      <c r="J859" s="10">
        <f t="shared" si="46"/>
        <v>117404</v>
      </c>
    </row>
    <row r="860" spans="1:10">
      <c r="A860" s="10">
        <f t="shared" si="45"/>
        <v>117405</v>
      </c>
      <c r="B860" s="10" t="s">
        <v>9082</v>
      </c>
      <c r="F860" s="2" t="str">
        <f>VLOOKUP(G860,city!$A$4:$C$352,3,FALSE)</f>
        <v>邵阳</v>
      </c>
      <c r="G860" s="3">
        <f t="shared" si="47"/>
        <v>174</v>
      </c>
      <c r="H860" s="3">
        <f>IF(VLOOKUP(G859,city!$J$4:$L$352,3,FALSE)&gt;H859,H859+1,1)</f>
        <v>5</v>
      </c>
      <c r="I860" s="10" t="s">
        <v>382</v>
      </c>
      <c r="J860" s="10">
        <f t="shared" si="46"/>
        <v>117405</v>
      </c>
    </row>
    <row r="861" spans="1:10">
      <c r="A861" s="10">
        <f t="shared" si="45"/>
        <v>117501</v>
      </c>
      <c r="B861" s="10" t="s">
        <v>9083</v>
      </c>
      <c r="F861" s="2" t="str">
        <f>VLOOKUP(G861,city!$A$4:$C$352,3,FALSE)</f>
        <v>岳阳</v>
      </c>
      <c r="G861" s="3">
        <f t="shared" si="47"/>
        <v>175</v>
      </c>
      <c r="H861" s="3">
        <f>IF(VLOOKUP(G860,city!$J$4:$L$352,3,FALSE)&gt;H860,H860+1,1)</f>
        <v>1</v>
      </c>
      <c r="I861" s="10" t="s">
        <v>384</v>
      </c>
      <c r="J861" s="10">
        <f t="shared" si="46"/>
        <v>117501</v>
      </c>
    </row>
    <row r="862" spans="1:10">
      <c r="A862" s="10">
        <f t="shared" si="45"/>
        <v>117502</v>
      </c>
      <c r="B862" s="10" t="s">
        <v>9084</v>
      </c>
      <c r="F862" s="2" t="str">
        <f>VLOOKUP(G862,city!$A$4:$C$352,3,FALSE)</f>
        <v>岳阳</v>
      </c>
      <c r="G862" s="3">
        <f t="shared" si="47"/>
        <v>175</v>
      </c>
      <c r="H862" s="3">
        <f>IF(VLOOKUP(G861,city!$J$4:$L$352,3,FALSE)&gt;H861,H861+1,1)</f>
        <v>2</v>
      </c>
      <c r="I862" s="10" t="s">
        <v>384</v>
      </c>
      <c r="J862" s="10">
        <f t="shared" si="46"/>
        <v>117502</v>
      </c>
    </row>
    <row r="863" spans="1:10">
      <c r="A863" s="10">
        <f t="shared" si="45"/>
        <v>117503</v>
      </c>
      <c r="B863" s="10" t="s">
        <v>9085</v>
      </c>
      <c r="F863" s="2" t="str">
        <f>VLOOKUP(G863,city!$A$4:$C$352,3,FALSE)</f>
        <v>岳阳</v>
      </c>
      <c r="G863" s="3">
        <f t="shared" si="47"/>
        <v>175</v>
      </c>
      <c r="H863" s="3">
        <f>IF(VLOOKUP(G862,city!$J$4:$L$352,3,FALSE)&gt;H862,H862+1,1)</f>
        <v>3</v>
      </c>
      <c r="I863" s="10" t="s">
        <v>384</v>
      </c>
      <c r="J863" s="10">
        <f t="shared" si="46"/>
        <v>117503</v>
      </c>
    </row>
    <row r="864" spans="1:10">
      <c r="A864" s="10">
        <f t="shared" si="45"/>
        <v>117504</v>
      </c>
      <c r="B864" s="10" t="s">
        <v>9086</v>
      </c>
      <c r="F864" s="2" t="str">
        <f>VLOOKUP(G864,city!$A$4:$C$352,3,FALSE)</f>
        <v>岳阳</v>
      </c>
      <c r="G864" s="3">
        <f t="shared" si="47"/>
        <v>175</v>
      </c>
      <c r="H864" s="3">
        <f>IF(VLOOKUP(G863,city!$J$4:$L$352,3,FALSE)&gt;H863,H863+1,1)</f>
        <v>4</v>
      </c>
      <c r="I864" s="10" t="s">
        <v>384</v>
      </c>
      <c r="J864" s="10">
        <f t="shared" si="46"/>
        <v>117504</v>
      </c>
    </row>
    <row r="865" spans="1:10">
      <c r="A865" s="10">
        <f t="shared" si="45"/>
        <v>117505</v>
      </c>
      <c r="B865" s="10" t="s">
        <v>9087</v>
      </c>
      <c r="F865" s="2" t="str">
        <f>VLOOKUP(G865,city!$A$4:$C$352,3,FALSE)</f>
        <v>岳阳</v>
      </c>
      <c r="G865" s="3">
        <f t="shared" si="47"/>
        <v>175</v>
      </c>
      <c r="H865" s="3">
        <f>IF(VLOOKUP(G864,city!$J$4:$L$352,3,FALSE)&gt;H864,H864+1,1)</f>
        <v>5</v>
      </c>
      <c r="I865" s="10" t="s">
        <v>384</v>
      </c>
      <c r="J865" s="10">
        <f t="shared" si="46"/>
        <v>117505</v>
      </c>
    </row>
    <row r="866" spans="1:10">
      <c r="A866" s="10">
        <f t="shared" si="45"/>
        <v>117601</v>
      </c>
      <c r="B866" s="10" t="s">
        <v>9088</v>
      </c>
      <c r="F866" s="2" t="str">
        <f>VLOOKUP(G866,city!$A$4:$C$352,3,FALSE)</f>
        <v>常德</v>
      </c>
      <c r="G866" s="3">
        <f t="shared" si="47"/>
        <v>176</v>
      </c>
      <c r="H866" s="3">
        <f>IF(VLOOKUP(G865,city!$J$4:$L$352,3,FALSE)&gt;H865,H865+1,1)</f>
        <v>1</v>
      </c>
      <c r="I866" s="10" t="s">
        <v>386</v>
      </c>
      <c r="J866" s="10">
        <f t="shared" si="46"/>
        <v>117601</v>
      </c>
    </row>
    <row r="867" spans="1:10">
      <c r="A867" s="10">
        <f t="shared" si="45"/>
        <v>117602</v>
      </c>
      <c r="B867" s="10" t="s">
        <v>9089</v>
      </c>
      <c r="F867" s="2" t="str">
        <f>VLOOKUP(G867,city!$A$4:$C$352,3,FALSE)</f>
        <v>常德</v>
      </c>
      <c r="G867" s="3">
        <f t="shared" si="47"/>
        <v>176</v>
      </c>
      <c r="H867" s="3">
        <f>IF(VLOOKUP(G866,city!$J$4:$L$352,3,FALSE)&gt;H866,H866+1,1)</f>
        <v>2</v>
      </c>
      <c r="I867" s="10" t="s">
        <v>386</v>
      </c>
      <c r="J867" s="10">
        <f t="shared" si="46"/>
        <v>117602</v>
      </c>
    </row>
    <row r="868" spans="1:10">
      <c r="A868" s="10">
        <f t="shared" si="45"/>
        <v>117603</v>
      </c>
      <c r="B868" s="10" t="s">
        <v>9090</v>
      </c>
      <c r="F868" s="2" t="str">
        <f>VLOOKUP(G868,city!$A$4:$C$352,3,FALSE)</f>
        <v>常德</v>
      </c>
      <c r="G868" s="3">
        <f t="shared" si="47"/>
        <v>176</v>
      </c>
      <c r="H868" s="3">
        <f>IF(VLOOKUP(G867,city!$J$4:$L$352,3,FALSE)&gt;H867,H867+1,1)</f>
        <v>3</v>
      </c>
      <c r="I868" s="10" t="s">
        <v>386</v>
      </c>
      <c r="J868" s="10">
        <f t="shared" si="46"/>
        <v>117603</v>
      </c>
    </row>
    <row r="869" spans="1:10">
      <c r="A869" s="10">
        <f t="shared" si="45"/>
        <v>117604</v>
      </c>
      <c r="B869" s="10" t="s">
        <v>9091</v>
      </c>
      <c r="F869" s="2" t="str">
        <f>VLOOKUP(G869,city!$A$4:$C$352,3,FALSE)</f>
        <v>常德</v>
      </c>
      <c r="G869" s="3">
        <f t="shared" si="47"/>
        <v>176</v>
      </c>
      <c r="H869" s="3">
        <f>IF(VLOOKUP(G868,city!$J$4:$L$352,3,FALSE)&gt;H868,H868+1,1)</f>
        <v>4</v>
      </c>
      <c r="I869" s="10" t="s">
        <v>386</v>
      </c>
      <c r="J869" s="10">
        <f t="shared" si="46"/>
        <v>117604</v>
      </c>
    </row>
    <row r="870" spans="1:10">
      <c r="A870" s="10">
        <f t="shared" si="45"/>
        <v>117605</v>
      </c>
      <c r="B870" s="10" t="s">
        <v>9092</v>
      </c>
      <c r="F870" s="2" t="str">
        <f>VLOOKUP(G870,city!$A$4:$C$352,3,FALSE)</f>
        <v>常德</v>
      </c>
      <c r="G870" s="3">
        <f t="shared" si="47"/>
        <v>176</v>
      </c>
      <c r="H870" s="3">
        <f>IF(VLOOKUP(G869,city!$J$4:$L$352,3,FALSE)&gt;H869,H869+1,1)</f>
        <v>5</v>
      </c>
      <c r="I870" s="10" t="s">
        <v>386</v>
      </c>
      <c r="J870" s="10">
        <f t="shared" si="46"/>
        <v>117605</v>
      </c>
    </row>
    <row r="871" spans="1:10">
      <c r="A871" s="10">
        <f t="shared" si="45"/>
        <v>117701</v>
      </c>
      <c r="B871" s="10" t="s">
        <v>9093</v>
      </c>
      <c r="F871" s="2" t="str">
        <f>VLOOKUP(G871,city!$A$4:$C$352,3,FALSE)</f>
        <v>张家界</v>
      </c>
      <c r="G871" s="3">
        <f t="shared" si="47"/>
        <v>177</v>
      </c>
      <c r="H871" s="3">
        <f>IF(VLOOKUP(G870,city!$J$4:$L$352,3,FALSE)&gt;H870,H870+1,1)</f>
        <v>1</v>
      </c>
      <c r="I871" s="10" t="s">
        <v>388</v>
      </c>
      <c r="J871" s="10">
        <f t="shared" si="46"/>
        <v>117701</v>
      </c>
    </row>
    <row r="872" spans="1:10">
      <c r="A872" s="10">
        <f t="shared" si="45"/>
        <v>117702</v>
      </c>
      <c r="B872" s="10" t="s">
        <v>9094</v>
      </c>
      <c r="F872" s="2" t="str">
        <f>VLOOKUP(G872,city!$A$4:$C$352,3,FALSE)</f>
        <v>张家界</v>
      </c>
      <c r="G872" s="3">
        <f t="shared" si="47"/>
        <v>177</v>
      </c>
      <c r="H872" s="3">
        <f>IF(VLOOKUP(G871,city!$J$4:$L$352,3,FALSE)&gt;H871,H871+1,1)</f>
        <v>2</v>
      </c>
      <c r="I872" s="10" t="s">
        <v>388</v>
      </c>
      <c r="J872" s="10">
        <f t="shared" si="46"/>
        <v>117702</v>
      </c>
    </row>
    <row r="873" spans="1:10">
      <c r="A873" s="10">
        <f t="shared" si="45"/>
        <v>117703</v>
      </c>
      <c r="B873" s="10" t="s">
        <v>9095</v>
      </c>
      <c r="F873" s="2" t="str">
        <f>VLOOKUP(G873,city!$A$4:$C$352,3,FALSE)</f>
        <v>张家界</v>
      </c>
      <c r="G873" s="3">
        <f t="shared" si="47"/>
        <v>177</v>
      </c>
      <c r="H873" s="3">
        <f>IF(VLOOKUP(G872,city!$J$4:$L$352,3,FALSE)&gt;H872,H872+1,1)</f>
        <v>3</v>
      </c>
      <c r="I873" s="10" t="s">
        <v>388</v>
      </c>
      <c r="J873" s="10">
        <f t="shared" si="46"/>
        <v>117703</v>
      </c>
    </row>
    <row r="874" spans="1:10">
      <c r="A874" s="10">
        <f t="shared" si="45"/>
        <v>117704</v>
      </c>
      <c r="B874" s="10" t="s">
        <v>9096</v>
      </c>
      <c r="F874" s="2" t="str">
        <f>VLOOKUP(G874,city!$A$4:$C$352,3,FALSE)</f>
        <v>张家界</v>
      </c>
      <c r="G874" s="3">
        <f t="shared" si="47"/>
        <v>177</v>
      </c>
      <c r="H874" s="3">
        <f>IF(VLOOKUP(G873,city!$J$4:$L$352,3,FALSE)&gt;H873,H873+1,1)</f>
        <v>4</v>
      </c>
      <c r="I874" s="10" t="s">
        <v>388</v>
      </c>
      <c r="J874" s="10">
        <f t="shared" si="46"/>
        <v>117704</v>
      </c>
    </row>
    <row r="875" spans="1:10">
      <c r="A875" s="10">
        <f t="shared" si="45"/>
        <v>117705</v>
      </c>
      <c r="B875" s="10" t="s">
        <v>9097</v>
      </c>
      <c r="F875" s="2" t="str">
        <f>VLOOKUP(G875,city!$A$4:$C$352,3,FALSE)</f>
        <v>张家界</v>
      </c>
      <c r="G875" s="3">
        <f t="shared" si="47"/>
        <v>177</v>
      </c>
      <c r="H875" s="3">
        <f>IF(VLOOKUP(G874,city!$J$4:$L$352,3,FALSE)&gt;H874,H874+1,1)</f>
        <v>5</v>
      </c>
      <c r="I875" s="10" t="s">
        <v>388</v>
      </c>
      <c r="J875" s="10">
        <f t="shared" si="46"/>
        <v>117705</v>
      </c>
    </row>
    <row r="876" spans="1:10">
      <c r="A876" s="10">
        <f t="shared" si="45"/>
        <v>117801</v>
      </c>
      <c r="B876" s="10" t="s">
        <v>9098</v>
      </c>
      <c r="F876" s="2" t="str">
        <f>VLOOKUP(G876,city!$A$4:$C$352,3,FALSE)</f>
        <v>益阳</v>
      </c>
      <c r="G876" s="3">
        <f t="shared" si="47"/>
        <v>178</v>
      </c>
      <c r="H876" s="3">
        <f>IF(VLOOKUP(G875,city!$J$4:$L$352,3,FALSE)&gt;H875,H875+1,1)</f>
        <v>1</v>
      </c>
      <c r="I876" s="10" t="s">
        <v>390</v>
      </c>
      <c r="J876" s="10">
        <f t="shared" si="46"/>
        <v>117801</v>
      </c>
    </row>
    <row r="877" spans="1:10">
      <c r="A877" s="10">
        <f t="shared" si="45"/>
        <v>117802</v>
      </c>
      <c r="B877" s="10" t="s">
        <v>9099</v>
      </c>
      <c r="F877" s="2" t="str">
        <f>VLOOKUP(G877,city!$A$4:$C$352,3,FALSE)</f>
        <v>益阳</v>
      </c>
      <c r="G877" s="3">
        <f t="shared" si="47"/>
        <v>178</v>
      </c>
      <c r="H877" s="3">
        <f>IF(VLOOKUP(G876,city!$J$4:$L$352,3,FALSE)&gt;H876,H876+1,1)</f>
        <v>2</v>
      </c>
      <c r="I877" s="10" t="s">
        <v>390</v>
      </c>
      <c r="J877" s="10">
        <f t="shared" si="46"/>
        <v>117802</v>
      </c>
    </row>
    <row r="878" spans="1:10">
      <c r="A878" s="10">
        <f t="shared" si="45"/>
        <v>117803</v>
      </c>
      <c r="B878" s="10" t="s">
        <v>9100</v>
      </c>
      <c r="F878" s="2" t="str">
        <f>VLOOKUP(G878,city!$A$4:$C$352,3,FALSE)</f>
        <v>益阳</v>
      </c>
      <c r="G878" s="3">
        <f t="shared" si="47"/>
        <v>178</v>
      </c>
      <c r="H878" s="3">
        <f>IF(VLOOKUP(G877,city!$J$4:$L$352,3,FALSE)&gt;H877,H877+1,1)</f>
        <v>3</v>
      </c>
      <c r="I878" s="10" t="s">
        <v>390</v>
      </c>
      <c r="J878" s="10">
        <f t="shared" si="46"/>
        <v>117803</v>
      </c>
    </row>
    <row r="879" spans="1:10">
      <c r="A879" s="10">
        <f t="shared" si="45"/>
        <v>117804</v>
      </c>
      <c r="B879" s="10" t="s">
        <v>9101</v>
      </c>
      <c r="F879" s="2" t="str">
        <f>VLOOKUP(G879,city!$A$4:$C$352,3,FALSE)</f>
        <v>益阳</v>
      </c>
      <c r="G879" s="3">
        <f t="shared" si="47"/>
        <v>178</v>
      </c>
      <c r="H879" s="3">
        <f>IF(VLOOKUP(G878,city!$J$4:$L$352,3,FALSE)&gt;H878,H878+1,1)</f>
        <v>4</v>
      </c>
      <c r="I879" s="10" t="s">
        <v>390</v>
      </c>
      <c r="J879" s="10">
        <f t="shared" si="46"/>
        <v>117804</v>
      </c>
    </row>
    <row r="880" spans="1:10">
      <c r="A880" s="10">
        <f t="shared" si="45"/>
        <v>117805</v>
      </c>
      <c r="B880" s="10" t="s">
        <v>9102</v>
      </c>
      <c r="F880" s="2" t="str">
        <f>VLOOKUP(G880,city!$A$4:$C$352,3,FALSE)</f>
        <v>益阳</v>
      </c>
      <c r="G880" s="3">
        <f t="shared" si="47"/>
        <v>178</v>
      </c>
      <c r="H880" s="3">
        <f>IF(VLOOKUP(G879,city!$J$4:$L$352,3,FALSE)&gt;H879,H879+1,1)</f>
        <v>5</v>
      </c>
      <c r="I880" s="10" t="s">
        <v>390</v>
      </c>
      <c r="J880" s="10">
        <f t="shared" si="46"/>
        <v>117805</v>
      </c>
    </row>
    <row r="881" spans="1:10">
      <c r="A881" s="10">
        <f t="shared" si="45"/>
        <v>117901</v>
      </c>
      <c r="B881" s="10" t="s">
        <v>9103</v>
      </c>
      <c r="F881" s="2" t="str">
        <f>VLOOKUP(G881,city!$A$4:$C$352,3,FALSE)</f>
        <v>娄底</v>
      </c>
      <c r="G881" s="3">
        <f t="shared" si="47"/>
        <v>179</v>
      </c>
      <c r="H881" s="3">
        <f>IF(VLOOKUP(G880,city!$J$4:$L$352,3,FALSE)&gt;H880,H880+1,1)</f>
        <v>1</v>
      </c>
      <c r="I881" s="10" t="s">
        <v>392</v>
      </c>
      <c r="J881" s="10">
        <f t="shared" si="46"/>
        <v>117901</v>
      </c>
    </row>
    <row r="882" spans="1:10">
      <c r="A882" s="10">
        <f t="shared" si="45"/>
        <v>117902</v>
      </c>
      <c r="B882" s="10" t="s">
        <v>9104</v>
      </c>
      <c r="F882" s="2" t="str">
        <f>VLOOKUP(G882,city!$A$4:$C$352,3,FALSE)</f>
        <v>娄底</v>
      </c>
      <c r="G882" s="3">
        <f t="shared" si="47"/>
        <v>179</v>
      </c>
      <c r="H882" s="3">
        <f>IF(VLOOKUP(G881,city!$J$4:$L$352,3,FALSE)&gt;H881,H881+1,1)</f>
        <v>2</v>
      </c>
      <c r="I882" s="10" t="s">
        <v>392</v>
      </c>
      <c r="J882" s="10">
        <f t="shared" si="46"/>
        <v>117902</v>
      </c>
    </row>
    <row r="883" spans="1:10">
      <c r="A883" s="10">
        <f t="shared" si="45"/>
        <v>117903</v>
      </c>
      <c r="B883" s="10" t="s">
        <v>9105</v>
      </c>
      <c r="F883" s="2" t="str">
        <f>VLOOKUP(G883,city!$A$4:$C$352,3,FALSE)</f>
        <v>娄底</v>
      </c>
      <c r="G883" s="3">
        <f t="shared" si="47"/>
        <v>179</v>
      </c>
      <c r="H883" s="3">
        <f>IF(VLOOKUP(G882,city!$J$4:$L$352,3,FALSE)&gt;H882,H882+1,1)</f>
        <v>3</v>
      </c>
      <c r="I883" s="10" t="s">
        <v>392</v>
      </c>
      <c r="J883" s="10">
        <f t="shared" si="46"/>
        <v>117903</v>
      </c>
    </row>
    <row r="884" spans="1:10">
      <c r="A884" s="10">
        <f t="shared" si="45"/>
        <v>117904</v>
      </c>
      <c r="B884" s="10" t="s">
        <v>9106</v>
      </c>
      <c r="F884" s="2" t="str">
        <f>VLOOKUP(G884,city!$A$4:$C$352,3,FALSE)</f>
        <v>娄底</v>
      </c>
      <c r="G884" s="3">
        <f t="shared" si="47"/>
        <v>179</v>
      </c>
      <c r="H884" s="3">
        <f>IF(VLOOKUP(G883,city!$J$4:$L$352,3,FALSE)&gt;H883,H883+1,1)</f>
        <v>4</v>
      </c>
      <c r="I884" s="10" t="s">
        <v>392</v>
      </c>
      <c r="J884" s="10">
        <f t="shared" si="46"/>
        <v>117904</v>
      </c>
    </row>
    <row r="885" spans="1:10">
      <c r="A885" s="10">
        <f t="shared" si="45"/>
        <v>117905</v>
      </c>
      <c r="B885" s="10" t="s">
        <v>9107</v>
      </c>
      <c r="F885" s="2" t="str">
        <f>VLOOKUP(G885,city!$A$4:$C$352,3,FALSE)</f>
        <v>娄底</v>
      </c>
      <c r="G885" s="3">
        <f t="shared" si="47"/>
        <v>179</v>
      </c>
      <c r="H885" s="3">
        <f>IF(VLOOKUP(G884,city!$J$4:$L$352,3,FALSE)&gt;H884,H884+1,1)</f>
        <v>5</v>
      </c>
      <c r="I885" s="10" t="s">
        <v>392</v>
      </c>
      <c r="J885" s="10">
        <f t="shared" si="46"/>
        <v>117905</v>
      </c>
    </row>
    <row r="886" spans="1:10">
      <c r="A886" s="10">
        <f t="shared" si="45"/>
        <v>118001</v>
      </c>
      <c r="B886" s="10" t="s">
        <v>9108</v>
      </c>
      <c r="F886" s="2" t="str">
        <f>VLOOKUP(G886,city!$A$4:$C$352,3,FALSE)</f>
        <v>郴州</v>
      </c>
      <c r="G886" s="3">
        <f t="shared" si="47"/>
        <v>180</v>
      </c>
      <c r="H886" s="3">
        <f>IF(VLOOKUP(G885,city!$J$4:$L$352,3,FALSE)&gt;H885,H885+1,1)</f>
        <v>1</v>
      </c>
      <c r="I886" s="10" t="s">
        <v>394</v>
      </c>
      <c r="J886" s="10">
        <f t="shared" si="46"/>
        <v>118001</v>
      </c>
    </row>
    <row r="887" spans="1:10">
      <c r="A887" s="10">
        <f t="shared" si="45"/>
        <v>118002</v>
      </c>
      <c r="B887" s="10" t="s">
        <v>9109</v>
      </c>
      <c r="F887" s="2" t="str">
        <f>VLOOKUP(G887,city!$A$4:$C$352,3,FALSE)</f>
        <v>郴州</v>
      </c>
      <c r="G887" s="3">
        <f t="shared" si="47"/>
        <v>180</v>
      </c>
      <c r="H887" s="3">
        <f>IF(VLOOKUP(G886,city!$J$4:$L$352,3,FALSE)&gt;H886,H886+1,1)</f>
        <v>2</v>
      </c>
      <c r="I887" s="10" t="s">
        <v>394</v>
      </c>
      <c r="J887" s="10">
        <f t="shared" si="46"/>
        <v>118002</v>
      </c>
    </row>
    <row r="888" spans="1:10">
      <c r="A888" s="10">
        <f t="shared" si="45"/>
        <v>118003</v>
      </c>
      <c r="B888" s="10" t="s">
        <v>9110</v>
      </c>
      <c r="F888" s="2" t="str">
        <f>VLOOKUP(G888,city!$A$4:$C$352,3,FALSE)</f>
        <v>郴州</v>
      </c>
      <c r="G888" s="3">
        <f t="shared" si="47"/>
        <v>180</v>
      </c>
      <c r="H888" s="3">
        <f>IF(VLOOKUP(G887,city!$J$4:$L$352,3,FALSE)&gt;H887,H887+1,1)</f>
        <v>3</v>
      </c>
      <c r="I888" s="10" t="s">
        <v>394</v>
      </c>
      <c r="J888" s="10">
        <f t="shared" si="46"/>
        <v>118003</v>
      </c>
    </row>
    <row r="889" spans="1:10">
      <c r="A889" s="10">
        <f t="shared" si="45"/>
        <v>118004</v>
      </c>
      <c r="B889" s="10" t="s">
        <v>9111</v>
      </c>
      <c r="F889" s="2" t="str">
        <f>VLOOKUP(G889,city!$A$4:$C$352,3,FALSE)</f>
        <v>郴州</v>
      </c>
      <c r="G889" s="3">
        <f t="shared" si="47"/>
        <v>180</v>
      </c>
      <c r="H889" s="3">
        <f>IF(VLOOKUP(G888,city!$J$4:$L$352,3,FALSE)&gt;H888,H888+1,1)</f>
        <v>4</v>
      </c>
      <c r="I889" s="10" t="s">
        <v>394</v>
      </c>
      <c r="J889" s="10">
        <f t="shared" si="46"/>
        <v>118004</v>
      </c>
    </row>
    <row r="890" spans="1:10">
      <c r="A890" s="10">
        <f t="shared" si="45"/>
        <v>118005</v>
      </c>
      <c r="B890" s="10" t="s">
        <v>9112</v>
      </c>
      <c r="F890" s="2" t="str">
        <f>VLOOKUP(G890,city!$A$4:$C$352,3,FALSE)</f>
        <v>郴州</v>
      </c>
      <c r="G890" s="3">
        <f t="shared" si="47"/>
        <v>180</v>
      </c>
      <c r="H890" s="3">
        <f>IF(VLOOKUP(G889,city!$J$4:$L$352,3,FALSE)&gt;H889,H889+1,1)</f>
        <v>5</v>
      </c>
      <c r="I890" s="10" t="s">
        <v>394</v>
      </c>
      <c r="J890" s="10">
        <f t="shared" si="46"/>
        <v>118005</v>
      </c>
    </row>
    <row r="891" spans="1:10">
      <c r="A891" s="10">
        <f t="shared" si="45"/>
        <v>118101</v>
      </c>
      <c r="B891" s="10" t="s">
        <v>9113</v>
      </c>
      <c r="F891" s="2" t="str">
        <f>VLOOKUP(G891,city!$A$4:$C$352,3,FALSE)</f>
        <v>永州</v>
      </c>
      <c r="G891" s="3">
        <f t="shared" si="47"/>
        <v>181</v>
      </c>
      <c r="H891" s="3">
        <f>IF(VLOOKUP(G890,city!$J$4:$L$352,3,FALSE)&gt;H890,H890+1,1)</f>
        <v>1</v>
      </c>
      <c r="I891" s="10" t="s">
        <v>396</v>
      </c>
      <c r="J891" s="10">
        <f t="shared" si="46"/>
        <v>118101</v>
      </c>
    </row>
    <row r="892" spans="1:10">
      <c r="A892" s="10">
        <f t="shared" si="45"/>
        <v>118102</v>
      </c>
      <c r="B892" s="10" t="s">
        <v>9114</v>
      </c>
      <c r="F892" s="2" t="str">
        <f>VLOOKUP(G892,city!$A$4:$C$352,3,FALSE)</f>
        <v>永州</v>
      </c>
      <c r="G892" s="3">
        <f t="shared" si="47"/>
        <v>181</v>
      </c>
      <c r="H892" s="3">
        <f>IF(VLOOKUP(G891,city!$J$4:$L$352,3,FALSE)&gt;H891,H891+1,1)</f>
        <v>2</v>
      </c>
      <c r="I892" s="10" t="s">
        <v>396</v>
      </c>
      <c r="J892" s="10">
        <f t="shared" si="46"/>
        <v>118102</v>
      </c>
    </row>
    <row r="893" spans="1:10">
      <c r="A893" s="10">
        <f t="shared" si="45"/>
        <v>118103</v>
      </c>
      <c r="B893" s="10" t="s">
        <v>9115</v>
      </c>
      <c r="F893" s="2" t="str">
        <f>VLOOKUP(G893,city!$A$4:$C$352,3,FALSE)</f>
        <v>永州</v>
      </c>
      <c r="G893" s="3">
        <f t="shared" si="47"/>
        <v>181</v>
      </c>
      <c r="H893" s="3">
        <f>IF(VLOOKUP(G892,city!$J$4:$L$352,3,FALSE)&gt;H892,H892+1,1)</f>
        <v>3</v>
      </c>
      <c r="I893" s="10" t="s">
        <v>396</v>
      </c>
      <c r="J893" s="10">
        <f t="shared" si="46"/>
        <v>118103</v>
      </c>
    </row>
    <row r="894" spans="1:10">
      <c r="A894" s="10">
        <f t="shared" si="45"/>
        <v>118104</v>
      </c>
      <c r="B894" s="10" t="s">
        <v>9116</v>
      </c>
      <c r="F894" s="2" t="str">
        <f>VLOOKUP(G894,city!$A$4:$C$352,3,FALSE)</f>
        <v>永州</v>
      </c>
      <c r="G894" s="3">
        <f t="shared" si="47"/>
        <v>181</v>
      </c>
      <c r="H894" s="3">
        <f>IF(VLOOKUP(G893,city!$J$4:$L$352,3,FALSE)&gt;H893,H893+1,1)</f>
        <v>4</v>
      </c>
      <c r="I894" s="10" t="s">
        <v>396</v>
      </c>
      <c r="J894" s="10">
        <f t="shared" si="46"/>
        <v>118104</v>
      </c>
    </row>
    <row r="895" spans="1:10">
      <c r="A895" s="10">
        <f t="shared" si="45"/>
        <v>118105</v>
      </c>
      <c r="B895" s="10" t="s">
        <v>9117</v>
      </c>
      <c r="F895" s="2" t="str">
        <f>VLOOKUP(G895,city!$A$4:$C$352,3,FALSE)</f>
        <v>永州</v>
      </c>
      <c r="G895" s="3">
        <f t="shared" si="47"/>
        <v>181</v>
      </c>
      <c r="H895" s="3">
        <f>IF(VLOOKUP(G894,city!$J$4:$L$352,3,FALSE)&gt;H894,H894+1,1)</f>
        <v>5</v>
      </c>
      <c r="I895" s="10" t="s">
        <v>396</v>
      </c>
      <c r="J895" s="10">
        <f t="shared" si="46"/>
        <v>118105</v>
      </c>
    </row>
    <row r="896" spans="1:10">
      <c r="A896" s="10">
        <f t="shared" si="45"/>
        <v>118201</v>
      </c>
      <c r="B896" s="10" t="s">
        <v>9118</v>
      </c>
      <c r="F896" s="2" t="str">
        <f>VLOOKUP(G896,city!$A$4:$C$352,3,FALSE)</f>
        <v>怀化</v>
      </c>
      <c r="G896" s="3">
        <f t="shared" si="47"/>
        <v>182</v>
      </c>
      <c r="H896" s="3">
        <f>IF(VLOOKUP(G895,city!$J$4:$L$352,3,FALSE)&gt;H895,H895+1,1)</f>
        <v>1</v>
      </c>
      <c r="I896" s="10" t="s">
        <v>398</v>
      </c>
      <c r="J896" s="10">
        <f t="shared" si="46"/>
        <v>118201</v>
      </c>
    </row>
    <row r="897" spans="1:10">
      <c r="A897" s="10">
        <f t="shared" si="45"/>
        <v>118202</v>
      </c>
      <c r="B897" s="10" t="s">
        <v>9119</v>
      </c>
      <c r="F897" s="2" t="str">
        <f>VLOOKUP(G897,city!$A$4:$C$352,3,FALSE)</f>
        <v>怀化</v>
      </c>
      <c r="G897" s="3">
        <f t="shared" si="47"/>
        <v>182</v>
      </c>
      <c r="H897" s="3">
        <f>IF(VLOOKUP(G896,city!$J$4:$L$352,3,FALSE)&gt;H896,H896+1,1)</f>
        <v>2</v>
      </c>
      <c r="I897" s="10" t="s">
        <v>398</v>
      </c>
      <c r="J897" s="10">
        <f t="shared" si="46"/>
        <v>118202</v>
      </c>
    </row>
    <row r="898" spans="1:10">
      <c r="A898" s="10">
        <f t="shared" si="45"/>
        <v>118203</v>
      </c>
      <c r="B898" s="10" t="s">
        <v>9120</v>
      </c>
      <c r="F898" s="2" t="str">
        <f>VLOOKUP(G898,city!$A$4:$C$352,3,FALSE)</f>
        <v>怀化</v>
      </c>
      <c r="G898" s="3">
        <f t="shared" si="47"/>
        <v>182</v>
      </c>
      <c r="H898" s="3">
        <f>IF(VLOOKUP(G897,city!$J$4:$L$352,3,FALSE)&gt;H897,H897+1,1)</f>
        <v>3</v>
      </c>
      <c r="I898" s="10" t="s">
        <v>398</v>
      </c>
      <c r="J898" s="10">
        <f t="shared" si="46"/>
        <v>118203</v>
      </c>
    </row>
    <row r="899" spans="1:10">
      <c r="A899" s="10">
        <f t="shared" si="45"/>
        <v>118204</v>
      </c>
      <c r="B899" s="10" t="s">
        <v>9121</v>
      </c>
      <c r="F899" s="2" t="str">
        <f>VLOOKUP(G899,city!$A$4:$C$352,3,FALSE)</f>
        <v>怀化</v>
      </c>
      <c r="G899" s="3">
        <f t="shared" si="47"/>
        <v>182</v>
      </c>
      <c r="H899" s="3">
        <f>IF(VLOOKUP(G898,city!$J$4:$L$352,3,FALSE)&gt;H898,H898+1,1)</f>
        <v>4</v>
      </c>
      <c r="I899" s="10" t="s">
        <v>398</v>
      </c>
      <c r="J899" s="10">
        <f t="shared" si="46"/>
        <v>118204</v>
      </c>
    </row>
    <row r="900" spans="1:10">
      <c r="A900" s="10">
        <f t="shared" si="45"/>
        <v>118205</v>
      </c>
      <c r="B900" s="10" t="s">
        <v>9122</v>
      </c>
      <c r="F900" s="2" t="str">
        <f>VLOOKUP(G900,city!$A$4:$C$352,3,FALSE)</f>
        <v>怀化</v>
      </c>
      <c r="G900" s="3">
        <f t="shared" si="47"/>
        <v>182</v>
      </c>
      <c r="H900" s="3">
        <f>IF(VLOOKUP(G899,city!$J$4:$L$352,3,FALSE)&gt;H899,H899+1,1)</f>
        <v>5</v>
      </c>
      <c r="I900" s="10" t="s">
        <v>398</v>
      </c>
      <c r="J900" s="10">
        <f t="shared" si="46"/>
        <v>118205</v>
      </c>
    </row>
    <row r="901" spans="1:10">
      <c r="A901" s="10">
        <f t="shared" ref="A901:A964" si="48">H901+G901*100+100000</f>
        <v>118301</v>
      </c>
      <c r="B901" s="10" t="s">
        <v>9123</v>
      </c>
      <c r="F901" s="2" t="str">
        <f>VLOOKUP(G901,city!$A$4:$C$352,3,FALSE)</f>
        <v>湘西</v>
      </c>
      <c r="G901" s="3">
        <f t="shared" si="47"/>
        <v>183</v>
      </c>
      <c r="H901" s="3">
        <f>IF(VLOOKUP(G900,city!$J$4:$L$352,3,FALSE)&gt;H900,H900+1,1)</f>
        <v>1</v>
      </c>
      <c r="I901" s="10" t="s">
        <v>400</v>
      </c>
      <c r="J901" s="10">
        <f t="shared" ref="J901:J964" si="49">A901</f>
        <v>118301</v>
      </c>
    </row>
    <row r="902" spans="1:10">
      <c r="A902" s="10">
        <f t="shared" si="48"/>
        <v>118302</v>
      </c>
      <c r="B902" s="10" t="s">
        <v>9124</v>
      </c>
      <c r="F902" s="2" t="str">
        <f>VLOOKUP(G902,city!$A$4:$C$352,3,FALSE)</f>
        <v>湘西</v>
      </c>
      <c r="G902" s="3">
        <f t="shared" ref="G902:G965" si="50">IF(H902&gt;H901,G901,G901+1)</f>
        <v>183</v>
      </c>
      <c r="H902" s="3">
        <f>IF(VLOOKUP(G901,city!$J$4:$L$352,3,FALSE)&gt;H901,H901+1,1)</f>
        <v>2</v>
      </c>
      <c r="I902" s="10" t="s">
        <v>400</v>
      </c>
      <c r="J902" s="10">
        <f t="shared" si="49"/>
        <v>118302</v>
      </c>
    </row>
    <row r="903" spans="1:10">
      <c r="A903" s="10">
        <f t="shared" si="48"/>
        <v>118303</v>
      </c>
      <c r="B903" s="10" t="s">
        <v>9125</v>
      </c>
      <c r="F903" s="2" t="str">
        <f>VLOOKUP(G903,city!$A$4:$C$352,3,FALSE)</f>
        <v>湘西</v>
      </c>
      <c r="G903" s="3">
        <f t="shared" si="50"/>
        <v>183</v>
      </c>
      <c r="H903" s="3">
        <f>IF(VLOOKUP(G902,city!$J$4:$L$352,3,FALSE)&gt;H902,H902+1,1)</f>
        <v>3</v>
      </c>
      <c r="I903" s="10" t="s">
        <v>400</v>
      </c>
      <c r="J903" s="10">
        <f t="shared" si="49"/>
        <v>118303</v>
      </c>
    </row>
    <row r="904" spans="1:10">
      <c r="A904" s="10">
        <f t="shared" si="48"/>
        <v>118304</v>
      </c>
      <c r="B904" s="10" t="s">
        <v>9126</v>
      </c>
      <c r="F904" s="2" t="str">
        <f>VLOOKUP(G904,city!$A$4:$C$352,3,FALSE)</f>
        <v>湘西</v>
      </c>
      <c r="G904" s="3">
        <f t="shared" si="50"/>
        <v>183</v>
      </c>
      <c r="H904" s="3">
        <f>IF(VLOOKUP(G903,city!$J$4:$L$352,3,FALSE)&gt;H903,H903+1,1)</f>
        <v>4</v>
      </c>
      <c r="I904" s="10" t="s">
        <v>400</v>
      </c>
      <c r="J904" s="10">
        <f t="shared" si="49"/>
        <v>118304</v>
      </c>
    </row>
    <row r="905" spans="1:10">
      <c r="A905" s="10">
        <f t="shared" si="48"/>
        <v>118305</v>
      </c>
      <c r="B905" s="10" t="s">
        <v>9127</v>
      </c>
      <c r="F905" s="2" t="str">
        <f>VLOOKUP(G905,city!$A$4:$C$352,3,FALSE)</f>
        <v>湘西</v>
      </c>
      <c r="G905" s="3">
        <f t="shared" si="50"/>
        <v>183</v>
      </c>
      <c r="H905" s="3">
        <f>IF(VLOOKUP(G904,city!$J$4:$L$352,3,FALSE)&gt;H904,H904+1,1)</f>
        <v>5</v>
      </c>
      <c r="I905" s="10" t="s">
        <v>400</v>
      </c>
      <c r="J905" s="10">
        <f t="shared" si="49"/>
        <v>118305</v>
      </c>
    </row>
    <row r="906" spans="1:10">
      <c r="A906" s="10">
        <f t="shared" si="48"/>
        <v>118401</v>
      </c>
      <c r="B906" s="10" t="s">
        <v>9128</v>
      </c>
      <c r="F906" s="2" t="str">
        <f>VLOOKUP(G906,city!$A$4:$C$352,3,FALSE)</f>
        <v>广州</v>
      </c>
      <c r="G906" s="3">
        <f t="shared" si="50"/>
        <v>184</v>
      </c>
      <c r="H906" s="3">
        <f>IF(VLOOKUP(G905,city!$J$4:$L$352,3,FALSE)&gt;H905,H905+1,1)</f>
        <v>1</v>
      </c>
      <c r="I906" s="10" t="s">
        <v>403</v>
      </c>
      <c r="J906" s="10">
        <f t="shared" si="49"/>
        <v>118401</v>
      </c>
    </row>
    <row r="907" spans="1:10">
      <c r="A907" s="10">
        <f t="shared" si="48"/>
        <v>118402</v>
      </c>
      <c r="B907" s="10" t="s">
        <v>9129</v>
      </c>
      <c r="F907" s="2" t="str">
        <f>VLOOKUP(G907,city!$A$4:$C$352,3,FALSE)</f>
        <v>广州</v>
      </c>
      <c r="G907" s="3">
        <f t="shared" si="50"/>
        <v>184</v>
      </c>
      <c r="H907" s="3">
        <f>IF(VLOOKUP(G906,city!$J$4:$L$352,3,FALSE)&gt;H906,H906+1,1)</f>
        <v>2</v>
      </c>
      <c r="I907" s="10" t="s">
        <v>403</v>
      </c>
      <c r="J907" s="10">
        <f t="shared" si="49"/>
        <v>118402</v>
      </c>
    </row>
    <row r="908" spans="1:10">
      <c r="A908" s="10">
        <f t="shared" si="48"/>
        <v>118403</v>
      </c>
      <c r="B908" s="10" t="s">
        <v>9130</v>
      </c>
      <c r="F908" s="2" t="str">
        <f>VLOOKUP(G908,city!$A$4:$C$352,3,FALSE)</f>
        <v>广州</v>
      </c>
      <c r="G908" s="3">
        <f t="shared" si="50"/>
        <v>184</v>
      </c>
      <c r="H908" s="3">
        <f>IF(VLOOKUP(G907,city!$J$4:$L$352,3,FALSE)&gt;H907,H907+1,1)</f>
        <v>3</v>
      </c>
      <c r="I908" s="10" t="s">
        <v>403</v>
      </c>
      <c r="J908" s="10">
        <f t="shared" si="49"/>
        <v>118403</v>
      </c>
    </row>
    <row r="909" spans="1:10">
      <c r="A909" s="10">
        <f t="shared" si="48"/>
        <v>118404</v>
      </c>
      <c r="B909" s="10" t="s">
        <v>9131</v>
      </c>
      <c r="F909" s="2" t="str">
        <f>VLOOKUP(G909,city!$A$4:$C$352,3,FALSE)</f>
        <v>广州</v>
      </c>
      <c r="G909" s="3">
        <f t="shared" si="50"/>
        <v>184</v>
      </c>
      <c r="H909" s="3">
        <f>IF(VLOOKUP(G908,city!$J$4:$L$352,3,FALSE)&gt;H908,H908+1,1)</f>
        <v>4</v>
      </c>
      <c r="I909" s="10" t="s">
        <v>403</v>
      </c>
      <c r="J909" s="10">
        <f t="shared" si="49"/>
        <v>118404</v>
      </c>
    </row>
    <row r="910" spans="1:10">
      <c r="A910" s="10">
        <f t="shared" si="48"/>
        <v>118405</v>
      </c>
      <c r="B910" s="10" t="s">
        <v>8463</v>
      </c>
      <c r="F910" s="2" t="str">
        <f>VLOOKUP(G910,city!$A$4:$C$352,3,FALSE)</f>
        <v>广州</v>
      </c>
      <c r="G910" s="3">
        <f t="shared" si="50"/>
        <v>184</v>
      </c>
      <c r="H910" s="3">
        <f>IF(VLOOKUP(G909,city!$J$4:$L$352,3,FALSE)&gt;H909,H909+1,1)</f>
        <v>5</v>
      </c>
      <c r="I910" s="10" t="s">
        <v>403</v>
      </c>
      <c r="J910" s="10">
        <f t="shared" si="49"/>
        <v>118405</v>
      </c>
    </row>
    <row r="911" spans="1:10">
      <c r="A911" s="10">
        <f t="shared" si="48"/>
        <v>118501</v>
      </c>
      <c r="B911" s="10" t="s">
        <v>9132</v>
      </c>
      <c r="F911" s="2" t="str">
        <f>VLOOKUP(G911,city!$A$4:$C$352,3,FALSE)</f>
        <v>深圳</v>
      </c>
      <c r="G911" s="3">
        <f t="shared" si="50"/>
        <v>185</v>
      </c>
      <c r="H911" s="3">
        <f>IF(VLOOKUP(G910,city!$J$4:$L$352,3,FALSE)&gt;H910,H910+1,1)</f>
        <v>1</v>
      </c>
      <c r="I911" s="10" t="s">
        <v>405</v>
      </c>
      <c r="J911" s="10">
        <f t="shared" si="49"/>
        <v>118501</v>
      </c>
    </row>
    <row r="912" spans="1:10">
      <c r="A912" s="10">
        <f t="shared" si="48"/>
        <v>118502</v>
      </c>
      <c r="B912" s="10" t="s">
        <v>9133</v>
      </c>
      <c r="F912" s="2" t="str">
        <f>VLOOKUP(G912,city!$A$4:$C$352,3,FALSE)</f>
        <v>深圳</v>
      </c>
      <c r="G912" s="3">
        <f t="shared" si="50"/>
        <v>185</v>
      </c>
      <c r="H912" s="3">
        <f>IF(VLOOKUP(G911,city!$J$4:$L$352,3,FALSE)&gt;H911,H911+1,1)</f>
        <v>2</v>
      </c>
      <c r="I912" s="10" t="s">
        <v>405</v>
      </c>
      <c r="J912" s="10">
        <f t="shared" si="49"/>
        <v>118502</v>
      </c>
    </row>
    <row r="913" spans="1:10">
      <c r="A913" s="10">
        <f t="shared" si="48"/>
        <v>118503</v>
      </c>
      <c r="B913" s="10" t="s">
        <v>9134</v>
      </c>
      <c r="F913" s="2" t="str">
        <f>VLOOKUP(G913,city!$A$4:$C$352,3,FALSE)</f>
        <v>深圳</v>
      </c>
      <c r="G913" s="3">
        <f t="shared" si="50"/>
        <v>185</v>
      </c>
      <c r="H913" s="3">
        <f>IF(VLOOKUP(G912,city!$J$4:$L$352,3,FALSE)&gt;H912,H912+1,1)</f>
        <v>3</v>
      </c>
      <c r="I913" s="10" t="s">
        <v>405</v>
      </c>
      <c r="J913" s="10">
        <f t="shared" si="49"/>
        <v>118503</v>
      </c>
    </row>
    <row r="914" spans="1:10">
      <c r="A914" s="10">
        <f t="shared" si="48"/>
        <v>118504</v>
      </c>
      <c r="B914" s="10" t="s">
        <v>9135</v>
      </c>
      <c r="F914" s="2" t="str">
        <f>VLOOKUP(G914,city!$A$4:$C$352,3,FALSE)</f>
        <v>深圳</v>
      </c>
      <c r="G914" s="3">
        <f t="shared" si="50"/>
        <v>185</v>
      </c>
      <c r="H914" s="3">
        <f>IF(VLOOKUP(G913,city!$J$4:$L$352,3,FALSE)&gt;H913,H913+1,1)</f>
        <v>4</v>
      </c>
      <c r="I914" s="10" t="s">
        <v>405</v>
      </c>
      <c r="J914" s="10">
        <f t="shared" si="49"/>
        <v>118504</v>
      </c>
    </row>
    <row r="915" spans="1:10">
      <c r="A915" s="10">
        <f t="shared" si="48"/>
        <v>118505</v>
      </c>
      <c r="B915" s="10" t="s">
        <v>9136</v>
      </c>
      <c r="F915" s="2" t="str">
        <f>VLOOKUP(G915,city!$A$4:$C$352,3,FALSE)</f>
        <v>深圳</v>
      </c>
      <c r="G915" s="3">
        <f t="shared" si="50"/>
        <v>185</v>
      </c>
      <c r="H915" s="3">
        <f>IF(VLOOKUP(G914,city!$J$4:$L$352,3,FALSE)&gt;H914,H914+1,1)</f>
        <v>5</v>
      </c>
      <c r="I915" s="10" t="s">
        <v>405</v>
      </c>
      <c r="J915" s="10">
        <f t="shared" si="49"/>
        <v>118505</v>
      </c>
    </row>
    <row r="916" spans="1:10">
      <c r="A916" s="10">
        <f t="shared" si="48"/>
        <v>118601</v>
      </c>
      <c r="B916" s="10" t="s">
        <v>9137</v>
      </c>
      <c r="F916" s="2" t="str">
        <f>VLOOKUP(G916,city!$A$4:$C$352,3,FALSE)</f>
        <v>珠海</v>
      </c>
      <c r="G916" s="3">
        <f t="shared" si="50"/>
        <v>186</v>
      </c>
      <c r="H916" s="3">
        <f>IF(VLOOKUP(G915,city!$J$4:$L$352,3,FALSE)&gt;H915,H915+1,1)</f>
        <v>1</v>
      </c>
      <c r="I916" s="10" t="s">
        <v>407</v>
      </c>
      <c r="J916" s="10">
        <f t="shared" si="49"/>
        <v>118601</v>
      </c>
    </row>
    <row r="917" spans="1:10">
      <c r="A917" s="10">
        <f t="shared" si="48"/>
        <v>118602</v>
      </c>
      <c r="B917" s="10" t="s">
        <v>9138</v>
      </c>
      <c r="F917" s="2" t="str">
        <f>VLOOKUP(G917,city!$A$4:$C$352,3,FALSE)</f>
        <v>珠海</v>
      </c>
      <c r="G917" s="3">
        <f t="shared" si="50"/>
        <v>186</v>
      </c>
      <c r="H917" s="3">
        <f>IF(VLOOKUP(G916,city!$J$4:$L$352,3,FALSE)&gt;H916,H916+1,1)</f>
        <v>2</v>
      </c>
      <c r="I917" s="10" t="s">
        <v>407</v>
      </c>
      <c r="J917" s="10">
        <f t="shared" si="49"/>
        <v>118602</v>
      </c>
    </row>
    <row r="918" spans="1:10">
      <c r="A918" s="10">
        <f t="shared" si="48"/>
        <v>118603</v>
      </c>
      <c r="B918" s="10" t="s">
        <v>9139</v>
      </c>
      <c r="F918" s="2" t="str">
        <f>VLOOKUP(G918,city!$A$4:$C$352,3,FALSE)</f>
        <v>珠海</v>
      </c>
      <c r="G918" s="3">
        <f t="shared" si="50"/>
        <v>186</v>
      </c>
      <c r="H918" s="3">
        <f>IF(VLOOKUP(G917,city!$J$4:$L$352,3,FALSE)&gt;H917,H917+1,1)</f>
        <v>3</v>
      </c>
      <c r="I918" s="10" t="s">
        <v>407</v>
      </c>
      <c r="J918" s="10">
        <f t="shared" si="49"/>
        <v>118603</v>
      </c>
    </row>
    <row r="919" spans="1:10">
      <c r="A919" s="10">
        <f t="shared" si="48"/>
        <v>118604</v>
      </c>
      <c r="B919" s="10" t="s">
        <v>9140</v>
      </c>
      <c r="F919" s="2" t="str">
        <f>VLOOKUP(G919,city!$A$4:$C$352,3,FALSE)</f>
        <v>珠海</v>
      </c>
      <c r="G919" s="3">
        <f t="shared" si="50"/>
        <v>186</v>
      </c>
      <c r="H919" s="3">
        <f>IF(VLOOKUP(G918,city!$J$4:$L$352,3,FALSE)&gt;H918,H918+1,1)</f>
        <v>4</v>
      </c>
      <c r="I919" s="10" t="s">
        <v>407</v>
      </c>
      <c r="J919" s="10">
        <f t="shared" si="49"/>
        <v>118604</v>
      </c>
    </row>
    <row r="920" spans="1:10">
      <c r="A920" s="10">
        <f t="shared" si="48"/>
        <v>118605</v>
      </c>
      <c r="B920" s="10" t="s">
        <v>9141</v>
      </c>
      <c r="F920" s="2" t="str">
        <f>VLOOKUP(G920,city!$A$4:$C$352,3,FALSE)</f>
        <v>珠海</v>
      </c>
      <c r="G920" s="3">
        <f t="shared" si="50"/>
        <v>186</v>
      </c>
      <c r="H920" s="3">
        <f>IF(VLOOKUP(G919,city!$J$4:$L$352,3,FALSE)&gt;H919,H919+1,1)</f>
        <v>5</v>
      </c>
      <c r="I920" s="10" t="s">
        <v>407</v>
      </c>
      <c r="J920" s="10">
        <f t="shared" si="49"/>
        <v>118605</v>
      </c>
    </row>
    <row r="921" spans="1:10">
      <c r="A921" s="10">
        <f t="shared" si="48"/>
        <v>118701</v>
      </c>
      <c r="B921" s="10" t="s">
        <v>9129</v>
      </c>
      <c r="F921" s="2" t="str">
        <f>VLOOKUP(G921,city!$A$4:$C$352,3,FALSE)</f>
        <v>汕头</v>
      </c>
      <c r="G921" s="3">
        <f t="shared" si="50"/>
        <v>187</v>
      </c>
      <c r="H921" s="3">
        <f>IF(VLOOKUP(G920,city!$J$4:$L$352,3,FALSE)&gt;H920,H920+1,1)</f>
        <v>1</v>
      </c>
      <c r="I921" s="10" t="s">
        <v>409</v>
      </c>
      <c r="J921" s="10">
        <f t="shared" si="49"/>
        <v>118701</v>
      </c>
    </row>
    <row r="922" spans="1:10">
      <c r="A922" s="10">
        <f t="shared" si="48"/>
        <v>118702</v>
      </c>
      <c r="B922" s="10" t="s">
        <v>9142</v>
      </c>
      <c r="F922" s="2" t="str">
        <f>VLOOKUP(G922,city!$A$4:$C$352,3,FALSE)</f>
        <v>汕头</v>
      </c>
      <c r="G922" s="3">
        <f t="shared" si="50"/>
        <v>187</v>
      </c>
      <c r="H922" s="3">
        <f>IF(VLOOKUP(G921,city!$J$4:$L$352,3,FALSE)&gt;H921,H921+1,1)</f>
        <v>2</v>
      </c>
      <c r="I922" s="10" t="s">
        <v>409</v>
      </c>
      <c r="J922" s="10">
        <f t="shared" si="49"/>
        <v>118702</v>
      </c>
    </row>
    <row r="923" spans="1:10">
      <c r="A923" s="10">
        <f t="shared" si="48"/>
        <v>118703</v>
      </c>
      <c r="B923" s="10" t="s">
        <v>9143</v>
      </c>
      <c r="F923" s="2" t="str">
        <f>VLOOKUP(G923,city!$A$4:$C$352,3,FALSE)</f>
        <v>汕头</v>
      </c>
      <c r="G923" s="3">
        <f t="shared" si="50"/>
        <v>187</v>
      </c>
      <c r="H923" s="3">
        <f>IF(VLOOKUP(G922,city!$J$4:$L$352,3,FALSE)&gt;H922,H922+1,1)</f>
        <v>3</v>
      </c>
      <c r="I923" s="10" t="s">
        <v>409</v>
      </c>
      <c r="J923" s="10">
        <f t="shared" si="49"/>
        <v>118703</v>
      </c>
    </row>
    <row r="924" spans="1:10">
      <c r="A924" s="10">
        <f t="shared" si="48"/>
        <v>118704</v>
      </c>
      <c r="B924" s="10" t="s">
        <v>9144</v>
      </c>
      <c r="F924" s="2" t="str">
        <f>VLOOKUP(G924,city!$A$4:$C$352,3,FALSE)</f>
        <v>汕头</v>
      </c>
      <c r="G924" s="3">
        <f t="shared" si="50"/>
        <v>187</v>
      </c>
      <c r="H924" s="3">
        <f>IF(VLOOKUP(G923,city!$J$4:$L$352,3,FALSE)&gt;H923,H923+1,1)</f>
        <v>4</v>
      </c>
      <c r="I924" s="10" t="s">
        <v>409</v>
      </c>
      <c r="J924" s="10">
        <f t="shared" si="49"/>
        <v>118704</v>
      </c>
    </row>
    <row r="925" spans="1:10">
      <c r="A925" s="10">
        <f t="shared" si="48"/>
        <v>118705</v>
      </c>
      <c r="B925" s="10" t="s">
        <v>9145</v>
      </c>
      <c r="F925" s="2" t="str">
        <f>VLOOKUP(G925,city!$A$4:$C$352,3,FALSE)</f>
        <v>汕头</v>
      </c>
      <c r="G925" s="3">
        <f t="shared" si="50"/>
        <v>187</v>
      </c>
      <c r="H925" s="3">
        <f>IF(VLOOKUP(G924,city!$J$4:$L$352,3,FALSE)&gt;H924,H924+1,1)</f>
        <v>5</v>
      </c>
      <c r="I925" s="10" t="s">
        <v>409</v>
      </c>
      <c r="J925" s="10">
        <f t="shared" si="49"/>
        <v>118705</v>
      </c>
    </row>
    <row r="926" spans="1:10">
      <c r="A926" s="10">
        <f t="shared" si="48"/>
        <v>118801</v>
      </c>
      <c r="B926" s="10" t="s">
        <v>9146</v>
      </c>
      <c r="F926" s="2" t="str">
        <f>VLOOKUP(G926,city!$A$4:$C$352,3,FALSE)</f>
        <v>佛山</v>
      </c>
      <c r="G926" s="3">
        <f t="shared" si="50"/>
        <v>188</v>
      </c>
      <c r="H926" s="3">
        <f>IF(VLOOKUP(G925,city!$J$4:$L$352,3,FALSE)&gt;H925,H925+1,1)</f>
        <v>1</v>
      </c>
      <c r="I926" s="10" t="s">
        <v>411</v>
      </c>
      <c r="J926" s="10">
        <f t="shared" si="49"/>
        <v>118801</v>
      </c>
    </row>
    <row r="927" spans="1:10">
      <c r="A927" s="10">
        <f t="shared" si="48"/>
        <v>118802</v>
      </c>
      <c r="B927" s="10" t="s">
        <v>9147</v>
      </c>
      <c r="F927" s="2" t="str">
        <f>VLOOKUP(G927,city!$A$4:$C$352,3,FALSE)</f>
        <v>佛山</v>
      </c>
      <c r="G927" s="3">
        <f t="shared" si="50"/>
        <v>188</v>
      </c>
      <c r="H927" s="3">
        <f>IF(VLOOKUP(G926,city!$J$4:$L$352,3,FALSE)&gt;H926,H926+1,1)</f>
        <v>2</v>
      </c>
      <c r="I927" s="10" t="s">
        <v>411</v>
      </c>
      <c r="J927" s="10">
        <f t="shared" si="49"/>
        <v>118802</v>
      </c>
    </row>
    <row r="928" spans="1:10">
      <c r="A928" s="10">
        <f t="shared" si="48"/>
        <v>118803</v>
      </c>
      <c r="B928" s="10" t="s">
        <v>9148</v>
      </c>
      <c r="F928" s="2" t="str">
        <f>VLOOKUP(G928,city!$A$4:$C$352,3,FALSE)</f>
        <v>佛山</v>
      </c>
      <c r="G928" s="3">
        <f t="shared" si="50"/>
        <v>188</v>
      </c>
      <c r="H928" s="3">
        <f>IF(VLOOKUP(G927,city!$J$4:$L$352,3,FALSE)&gt;H927,H927+1,1)</f>
        <v>3</v>
      </c>
      <c r="I928" s="10" t="s">
        <v>411</v>
      </c>
      <c r="J928" s="10">
        <f t="shared" si="49"/>
        <v>118803</v>
      </c>
    </row>
    <row r="929" spans="1:10">
      <c r="A929" s="10">
        <f t="shared" si="48"/>
        <v>118804</v>
      </c>
      <c r="B929" s="10" t="s">
        <v>9149</v>
      </c>
      <c r="F929" s="2" t="str">
        <f>VLOOKUP(G929,city!$A$4:$C$352,3,FALSE)</f>
        <v>佛山</v>
      </c>
      <c r="G929" s="3">
        <f t="shared" si="50"/>
        <v>188</v>
      </c>
      <c r="H929" s="3">
        <f>IF(VLOOKUP(G928,city!$J$4:$L$352,3,FALSE)&gt;H928,H928+1,1)</f>
        <v>4</v>
      </c>
      <c r="I929" s="10" t="s">
        <v>411</v>
      </c>
      <c r="J929" s="10">
        <f t="shared" si="49"/>
        <v>118804</v>
      </c>
    </row>
    <row r="930" spans="1:10">
      <c r="A930" s="10">
        <f t="shared" si="48"/>
        <v>118805</v>
      </c>
      <c r="B930" s="10" t="s">
        <v>9150</v>
      </c>
      <c r="F930" s="2" t="str">
        <f>VLOOKUP(G930,city!$A$4:$C$352,3,FALSE)</f>
        <v>佛山</v>
      </c>
      <c r="G930" s="3">
        <f t="shared" si="50"/>
        <v>188</v>
      </c>
      <c r="H930" s="3">
        <f>IF(VLOOKUP(G929,city!$J$4:$L$352,3,FALSE)&gt;H929,H929+1,1)</f>
        <v>5</v>
      </c>
      <c r="I930" s="10" t="s">
        <v>411</v>
      </c>
      <c r="J930" s="10">
        <f t="shared" si="49"/>
        <v>118805</v>
      </c>
    </row>
    <row r="931" spans="1:10">
      <c r="A931" s="10">
        <f t="shared" si="48"/>
        <v>118901</v>
      </c>
      <c r="B931" s="10" t="s">
        <v>9151</v>
      </c>
      <c r="F931" s="2" t="str">
        <f>VLOOKUP(G931,city!$A$4:$C$352,3,FALSE)</f>
        <v>韶关</v>
      </c>
      <c r="G931" s="3">
        <f t="shared" si="50"/>
        <v>189</v>
      </c>
      <c r="H931" s="3">
        <f>IF(VLOOKUP(G930,city!$J$4:$L$352,3,FALSE)&gt;H930,H930+1,1)</f>
        <v>1</v>
      </c>
      <c r="I931" s="10" t="s">
        <v>413</v>
      </c>
      <c r="J931" s="10">
        <f t="shared" si="49"/>
        <v>118901</v>
      </c>
    </row>
    <row r="932" spans="1:10">
      <c r="A932" s="10">
        <f t="shared" si="48"/>
        <v>118902</v>
      </c>
      <c r="B932" s="10" t="s">
        <v>9152</v>
      </c>
      <c r="F932" s="2" t="str">
        <f>VLOOKUP(G932,city!$A$4:$C$352,3,FALSE)</f>
        <v>韶关</v>
      </c>
      <c r="G932" s="3">
        <f t="shared" si="50"/>
        <v>189</v>
      </c>
      <c r="H932" s="3">
        <f>IF(VLOOKUP(G931,city!$J$4:$L$352,3,FALSE)&gt;H931,H931+1,1)</f>
        <v>2</v>
      </c>
      <c r="I932" s="10" t="s">
        <v>413</v>
      </c>
      <c r="J932" s="10">
        <f t="shared" si="49"/>
        <v>118902</v>
      </c>
    </row>
    <row r="933" spans="1:10">
      <c r="A933" s="10">
        <f t="shared" si="48"/>
        <v>118903</v>
      </c>
      <c r="B933" s="10" t="s">
        <v>9153</v>
      </c>
      <c r="F933" s="2" t="str">
        <f>VLOOKUP(G933,city!$A$4:$C$352,3,FALSE)</f>
        <v>韶关</v>
      </c>
      <c r="G933" s="3">
        <f t="shared" si="50"/>
        <v>189</v>
      </c>
      <c r="H933" s="3">
        <f>IF(VLOOKUP(G932,city!$J$4:$L$352,3,FALSE)&gt;H932,H932+1,1)</f>
        <v>3</v>
      </c>
      <c r="I933" s="10" t="s">
        <v>413</v>
      </c>
      <c r="J933" s="10">
        <f t="shared" si="49"/>
        <v>118903</v>
      </c>
    </row>
    <row r="934" spans="1:10">
      <c r="A934" s="10">
        <f t="shared" si="48"/>
        <v>118904</v>
      </c>
      <c r="B934" s="10" t="s">
        <v>9154</v>
      </c>
      <c r="F934" s="2" t="str">
        <f>VLOOKUP(G934,city!$A$4:$C$352,3,FALSE)</f>
        <v>韶关</v>
      </c>
      <c r="G934" s="3">
        <f t="shared" si="50"/>
        <v>189</v>
      </c>
      <c r="H934" s="3">
        <f>IF(VLOOKUP(G933,city!$J$4:$L$352,3,FALSE)&gt;H933,H933+1,1)</f>
        <v>4</v>
      </c>
      <c r="I934" s="10" t="s">
        <v>413</v>
      </c>
      <c r="J934" s="10">
        <f t="shared" si="49"/>
        <v>118904</v>
      </c>
    </row>
    <row r="935" spans="1:10">
      <c r="A935" s="10">
        <f t="shared" si="48"/>
        <v>118905</v>
      </c>
      <c r="B935" s="10" t="s">
        <v>9155</v>
      </c>
      <c r="F935" s="2" t="str">
        <f>VLOOKUP(G935,city!$A$4:$C$352,3,FALSE)</f>
        <v>韶关</v>
      </c>
      <c r="G935" s="3">
        <f t="shared" si="50"/>
        <v>189</v>
      </c>
      <c r="H935" s="3">
        <f>IF(VLOOKUP(G934,city!$J$4:$L$352,3,FALSE)&gt;H934,H934+1,1)</f>
        <v>5</v>
      </c>
      <c r="I935" s="10" t="s">
        <v>413</v>
      </c>
      <c r="J935" s="10">
        <f t="shared" si="49"/>
        <v>118905</v>
      </c>
    </row>
    <row r="936" spans="1:10">
      <c r="A936" s="10">
        <f t="shared" si="48"/>
        <v>119001</v>
      </c>
      <c r="B936" s="10" t="s">
        <v>9156</v>
      </c>
      <c r="F936" s="2" t="str">
        <f>VLOOKUP(G936,city!$A$4:$C$352,3,FALSE)</f>
        <v>湛江</v>
      </c>
      <c r="G936" s="3">
        <f t="shared" si="50"/>
        <v>190</v>
      </c>
      <c r="H936" s="3">
        <f>IF(VLOOKUP(G935,city!$J$4:$L$352,3,FALSE)&gt;H935,H935+1,1)</f>
        <v>1</v>
      </c>
      <c r="I936" s="10" t="s">
        <v>415</v>
      </c>
      <c r="J936" s="10">
        <f t="shared" si="49"/>
        <v>119001</v>
      </c>
    </row>
    <row r="937" spans="1:10">
      <c r="A937" s="10">
        <f t="shared" si="48"/>
        <v>119002</v>
      </c>
      <c r="B937" s="10" t="s">
        <v>9157</v>
      </c>
      <c r="F937" s="2" t="str">
        <f>VLOOKUP(G937,city!$A$4:$C$352,3,FALSE)</f>
        <v>湛江</v>
      </c>
      <c r="G937" s="3">
        <f t="shared" si="50"/>
        <v>190</v>
      </c>
      <c r="H937" s="3">
        <f>IF(VLOOKUP(G936,city!$J$4:$L$352,3,FALSE)&gt;H936,H936+1,1)</f>
        <v>2</v>
      </c>
      <c r="I937" s="10" t="s">
        <v>415</v>
      </c>
      <c r="J937" s="10">
        <f t="shared" si="49"/>
        <v>119002</v>
      </c>
    </row>
    <row r="938" spans="1:10">
      <c r="A938" s="10">
        <f t="shared" si="48"/>
        <v>119003</v>
      </c>
      <c r="B938" s="10" t="s">
        <v>9158</v>
      </c>
      <c r="F938" s="2" t="str">
        <f>VLOOKUP(G938,city!$A$4:$C$352,3,FALSE)</f>
        <v>湛江</v>
      </c>
      <c r="G938" s="3">
        <f t="shared" si="50"/>
        <v>190</v>
      </c>
      <c r="H938" s="3">
        <f>IF(VLOOKUP(G937,city!$J$4:$L$352,3,FALSE)&gt;H937,H937+1,1)</f>
        <v>3</v>
      </c>
      <c r="I938" s="10" t="s">
        <v>415</v>
      </c>
      <c r="J938" s="10">
        <f t="shared" si="49"/>
        <v>119003</v>
      </c>
    </row>
    <row r="939" spans="1:10">
      <c r="A939" s="10">
        <f t="shared" si="48"/>
        <v>119004</v>
      </c>
      <c r="B939" s="10" t="s">
        <v>9159</v>
      </c>
      <c r="F939" s="2" t="str">
        <f>VLOOKUP(G939,city!$A$4:$C$352,3,FALSE)</f>
        <v>湛江</v>
      </c>
      <c r="G939" s="3">
        <f t="shared" si="50"/>
        <v>190</v>
      </c>
      <c r="H939" s="3">
        <f>IF(VLOOKUP(G938,city!$J$4:$L$352,3,FALSE)&gt;H938,H938+1,1)</f>
        <v>4</v>
      </c>
      <c r="I939" s="10" t="s">
        <v>415</v>
      </c>
      <c r="J939" s="10">
        <f t="shared" si="49"/>
        <v>119004</v>
      </c>
    </row>
    <row r="940" spans="1:10">
      <c r="A940" s="10">
        <f t="shared" si="48"/>
        <v>119005</v>
      </c>
      <c r="B940" s="10" t="s">
        <v>9160</v>
      </c>
      <c r="F940" s="2" t="str">
        <f>VLOOKUP(G940,city!$A$4:$C$352,3,FALSE)</f>
        <v>湛江</v>
      </c>
      <c r="G940" s="3">
        <f t="shared" si="50"/>
        <v>190</v>
      </c>
      <c r="H940" s="3">
        <f>IF(VLOOKUP(G939,city!$J$4:$L$352,3,FALSE)&gt;H939,H939+1,1)</f>
        <v>5</v>
      </c>
      <c r="I940" s="10" t="s">
        <v>415</v>
      </c>
      <c r="J940" s="10">
        <f t="shared" si="49"/>
        <v>119005</v>
      </c>
    </row>
    <row r="941" spans="1:10">
      <c r="A941" s="10">
        <f t="shared" si="48"/>
        <v>119101</v>
      </c>
      <c r="B941" s="10" t="s">
        <v>9161</v>
      </c>
      <c r="F941" s="2" t="str">
        <f>VLOOKUP(G941,city!$A$4:$C$352,3,FALSE)</f>
        <v>肇庆</v>
      </c>
      <c r="G941" s="3">
        <f t="shared" si="50"/>
        <v>191</v>
      </c>
      <c r="H941" s="3">
        <f>IF(VLOOKUP(G940,city!$J$4:$L$352,3,FALSE)&gt;H940,H940+1,1)</f>
        <v>1</v>
      </c>
      <c r="I941" s="10" t="s">
        <v>417</v>
      </c>
      <c r="J941" s="10">
        <f t="shared" si="49"/>
        <v>119101</v>
      </c>
    </row>
    <row r="942" spans="1:10">
      <c r="A942" s="10">
        <f t="shared" si="48"/>
        <v>119102</v>
      </c>
      <c r="B942" s="10" t="s">
        <v>9162</v>
      </c>
      <c r="F942" s="2" t="str">
        <f>VLOOKUP(G942,city!$A$4:$C$352,3,FALSE)</f>
        <v>肇庆</v>
      </c>
      <c r="G942" s="3">
        <f t="shared" si="50"/>
        <v>191</v>
      </c>
      <c r="H942" s="3">
        <f>IF(VLOOKUP(G941,city!$J$4:$L$352,3,FALSE)&gt;H941,H941+1,1)</f>
        <v>2</v>
      </c>
      <c r="I942" s="10" t="s">
        <v>417</v>
      </c>
      <c r="J942" s="10">
        <f t="shared" si="49"/>
        <v>119102</v>
      </c>
    </row>
    <row r="943" spans="1:10">
      <c r="A943" s="10">
        <f t="shared" si="48"/>
        <v>119103</v>
      </c>
      <c r="B943" s="10" t="s">
        <v>9163</v>
      </c>
      <c r="F943" s="2" t="str">
        <f>VLOOKUP(G943,city!$A$4:$C$352,3,FALSE)</f>
        <v>肇庆</v>
      </c>
      <c r="G943" s="3">
        <f t="shared" si="50"/>
        <v>191</v>
      </c>
      <c r="H943" s="3">
        <f>IF(VLOOKUP(G942,city!$J$4:$L$352,3,FALSE)&gt;H942,H942+1,1)</f>
        <v>3</v>
      </c>
      <c r="I943" s="10" t="s">
        <v>417</v>
      </c>
      <c r="J943" s="10">
        <f t="shared" si="49"/>
        <v>119103</v>
      </c>
    </row>
    <row r="944" spans="1:10">
      <c r="A944" s="10">
        <f t="shared" si="48"/>
        <v>119104</v>
      </c>
      <c r="B944" s="10" t="s">
        <v>9164</v>
      </c>
      <c r="F944" s="2" t="str">
        <f>VLOOKUP(G944,city!$A$4:$C$352,3,FALSE)</f>
        <v>肇庆</v>
      </c>
      <c r="G944" s="3">
        <f t="shared" si="50"/>
        <v>191</v>
      </c>
      <c r="H944" s="3">
        <f>IF(VLOOKUP(G943,city!$J$4:$L$352,3,FALSE)&gt;H943,H943+1,1)</f>
        <v>4</v>
      </c>
      <c r="I944" s="10" t="s">
        <v>417</v>
      </c>
      <c r="J944" s="10">
        <f t="shared" si="49"/>
        <v>119104</v>
      </c>
    </row>
    <row r="945" spans="1:10">
      <c r="A945" s="10">
        <f t="shared" si="48"/>
        <v>119105</v>
      </c>
      <c r="B945" s="10" t="s">
        <v>9165</v>
      </c>
      <c r="F945" s="2" t="str">
        <f>VLOOKUP(G945,city!$A$4:$C$352,3,FALSE)</f>
        <v>肇庆</v>
      </c>
      <c r="G945" s="3">
        <f t="shared" si="50"/>
        <v>191</v>
      </c>
      <c r="H945" s="3">
        <f>IF(VLOOKUP(G944,city!$J$4:$L$352,3,FALSE)&gt;H944,H944+1,1)</f>
        <v>5</v>
      </c>
      <c r="I945" s="10" t="s">
        <v>417</v>
      </c>
      <c r="J945" s="10">
        <f t="shared" si="49"/>
        <v>119105</v>
      </c>
    </row>
    <row r="946" spans="1:10">
      <c r="A946" s="10">
        <f t="shared" si="48"/>
        <v>119201</v>
      </c>
      <c r="B946" s="10" t="s">
        <v>9166</v>
      </c>
      <c r="F946" s="2" t="str">
        <f>VLOOKUP(G946,city!$A$4:$C$352,3,FALSE)</f>
        <v>江门</v>
      </c>
      <c r="G946" s="3">
        <f t="shared" si="50"/>
        <v>192</v>
      </c>
      <c r="H946" s="3">
        <f>IF(VLOOKUP(G945,city!$J$4:$L$352,3,FALSE)&gt;H945,H945+1,1)</f>
        <v>1</v>
      </c>
      <c r="I946" s="10" t="s">
        <v>419</v>
      </c>
      <c r="J946" s="10">
        <f t="shared" si="49"/>
        <v>119201</v>
      </c>
    </row>
    <row r="947" spans="1:10">
      <c r="A947" s="10">
        <f t="shared" si="48"/>
        <v>119202</v>
      </c>
      <c r="B947" s="10" t="s">
        <v>9167</v>
      </c>
      <c r="F947" s="2" t="str">
        <f>VLOOKUP(G947,city!$A$4:$C$352,3,FALSE)</f>
        <v>江门</v>
      </c>
      <c r="G947" s="3">
        <f t="shared" si="50"/>
        <v>192</v>
      </c>
      <c r="H947" s="3">
        <f>IF(VLOOKUP(G946,city!$J$4:$L$352,3,FALSE)&gt;H946,H946+1,1)</f>
        <v>2</v>
      </c>
      <c r="I947" s="10" t="s">
        <v>419</v>
      </c>
      <c r="J947" s="10">
        <f t="shared" si="49"/>
        <v>119202</v>
      </c>
    </row>
    <row r="948" spans="1:10">
      <c r="A948" s="10">
        <f t="shared" si="48"/>
        <v>119203</v>
      </c>
      <c r="B948" s="10" t="s">
        <v>9168</v>
      </c>
      <c r="F948" s="2" t="str">
        <f>VLOOKUP(G948,city!$A$4:$C$352,3,FALSE)</f>
        <v>江门</v>
      </c>
      <c r="G948" s="3">
        <f t="shared" si="50"/>
        <v>192</v>
      </c>
      <c r="H948" s="3">
        <f>IF(VLOOKUP(G947,city!$J$4:$L$352,3,FALSE)&gt;H947,H947+1,1)</f>
        <v>3</v>
      </c>
      <c r="I948" s="10" t="s">
        <v>419</v>
      </c>
      <c r="J948" s="10">
        <f t="shared" si="49"/>
        <v>119203</v>
      </c>
    </row>
    <row r="949" spans="1:10">
      <c r="A949" s="10">
        <f t="shared" si="48"/>
        <v>119204</v>
      </c>
      <c r="B949" s="10" t="s">
        <v>9169</v>
      </c>
      <c r="F949" s="2" t="str">
        <f>VLOOKUP(G949,city!$A$4:$C$352,3,FALSE)</f>
        <v>江门</v>
      </c>
      <c r="G949" s="3">
        <f t="shared" si="50"/>
        <v>192</v>
      </c>
      <c r="H949" s="3">
        <f>IF(VLOOKUP(G948,city!$J$4:$L$352,3,FALSE)&gt;H948,H948+1,1)</f>
        <v>4</v>
      </c>
      <c r="I949" s="10" t="s">
        <v>419</v>
      </c>
      <c r="J949" s="10">
        <f t="shared" si="49"/>
        <v>119204</v>
      </c>
    </row>
    <row r="950" spans="1:10">
      <c r="A950" s="10">
        <f t="shared" si="48"/>
        <v>119205</v>
      </c>
      <c r="B950" s="10" t="s">
        <v>9170</v>
      </c>
      <c r="F950" s="2" t="str">
        <f>VLOOKUP(G950,city!$A$4:$C$352,3,FALSE)</f>
        <v>江门</v>
      </c>
      <c r="G950" s="3">
        <f t="shared" si="50"/>
        <v>192</v>
      </c>
      <c r="H950" s="3">
        <f>IF(VLOOKUP(G949,city!$J$4:$L$352,3,FALSE)&gt;H949,H949+1,1)</f>
        <v>5</v>
      </c>
      <c r="I950" s="10" t="s">
        <v>419</v>
      </c>
      <c r="J950" s="10">
        <f t="shared" si="49"/>
        <v>119205</v>
      </c>
    </row>
    <row r="951" spans="1:10">
      <c r="A951" s="10">
        <f t="shared" si="48"/>
        <v>119301</v>
      </c>
      <c r="B951" s="10" t="s">
        <v>9171</v>
      </c>
      <c r="F951" s="2" t="str">
        <f>VLOOKUP(G951,city!$A$4:$C$352,3,FALSE)</f>
        <v>茂名</v>
      </c>
      <c r="G951" s="3">
        <f t="shared" si="50"/>
        <v>193</v>
      </c>
      <c r="H951" s="3">
        <f>IF(VLOOKUP(G950,city!$J$4:$L$352,3,FALSE)&gt;H950,H950+1,1)</f>
        <v>1</v>
      </c>
      <c r="I951" s="10" t="s">
        <v>421</v>
      </c>
      <c r="J951" s="10">
        <f t="shared" si="49"/>
        <v>119301</v>
      </c>
    </row>
    <row r="952" spans="1:10">
      <c r="A952" s="10">
        <f t="shared" si="48"/>
        <v>119302</v>
      </c>
      <c r="B952" s="10" t="s">
        <v>9172</v>
      </c>
      <c r="F952" s="2" t="str">
        <f>VLOOKUP(G952,city!$A$4:$C$352,3,FALSE)</f>
        <v>茂名</v>
      </c>
      <c r="G952" s="3">
        <f t="shared" si="50"/>
        <v>193</v>
      </c>
      <c r="H952" s="3">
        <f>IF(VLOOKUP(G951,city!$J$4:$L$352,3,FALSE)&gt;H951,H951+1,1)</f>
        <v>2</v>
      </c>
      <c r="I952" s="10" t="s">
        <v>421</v>
      </c>
      <c r="J952" s="10">
        <f t="shared" si="49"/>
        <v>119302</v>
      </c>
    </row>
    <row r="953" spans="1:10">
      <c r="A953" s="10">
        <f t="shared" si="48"/>
        <v>119303</v>
      </c>
      <c r="B953" s="10" t="s">
        <v>9173</v>
      </c>
      <c r="F953" s="2" t="str">
        <f>VLOOKUP(G953,city!$A$4:$C$352,3,FALSE)</f>
        <v>茂名</v>
      </c>
      <c r="G953" s="3">
        <f t="shared" si="50"/>
        <v>193</v>
      </c>
      <c r="H953" s="3">
        <f>IF(VLOOKUP(G952,city!$J$4:$L$352,3,FALSE)&gt;H952,H952+1,1)</f>
        <v>3</v>
      </c>
      <c r="I953" s="10" t="s">
        <v>421</v>
      </c>
      <c r="J953" s="10">
        <f t="shared" si="49"/>
        <v>119303</v>
      </c>
    </row>
    <row r="954" spans="1:10">
      <c r="A954" s="10">
        <f t="shared" si="48"/>
        <v>119304</v>
      </c>
      <c r="B954" s="10" t="s">
        <v>9174</v>
      </c>
      <c r="F954" s="2" t="str">
        <f>VLOOKUP(G954,city!$A$4:$C$352,3,FALSE)</f>
        <v>茂名</v>
      </c>
      <c r="G954" s="3">
        <f t="shared" si="50"/>
        <v>193</v>
      </c>
      <c r="H954" s="3">
        <f>IF(VLOOKUP(G953,city!$J$4:$L$352,3,FALSE)&gt;H953,H953+1,1)</f>
        <v>4</v>
      </c>
      <c r="I954" s="10" t="s">
        <v>421</v>
      </c>
      <c r="J954" s="10">
        <f t="shared" si="49"/>
        <v>119304</v>
      </c>
    </row>
    <row r="955" spans="1:10">
      <c r="A955" s="10">
        <f t="shared" si="48"/>
        <v>119305</v>
      </c>
      <c r="B955" s="10" t="s">
        <v>9175</v>
      </c>
      <c r="F955" s="2" t="str">
        <f>VLOOKUP(G955,city!$A$4:$C$352,3,FALSE)</f>
        <v>茂名</v>
      </c>
      <c r="G955" s="3">
        <f t="shared" si="50"/>
        <v>193</v>
      </c>
      <c r="H955" s="3">
        <f>IF(VLOOKUP(G954,city!$J$4:$L$352,3,FALSE)&gt;H954,H954+1,1)</f>
        <v>5</v>
      </c>
      <c r="I955" s="10" t="s">
        <v>421</v>
      </c>
      <c r="J955" s="10">
        <f t="shared" si="49"/>
        <v>119305</v>
      </c>
    </row>
    <row r="956" spans="1:10">
      <c r="A956" s="10">
        <f t="shared" si="48"/>
        <v>119401</v>
      </c>
      <c r="B956" s="10" t="s">
        <v>9176</v>
      </c>
      <c r="F956" s="2" t="str">
        <f>VLOOKUP(G956,city!$A$4:$C$352,3,FALSE)</f>
        <v>惠州</v>
      </c>
      <c r="G956" s="3">
        <f t="shared" si="50"/>
        <v>194</v>
      </c>
      <c r="H956" s="3">
        <f>IF(VLOOKUP(G955,city!$J$4:$L$352,3,FALSE)&gt;H955,H955+1,1)</f>
        <v>1</v>
      </c>
      <c r="I956" s="10" t="s">
        <v>423</v>
      </c>
      <c r="J956" s="10">
        <f t="shared" si="49"/>
        <v>119401</v>
      </c>
    </row>
    <row r="957" spans="1:10">
      <c r="A957" s="10">
        <f t="shared" si="48"/>
        <v>119402</v>
      </c>
      <c r="B957" s="10" t="s">
        <v>9177</v>
      </c>
      <c r="F957" s="2" t="str">
        <f>VLOOKUP(G957,city!$A$4:$C$352,3,FALSE)</f>
        <v>惠州</v>
      </c>
      <c r="G957" s="3">
        <f t="shared" si="50"/>
        <v>194</v>
      </c>
      <c r="H957" s="3">
        <f>IF(VLOOKUP(G956,city!$J$4:$L$352,3,FALSE)&gt;H956,H956+1,1)</f>
        <v>2</v>
      </c>
      <c r="I957" s="10" t="s">
        <v>423</v>
      </c>
      <c r="J957" s="10">
        <f t="shared" si="49"/>
        <v>119402</v>
      </c>
    </row>
    <row r="958" spans="1:10">
      <c r="A958" s="10">
        <f t="shared" si="48"/>
        <v>119403</v>
      </c>
      <c r="B958" s="10" t="s">
        <v>9178</v>
      </c>
      <c r="F958" s="2" t="str">
        <f>VLOOKUP(G958,city!$A$4:$C$352,3,FALSE)</f>
        <v>惠州</v>
      </c>
      <c r="G958" s="3">
        <f t="shared" si="50"/>
        <v>194</v>
      </c>
      <c r="H958" s="3">
        <f>IF(VLOOKUP(G957,city!$J$4:$L$352,3,FALSE)&gt;H957,H957+1,1)</f>
        <v>3</v>
      </c>
      <c r="I958" s="10" t="s">
        <v>423</v>
      </c>
      <c r="J958" s="10">
        <f t="shared" si="49"/>
        <v>119403</v>
      </c>
    </row>
    <row r="959" spans="1:10">
      <c r="A959" s="10">
        <f t="shared" si="48"/>
        <v>119404</v>
      </c>
      <c r="B959" s="10" t="s">
        <v>9179</v>
      </c>
      <c r="F959" s="2" t="str">
        <f>VLOOKUP(G959,city!$A$4:$C$352,3,FALSE)</f>
        <v>惠州</v>
      </c>
      <c r="G959" s="3">
        <f t="shared" si="50"/>
        <v>194</v>
      </c>
      <c r="H959" s="3">
        <f>IF(VLOOKUP(G958,city!$J$4:$L$352,3,FALSE)&gt;H958,H958+1,1)</f>
        <v>4</v>
      </c>
      <c r="I959" s="10" t="s">
        <v>423</v>
      </c>
      <c r="J959" s="10">
        <f t="shared" si="49"/>
        <v>119404</v>
      </c>
    </row>
    <row r="960" spans="1:10">
      <c r="A960" s="10">
        <f t="shared" si="48"/>
        <v>119405</v>
      </c>
      <c r="B960" s="10" t="s">
        <v>9180</v>
      </c>
      <c r="F960" s="2" t="str">
        <f>VLOOKUP(G960,city!$A$4:$C$352,3,FALSE)</f>
        <v>惠州</v>
      </c>
      <c r="G960" s="3">
        <f t="shared" si="50"/>
        <v>194</v>
      </c>
      <c r="H960" s="3">
        <f>IF(VLOOKUP(G959,city!$J$4:$L$352,3,FALSE)&gt;H959,H959+1,1)</f>
        <v>5</v>
      </c>
      <c r="I960" s="10" t="s">
        <v>423</v>
      </c>
      <c r="J960" s="10">
        <f t="shared" si="49"/>
        <v>119405</v>
      </c>
    </row>
    <row r="961" spans="1:10">
      <c r="A961" s="10">
        <f t="shared" si="48"/>
        <v>119501</v>
      </c>
      <c r="B961" s="10" t="s">
        <v>9181</v>
      </c>
      <c r="F961" s="2" t="str">
        <f>VLOOKUP(G961,city!$A$4:$C$352,3,FALSE)</f>
        <v>梅州</v>
      </c>
      <c r="G961" s="3">
        <f t="shared" si="50"/>
        <v>195</v>
      </c>
      <c r="H961" s="3">
        <f>IF(VLOOKUP(G960,city!$J$4:$L$352,3,FALSE)&gt;H960,H960+1,1)</f>
        <v>1</v>
      </c>
      <c r="I961" s="10" t="s">
        <v>425</v>
      </c>
      <c r="J961" s="10">
        <f t="shared" si="49"/>
        <v>119501</v>
      </c>
    </row>
    <row r="962" spans="1:10">
      <c r="A962" s="10">
        <f t="shared" si="48"/>
        <v>119502</v>
      </c>
      <c r="B962" s="10" t="s">
        <v>9182</v>
      </c>
      <c r="F962" s="2" t="str">
        <f>VLOOKUP(G962,city!$A$4:$C$352,3,FALSE)</f>
        <v>梅州</v>
      </c>
      <c r="G962" s="3">
        <f t="shared" si="50"/>
        <v>195</v>
      </c>
      <c r="H962" s="3">
        <f>IF(VLOOKUP(G961,city!$J$4:$L$352,3,FALSE)&gt;H961,H961+1,1)</f>
        <v>2</v>
      </c>
      <c r="I962" s="10" t="s">
        <v>425</v>
      </c>
      <c r="J962" s="10">
        <f t="shared" si="49"/>
        <v>119502</v>
      </c>
    </row>
    <row r="963" spans="1:10">
      <c r="A963" s="10">
        <f t="shared" si="48"/>
        <v>119503</v>
      </c>
      <c r="B963" s="10" t="s">
        <v>9183</v>
      </c>
      <c r="F963" s="2" t="str">
        <f>VLOOKUP(G963,city!$A$4:$C$352,3,FALSE)</f>
        <v>梅州</v>
      </c>
      <c r="G963" s="3">
        <f t="shared" si="50"/>
        <v>195</v>
      </c>
      <c r="H963" s="3">
        <f>IF(VLOOKUP(G962,city!$J$4:$L$352,3,FALSE)&gt;H962,H962+1,1)</f>
        <v>3</v>
      </c>
      <c r="I963" s="10" t="s">
        <v>425</v>
      </c>
      <c r="J963" s="10">
        <f t="shared" si="49"/>
        <v>119503</v>
      </c>
    </row>
    <row r="964" spans="1:10">
      <c r="A964" s="10">
        <f t="shared" si="48"/>
        <v>119504</v>
      </c>
      <c r="B964" s="10" t="s">
        <v>9184</v>
      </c>
      <c r="F964" s="2" t="str">
        <f>VLOOKUP(G964,city!$A$4:$C$352,3,FALSE)</f>
        <v>梅州</v>
      </c>
      <c r="G964" s="3">
        <f t="shared" si="50"/>
        <v>195</v>
      </c>
      <c r="H964" s="3">
        <f>IF(VLOOKUP(G963,city!$J$4:$L$352,3,FALSE)&gt;H963,H963+1,1)</f>
        <v>4</v>
      </c>
      <c r="I964" s="10" t="s">
        <v>425</v>
      </c>
      <c r="J964" s="10">
        <f t="shared" si="49"/>
        <v>119504</v>
      </c>
    </row>
    <row r="965" spans="1:10">
      <c r="A965" s="10">
        <f t="shared" ref="A965:A1028" si="51">H965+G965*100+100000</f>
        <v>119505</v>
      </c>
      <c r="B965" s="10" t="s">
        <v>9185</v>
      </c>
      <c r="F965" s="2" t="str">
        <f>VLOOKUP(G965,city!$A$4:$C$352,3,FALSE)</f>
        <v>梅州</v>
      </c>
      <c r="G965" s="3">
        <f t="shared" si="50"/>
        <v>195</v>
      </c>
      <c r="H965" s="3">
        <f>IF(VLOOKUP(G964,city!$J$4:$L$352,3,FALSE)&gt;H964,H964+1,1)</f>
        <v>5</v>
      </c>
      <c r="I965" s="10" t="s">
        <v>425</v>
      </c>
      <c r="J965" s="10">
        <f t="shared" ref="J965:J1028" si="52">A965</f>
        <v>119505</v>
      </c>
    </row>
    <row r="966" spans="1:10">
      <c r="A966" s="10">
        <f t="shared" si="51"/>
        <v>119601</v>
      </c>
      <c r="B966" s="10" t="s">
        <v>9186</v>
      </c>
      <c r="F966" s="2" t="str">
        <f>VLOOKUP(G966,city!$A$4:$C$352,3,FALSE)</f>
        <v>汕尾</v>
      </c>
      <c r="G966" s="3">
        <f t="shared" ref="G966:G1029" si="53">IF(H966&gt;H965,G965,G965+1)</f>
        <v>196</v>
      </c>
      <c r="H966" s="3">
        <f>IF(VLOOKUP(G965,city!$J$4:$L$352,3,FALSE)&gt;H965,H965+1,1)</f>
        <v>1</v>
      </c>
      <c r="I966" s="10" t="s">
        <v>427</v>
      </c>
      <c r="J966" s="10">
        <f t="shared" si="52"/>
        <v>119601</v>
      </c>
    </row>
    <row r="967" spans="1:10">
      <c r="A967" s="10">
        <f t="shared" si="51"/>
        <v>119602</v>
      </c>
      <c r="B967" s="10" t="s">
        <v>9187</v>
      </c>
      <c r="F967" s="2" t="str">
        <f>VLOOKUP(G967,city!$A$4:$C$352,3,FALSE)</f>
        <v>汕尾</v>
      </c>
      <c r="G967" s="3">
        <f t="shared" si="53"/>
        <v>196</v>
      </c>
      <c r="H967" s="3">
        <f>IF(VLOOKUP(G966,city!$J$4:$L$352,3,FALSE)&gt;H966,H966+1,1)</f>
        <v>2</v>
      </c>
      <c r="I967" s="10" t="s">
        <v>427</v>
      </c>
      <c r="J967" s="10">
        <f t="shared" si="52"/>
        <v>119602</v>
      </c>
    </row>
    <row r="968" spans="1:10">
      <c r="A968" s="10">
        <f t="shared" si="51"/>
        <v>119603</v>
      </c>
      <c r="B968" s="10" t="s">
        <v>9188</v>
      </c>
      <c r="F968" s="2" t="str">
        <f>VLOOKUP(G968,city!$A$4:$C$352,3,FALSE)</f>
        <v>汕尾</v>
      </c>
      <c r="G968" s="3">
        <f t="shared" si="53"/>
        <v>196</v>
      </c>
      <c r="H968" s="3">
        <f>IF(VLOOKUP(G967,city!$J$4:$L$352,3,FALSE)&gt;H967,H967+1,1)</f>
        <v>3</v>
      </c>
      <c r="I968" s="10" t="s">
        <v>427</v>
      </c>
      <c r="J968" s="10">
        <f t="shared" si="52"/>
        <v>119603</v>
      </c>
    </row>
    <row r="969" spans="1:10">
      <c r="A969" s="10">
        <f t="shared" si="51"/>
        <v>119604</v>
      </c>
      <c r="B969" s="10" t="s">
        <v>9189</v>
      </c>
      <c r="F969" s="2" t="str">
        <f>VLOOKUP(G969,city!$A$4:$C$352,3,FALSE)</f>
        <v>汕尾</v>
      </c>
      <c r="G969" s="3">
        <f t="shared" si="53"/>
        <v>196</v>
      </c>
      <c r="H969" s="3">
        <f>IF(VLOOKUP(G968,city!$J$4:$L$352,3,FALSE)&gt;H968,H968+1,1)</f>
        <v>4</v>
      </c>
      <c r="I969" s="10" t="s">
        <v>427</v>
      </c>
      <c r="J969" s="10">
        <f t="shared" si="52"/>
        <v>119604</v>
      </c>
    </row>
    <row r="970" spans="1:10">
      <c r="A970" s="10">
        <f t="shared" si="51"/>
        <v>119605</v>
      </c>
      <c r="B970" s="10" t="s">
        <v>9190</v>
      </c>
      <c r="F970" s="2" t="str">
        <f>VLOOKUP(G970,city!$A$4:$C$352,3,FALSE)</f>
        <v>汕尾</v>
      </c>
      <c r="G970" s="3">
        <f t="shared" si="53"/>
        <v>196</v>
      </c>
      <c r="H970" s="3">
        <f>IF(VLOOKUP(G969,city!$J$4:$L$352,3,FALSE)&gt;H969,H969+1,1)</f>
        <v>5</v>
      </c>
      <c r="I970" s="10" t="s">
        <v>427</v>
      </c>
      <c r="J970" s="10">
        <f t="shared" si="52"/>
        <v>119605</v>
      </c>
    </row>
    <row r="971" spans="1:10">
      <c r="A971" s="10">
        <f t="shared" si="51"/>
        <v>119701</v>
      </c>
      <c r="B971" s="10" t="s">
        <v>9176</v>
      </c>
      <c r="F971" s="2" t="str">
        <f>VLOOKUP(G971,city!$A$4:$C$352,3,FALSE)</f>
        <v>河源</v>
      </c>
      <c r="G971" s="3">
        <f t="shared" si="53"/>
        <v>197</v>
      </c>
      <c r="H971" s="3">
        <f>IF(VLOOKUP(G970,city!$J$4:$L$352,3,FALSE)&gt;H970,H970+1,1)</f>
        <v>1</v>
      </c>
      <c r="I971" s="10" t="s">
        <v>429</v>
      </c>
      <c r="J971" s="10">
        <f t="shared" si="52"/>
        <v>119701</v>
      </c>
    </row>
    <row r="972" spans="1:10">
      <c r="A972" s="10">
        <f t="shared" si="51"/>
        <v>119702</v>
      </c>
      <c r="B972" s="10" t="s">
        <v>9191</v>
      </c>
      <c r="F972" s="2" t="str">
        <f>VLOOKUP(G972,city!$A$4:$C$352,3,FALSE)</f>
        <v>河源</v>
      </c>
      <c r="G972" s="3">
        <f t="shared" si="53"/>
        <v>197</v>
      </c>
      <c r="H972" s="3">
        <f>IF(VLOOKUP(G971,city!$J$4:$L$352,3,FALSE)&gt;H971,H971+1,1)</f>
        <v>2</v>
      </c>
      <c r="I972" s="10" t="s">
        <v>429</v>
      </c>
      <c r="J972" s="10">
        <f t="shared" si="52"/>
        <v>119702</v>
      </c>
    </row>
    <row r="973" spans="1:10">
      <c r="A973" s="10">
        <f t="shared" si="51"/>
        <v>119703</v>
      </c>
      <c r="B973" s="10" t="s">
        <v>9192</v>
      </c>
      <c r="F973" s="2" t="str">
        <f>VLOOKUP(G973,city!$A$4:$C$352,3,FALSE)</f>
        <v>河源</v>
      </c>
      <c r="G973" s="3">
        <f t="shared" si="53"/>
        <v>197</v>
      </c>
      <c r="H973" s="3">
        <f>IF(VLOOKUP(G972,city!$J$4:$L$352,3,FALSE)&gt;H972,H972+1,1)</f>
        <v>3</v>
      </c>
      <c r="I973" s="10" t="s">
        <v>429</v>
      </c>
      <c r="J973" s="10">
        <f t="shared" si="52"/>
        <v>119703</v>
      </c>
    </row>
    <row r="974" spans="1:10">
      <c r="A974" s="10">
        <f t="shared" si="51"/>
        <v>119704</v>
      </c>
      <c r="B974" s="10" t="s">
        <v>9193</v>
      </c>
      <c r="F974" s="2" t="str">
        <f>VLOOKUP(G974,city!$A$4:$C$352,3,FALSE)</f>
        <v>河源</v>
      </c>
      <c r="G974" s="3">
        <f t="shared" si="53"/>
        <v>197</v>
      </c>
      <c r="H974" s="3">
        <f>IF(VLOOKUP(G973,city!$J$4:$L$352,3,FALSE)&gt;H973,H973+1,1)</f>
        <v>4</v>
      </c>
      <c r="I974" s="10" t="s">
        <v>429</v>
      </c>
      <c r="J974" s="10">
        <f t="shared" si="52"/>
        <v>119704</v>
      </c>
    </row>
    <row r="975" spans="1:10">
      <c r="A975" s="10">
        <f t="shared" si="51"/>
        <v>119705</v>
      </c>
      <c r="B975" s="10" t="s">
        <v>9194</v>
      </c>
      <c r="F975" s="2" t="str">
        <f>VLOOKUP(G975,city!$A$4:$C$352,3,FALSE)</f>
        <v>河源</v>
      </c>
      <c r="G975" s="3">
        <f t="shared" si="53"/>
        <v>197</v>
      </c>
      <c r="H975" s="3">
        <f>IF(VLOOKUP(G974,city!$J$4:$L$352,3,FALSE)&gt;H974,H974+1,1)</f>
        <v>5</v>
      </c>
      <c r="I975" s="10" t="s">
        <v>429</v>
      </c>
      <c r="J975" s="10">
        <f t="shared" si="52"/>
        <v>119705</v>
      </c>
    </row>
    <row r="976" spans="1:10">
      <c r="A976" s="10">
        <f t="shared" si="51"/>
        <v>119801</v>
      </c>
      <c r="B976" s="10" t="s">
        <v>9195</v>
      </c>
      <c r="F976" s="2" t="str">
        <f>VLOOKUP(G976,city!$A$4:$C$352,3,FALSE)</f>
        <v>阳江</v>
      </c>
      <c r="G976" s="3">
        <f t="shared" si="53"/>
        <v>198</v>
      </c>
      <c r="H976" s="3">
        <f>IF(VLOOKUP(G975,city!$J$4:$L$352,3,FALSE)&gt;H975,H975+1,1)</f>
        <v>1</v>
      </c>
      <c r="I976" s="10" t="s">
        <v>431</v>
      </c>
      <c r="J976" s="10">
        <f t="shared" si="52"/>
        <v>119801</v>
      </c>
    </row>
    <row r="977" spans="1:10">
      <c r="A977" s="10">
        <f t="shared" si="51"/>
        <v>119802</v>
      </c>
      <c r="B977" s="10" t="s">
        <v>9196</v>
      </c>
      <c r="F977" s="2" t="str">
        <f>VLOOKUP(G977,city!$A$4:$C$352,3,FALSE)</f>
        <v>阳江</v>
      </c>
      <c r="G977" s="3">
        <f t="shared" si="53"/>
        <v>198</v>
      </c>
      <c r="H977" s="3">
        <f>IF(VLOOKUP(G976,city!$J$4:$L$352,3,FALSE)&gt;H976,H976+1,1)</f>
        <v>2</v>
      </c>
      <c r="I977" s="10" t="s">
        <v>431</v>
      </c>
      <c r="J977" s="10">
        <f t="shared" si="52"/>
        <v>119802</v>
      </c>
    </row>
    <row r="978" spans="1:10">
      <c r="A978" s="10">
        <f t="shared" si="51"/>
        <v>119803</v>
      </c>
      <c r="B978" s="10" t="s">
        <v>9197</v>
      </c>
      <c r="F978" s="2" t="str">
        <f>VLOOKUP(G978,city!$A$4:$C$352,3,FALSE)</f>
        <v>阳江</v>
      </c>
      <c r="G978" s="3">
        <f t="shared" si="53"/>
        <v>198</v>
      </c>
      <c r="H978" s="3">
        <f>IF(VLOOKUP(G977,city!$J$4:$L$352,3,FALSE)&gt;H977,H977+1,1)</f>
        <v>3</v>
      </c>
      <c r="I978" s="10" t="s">
        <v>431</v>
      </c>
      <c r="J978" s="10">
        <f t="shared" si="52"/>
        <v>119803</v>
      </c>
    </row>
    <row r="979" spans="1:10">
      <c r="A979" s="10">
        <f t="shared" si="51"/>
        <v>119804</v>
      </c>
      <c r="B979" s="10" t="s">
        <v>9198</v>
      </c>
      <c r="F979" s="2" t="str">
        <f>VLOOKUP(G979,city!$A$4:$C$352,3,FALSE)</f>
        <v>阳江</v>
      </c>
      <c r="G979" s="3">
        <f t="shared" si="53"/>
        <v>198</v>
      </c>
      <c r="H979" s="3">
        <f>IF(VLOOKUP(G978,city!$J$4:$L$352,3,FALSE)&gt;H978,H978+1,1)</f>
        <v>4</v>
      </c>
      <c r="I979" s="10" t="s">
        <v>431</v>
      </c>
      <c r="J979" s="10">
        <f t="shared" si="52"/>
        <v>119804</v>
      </c>
    </row>
    <row r="980" spans="1:10">
      <c r="A980" s="10">
        <f t="shared" si="51"/>
        <v>119805</v>
      </c>
      <c r="B980" s="10" t="s">
        <v>9199</v>
      </c>
      <c r="F980" s="2" t="str">
        <f>VLOOKUP(G980,city!$A$4:$C$352,3,FALSE)</f>
        <v>阳江</v>
      </c>
      <c r="G980" s="3">
        <f t="shared" si="53"/>
        <v>198</v>
      </c>
      <c r="H980" s="3">
        <f>IF(VLOOKUP(G979,city!$J$4:$L$352,3,FALSE)&gt;H979,H979+1,1)</f>
        <v>5</v>
      </c>
      <c r="I980" s="10" t="s">
        <v>431</v>
      </c>
      <c r="J980" s="10">
        <f t="shared" si="52"/>
        <v>119805</v>
      </c>
    </row>
    <row r="981" spans="1:10">
      <c r="A981" s="10">
        <f t="shared" si="51"/>
        <v>119901</v>
      </c>
      <c r="B981" s="10" t="s">
        <v>9200</v>
      </c>
      <c r="F981" s="2" t="str">
        <f>VLOOKUP(G981,city!$A$4:$C$352,3,FALSE)</f>
        <v>清远</v>
      </c>
      <c r="G981" s="3">
        <f t="shared" si="53"/>
        <v>199</v>
      </c>
      <c r="H981" s="3">
        <f>IF(VLOOKUP(G980,city!$J$4:$L$352,3,FALSE)&gt;H980,H980+1,1)</f>
        <v>1</v>
      </c>
      <c r="I981" s="10" t="s">
        <v>433</v>
      </c>
      <c r="J981" s="10">
        <f t="shared" si="52"/>
        <v>119901</v>
      </c>
    </row>
    <row r="982" spans="1:10">
      <c r="A982" s="10">
        <f t="shared" si="51"/>
        <v>119902</v>
      </c>
      <c r="B982" s="10" t="s">
        <v>9201</v>
      </c>
      <c r="F982" s="2" t="str">
        <f>VLOOKUP(G982,city!$A$4:$C$352,3,FALSE)</f>
        <v>清远</v>
      </c>
      <c r="G982" s="3">
        <f t="shared" si="53"/>
        <v>199</v>
      </c>
      <c r="H982" s="3">
        <f>IF(VLOOKUP(G981,city!$J$4:$L$352,3,FALSE)&gt;H981,H981+1,1)</f>
        <v>2</v>
      </c>
      <c r="I982" s="10" t="s">
        <v>433</v>
      </c>
      <c r="J982" s="10">
        <f t="shared" si="52"/>
        <v>119902</v>
      </c>
    </row>
    <row r="983" spans="1:10">
      <c r="A983" s="10">
        <f t="shared" si="51"/>
        <v>119903</v>
      </c>
      <c r="B983" s="10" t="s">
        <v>9202</v>
      </c>
      <c r="F983" s="2" t="str">
        <f>VLOOKUP(G983,city!$A$4:$C$352,3,FALSE)</f>
        <v>清远</v>
      </c>
      <c r="G983" s="3">
        <f t="shared" si="53"/>
        <v>199</v>
      </c>
      <c r="H983" s="3">
        <f>IF(VLOOKUP(G982,city!$J$4:$L$352,3,FALSE)&gt;H982,H982+1,1)</f>
        <v>3</v>
      </c>
      <c r="I983" s="10" t="s">
        <v>433</v>
      </c>
      <c r="J983" s="10">
        <f t="shared" si="52"/>
        <v>119903</v>
      </c>
    </row>
    <row r="984" spans="1:10">
      <c r="A984" s="10">
        <f t="shared" si="51"/>
        <v>119904</v>
      </c>
      <c r="B984" s="10" t="s">
        <v>9203</v>
      </c>
      <c r="F984" s="2" t="str">
        <f>VLOOKUP(G984,city!$A$4:$C$352,3,FALSE)</f>
        <v>清远</v>
      </c>
      <c r="G984" s="3">
        <f t="shared" si="53"/>
        <v>199</v>
      </c>
      <c r="H984" s="3">
        <f>IF(VLOOKUP(G983,city!$J$4:$L$352,3,FALSE)&gt;H983,H983+1,1)</f>
        <v>4</v>
      </c>
      <c r="I984" s="10" t="s">
        <v>433</v>
      </c>
      <c r="J984" s="10">
        <f t="shared" si="52"/>
        <v>119904</v>
      </c>
    </row>
    <row r="985" spans="1:10">
      <c r="A985" s="10">
        <f t="shared" si="51"/>
        <v>119905</v>
      </c>
      <c r="B985" s="10" t="s">
        <v>9204</v>
      </c>
      <c r="F985" s="2" t="str">
        <f>VLOOKUP(G985,city!$A$4:$C$352,3,FALSE)</f>
        <v>清远</v>
      </c>
      <c r="G985" s="3">
        <f t="shared" si="53"/>
        <v>199</v>
      </c>
      <c r="H985" s="3">
        <f>IF(VLOOKUP(G984,city!$J$4:$L$352,3,FALSE)&gt;H984,H984+1,1)</f>
        <v>5</v>
      </c>
      <c r="I985" s="10" t="s">
        <v>433</v>
      </c>
      <c r="J985" s="10">
        <f t="shared" si="52"/>
        <v>119905</v>
      </c>
    </row>
    <row r="986" spans="1:10">
      <c r="A986" s="10">
        <f t="shared" si="51"/>
        <v>120001</v>
      </c>
      <c r="B986" s="10" t="s">
        <v>9205</v>
      </c>
      <c r="F986" s="2" t="str">
        <f>VLOOKUP(G986,city!$A$4:$C$352,3,FALSE)</f>
        <v>东莞</v>
      </c>
      <c r="G986" s="3">
        <f t="shared" si="53"/>
        <v>200</v>
      </c>
      <c r="H986" s="3">
        <f>IF(VLOOKUP(G985,city!$J$4:$L$352,3,FALSE)&gt;H985,H985+1,1)</f>
        <v>1</v>
      </c>
      <c r="I986" s="10" t="s">
        <v>435</v>
      </c>
      <c r="J986" s="10">
        <f t="shared" si="52"/>
        <v>120001</v>
      </c>
    </row>
    <row r="987" spans="1:10">
      <c r="A987" s="10">
        <f t="shared" si="51"/>
        <v>120002</v>
      </c>
      <c r="B987" s="10" t="s">
        <v>9176</v>
      </c>
      <c r="F987" s="2" t="str">
        <f>VLOOKUP(G987,city!$A$4:$C$352,3,FALSE)</f>
        <v>东莞</v>
      </c>
      <c r="G987" s="3">
        <f t="shared" si="53"/>
        <v>200</v>
      </c>
      <c r="H987" s="3">
        <f>IF(VLOOKUP(G986,city!$J$4:$L$352,3,FALSE)&gt;H986,H986+1,1)</f>
        <v>2</v>
      </c>
      <c r="I987" s="10" t="s">
        <v>435</v>
      </c>
      <c r="J987" s="10">
        <f t="shared" si="52"/>
        <v>120002</v>
      </c>
    </row>
    <row r="988" spans="1:10">
      <c r="A988" s="10">
        <f t="shared" si="51"/>
        <v>120003</v>
      </c>
      <c r="B988" s="10" t="s">
        <v>9206</v>
      </c>
      <c r="F988" s="2" t="str">
        <f>VLOOKUP(G988,city!$A$4:$C$352,3,FALSE)</f>
        <v>东莞</v>
      </c>
      <c r="G988" s="3">
        <f t="shared" si="53"/>
        <v>200</v>
      </c>
      <c r="H988" s="3">
        <f>IF(VLOOKUP(G987,city!$J$4:$L$352,3,FALSE)&gt;H987,H987+1,1)</f>
        <v>3</v>
      </c>
      <c r="I988" s="10" t="s">
        <v>435</v>
      </c>
      <c r="J988" s="10">
        <f t="shared" si="52"/>
        <v>120003</v>
      </c>
    </row>
    <row r="989" spans="1:10">
      <c r="A989" s="10">
        <f t="shared" si="51"/>
        <v>120004</v>
      </c>
      <c r="B989" s="10" t="s">
        <v>9207</v>
      </c>
      <c r="F989" s="2" t="str">
        <f>VLOOKUP(G989,city!$A$4:$C$352,3,FALSE)</f>
        <v>东莞</v>
      </c>
      <c r="G989" s="3">
        <f t="shared" si="53"/>
        <v>200</v>
      </c>
      <c r="H989" s="3">
        <f>IF(VLOOKUP(G988,city!$J$4:$L$352,3,FALSE)&gt;H988,H988+1,1)</f>
        <v>4</v>
      </c>
      <c r="I989" s="10" t="s">
        <v>435</v>
      </c>
      <c r="J989" s="10">
        <f t="shared" si="52"/>
        <v>120004</v>
      </c>
    </row>
    <row r="990" spans="1:10">
      <c r="A990" s="10">
        <f t="shared" si="51"/>
        <v>120005</v>
      </c>
      <c r="B990" s="10" t="s">
        <v>9208</v>
      </c>
      <c r="F990" s="2" t="str">
        <f>VLOOKUP(G990,city!$A$4:$C$352,3,FALSE)</f>
        <v>东莞</v>
      </c>
      <c r="G990" s="3">
        <f t="shared" si="53"/>
        <v>200</v>
      </c>
      <c r="H990" s="3">
        <f>IF(VLOOKUP(G989,city!$J$4:$L$352,3,FALSE)&gt;H989,H989+1,1)</f>
        <v>5</v>
      </c>
      <c r="I990" s="10" t="s">
        <v>435</v>
      </c>
      <c r="J990" s="10">
        <f t="shared" si="52"/>
        <v>120005</v>
      </c>
    </row>
    <row r="991" spans="1:10">
      <c r="A991" s="10">
        <f t="shared" si="51"/>
        <v>120101</v>
      </c>
      <c r="B991" s="10" t="s">
        <v>9209</v>
      </c>
      <c r="F991" s="2" t="str">
        <f>VLOOKUP(G991,city!$A$4:$C$352,3,FALSE)</f>
        <v>中山</v>
      </c>
      <c r="G991" s="3">
        <f t="shared" si="53"/>
        <v>201</v>
      </c>
      <c r="H991" s="3">
        <f>IF(VLOOKUP(G990,city!$J$4:$L$352,3,FALSE)&gt;H990,H990+1,1)</f>
        <v>1</v>
      </c>
      <c r="I991" s="10" t="s">
        <v>437</v>
      </c>
      <c r="J991" s="10">
        <f t="shared" si="52"/>
        <v>120101</v>
      </c>
    </row>
    <row r="992" spans="1:10">
      <c r="A992" s="10">
        <f t="shared" si="51"/>
        <v>120102</v>
      </c>
      <c r="B992" s="10" t="s">
        <v>9210</v>
      </c>
      <c r="F992" s="2" t="str">
        <f>VLOOKUP(G992,city!$A$4:$C$352,3,FALSE)</f>
        <v>中山</v>
      </c>
      <c r="G992" s="3">
        <f t="shared" si="53"/>
        <v>201</v>
      </c>
      <c r="H992" s="3">
        <f>IF(VLOOKUP(G991,city!$J$4:$L$352,3,FALSE)&gt;H991,H991+1,1)</f>
        <v>2</v>
      </c>
      <c r="I992" s="10" t="s">
        <v>437</v>
      </c>
      <c r="J992" s="10">
        <f t="shared" si="52"/>
        <v>120102</v>
      </c>
    </row>
    <row r="993" spans="1:10">
      <c r="A993" s="10">
        <f t="shared" si="51"/>
        <v>120103</v>
      </c>
      <c r="B993" s="10" t="s">
        <v>9211</v>
      </c>
      <c r="F993" s="2" t="str">
        <f>VLOOKUP(G993,city!$A$4:$C$352,3,FALSE)</f>
        <v>中山</v>
      </c>
      <c r="G993" s="3">
        <f t="shared" si="53"/>
        <v>201</v>
      </c>
      <c r="H993" s="3">
        <f>IF(VLOOKUP(G992,city!$J$4:$L$352,3,FALSE)&gt;H992,H992+1,1)</f>
        <v>3</v>
      </c>
      <c r="I993" s="10" t="s">
        <v>437</v>
      </c>
      <c r="J993" s="10">
        <f t="shared" si="52"/>
        <v>120103</v>
      </c>
    </row>
    <row r="994" spans="1:10">
      <c r="A994" s="10">
        <f t="shared" si="51"/>
        <v>120104</v>
      </c>
      <c r="B994" s="10" t="s">
        <v>9212</v>
      </c>
      <c r="F994" s="2" t="str">
        <f>VLOOKUP(G994,city!$A$4:$C$352,3,FALSE)</f>
        <v>中山</v>
      </c>
      <c r="G994" s="3">
        <f t="shared" si="53"/>
        <v>201</v>
      </c>
      <c r="H994" s="3">
        <f>IF(VLOOKUP(G993,city!$J$4:$L$352,3,FALSE)&gt;H993,H993+1,1)</f>
        <v>4</v>
      </c>
      <c r="I994" s="10" t="s">
        <v>437</v>
      </c>
      <c r="J994" s="10">
        <f t="shared" si="52"/>
        <v>120104</v>
      </c>
    </row>
    <row r="995" spans="1:10">
      <c r="A995" s="10">
        <f t="shared" si="51"/>
        <v>120105</v>
      </c>
      <c r="B995" s="10" t="s">
        <v>9213</v>
      </c>
      <c r="F995" s="2" t="str">
        <f>VLOOKUP(G995,city!$A$4:$C$352,3,FALSE)</f>
        <v>中山</v>
      </c>
      <c r="G995" s="3">
        <f t="shared" si="53"/>
        <v>201</v>
      </c>
      <c r="H995" s="3">
        <f>IF(VLOOKUP(G994,city!$J$4:$L$352,3,FALSE)&gt;H994,H994+1,1)</f>
        <v>5</v>
      </c>
      <c r="I995" s="10" t="s">
        <v>437</v>
      </c>
      <c r="J995" s="10">
        <f t="shared" si="52"/>
        <v>120105</v>
      </c>
    </row>
    <row r="996" spans="1:10">
      <c r="A996" s="10">
        <f t="shared" si="51"/>
        <v>120201</v>
      </c>
      <c r="B996" s="10" t="s">
        <v>9214</v>
      </c>
      <c r="F996" s="2" t="str">
        <f>VLOOKUP(G996,city!$A$4:$C$352,3,FALSE)</f>
        <v>潮州</v>
      </c>
      <c r="G996" s="3">
        <f t="shared" si="53"/>
        <v>202</v>
      </c>
      <c r="H996" s="3">
        <f>IF(VLOOKUP(G995,city!$J$4:$L$352,3,FALSE)&gt;H995,H995+1,1)</f>
        <v>1</v>
      </c>
      <c r="I996" s="10" t="s">
        <v>439</v>
      </c>
      <c r="J996" s="10">
        <f t="shared" si="52"/>
        <v>120201</v>
      </c>
    </row>
    <row r="997" spans="1:10">
      <c r="A997" s="10">
        <f t="shared" si="51"/>
        <v>120202</v>
      </c>
      <c r="B997" s="10" t="s">
        <v>9215</v>
      </c>
      <c r="F997" s="2" t="str">
        <f>VLOOKUP(G997,city!$A$4:$C$352,3,FALSE)</f>
        <v>潮州</v>
      </c>
      <c r="G997" s="3">
        <f t="shared" si="53"/>
        <v>202</v>
      </c>
      <c r="H997" s="3">
        <f>IF(VLOOKUP(G996,city!$J$4:$L$352,3,FALSE)&gt;H996,H996+1,1)</f>
        <v>2</v>
      </c>
      <c r="I997" s="10" t="s">
        <v>439</v>
      </c>
      <c r="J997" s="10">
        <f t="shared" si="52"/>
        <v>120202</v>
      </c>
    </row>
    <row r="998" spans="1:10">
      <c r="A998" s="10">
        <f t="shared" si="51"/>
        <v>120203</v>
      </c>
      <c r="B998" s="10" t="s">
        <v>9216</v>
      </c>
      <c r="F998" s="2" t="str">
        <f>VLOOKUP(G998,city!$A$4:$C$352,3,FALSE)</f>
        <v>潮州</v>
      </c>
      <c r="G998" s="3">
        <f t="shared" si="53"/>
        <v>202</v>
      </c>
      <c r="H998" s="3">
        <f>IF(VLOOKUP(G997,city!$J$4:$L$352,3,FALSE)&gt;H997,H997+1,1)</f>
        <v>3</v>
      </c>
      <c r="I998" s="10" t="s">
        <v>439</v>
      </c>
      <c r="J998" s="10">
        <f t="shared" si="52"/>
        <v>120203</v>
      </c>
    </row>
    <row r="999" spans="1:10">
      <c r="A999" s="10">
        <f t="shared" si="51"/>
        <v>120204</v>
      </c>
      <c r="B999" s="10" t="s">
        <v>9217</v>
      </c>
      <c r="F999" s="2" t="str">
        <f>VLOOKUP(G999,city!$A$4:$C$352,3,FALSE)</f>
        <v>潮州</v>
      </c>
      <c r="G999" s="3">
        <f t="shared" si="53"/>
        <v>202</v>
      </c>
      <c r="H999" s="3">
        <f>IF(VLOOKUP(G998,city!$J$4:$L$352,3,FALSE)&gt;H998,H998+1,1)</f>
        <v>4</v>
      </c>
      <c r="I999" s="10" t="s">
        <v>439</v>
      </c>
      <c r="J999" s="10">
        <f t="shared" si="52"/>
        <v>120204</v>
      </c>
    </row>
    <row r="1000" spans="1:10">
      <c r="A1000" s="10">
        <f t="shared" si="51"/>
        <v>120205</v>
      </c>
      <c r="B1000" s="10" t="s">
        <v>9218</v>
      </c>
      <c r="F1000" s="2" t="str">
        <f>VLOOKUP(G1000,city!$A$4:$C$352,3,FALSE)</f>
        <v>潮州</v>
      </c>
      <c r="G1000" s="3">
        <f t="shared" si="53"/>
        <v>202</v>
      </c>
      <c r="H1000" s="3">
        <f>IF(VLOOKUP(G999,city!$J$4:$L$352,3,FALSE)&gt;H999,H999+1,1)</f>
        <v>5</v>
      </c>
      <c r="I1000" s="10" t="s">
        <v>439</v>
      </c>
      <c r="J1000" s="10">
        <f t="shared" si="52"/>
        <v>120205</v>
      </c>
    </row>
    <row r="1001" spans="1:10">
      <c r="A1001" s="10">
        <f t="shared" si="51"/>
        <v>120301</v>
      </c>
      <c r="B1001" s="10" t="s">
        <v>9219</v>
      </c>
      <c r="F1001" s="2" t="str">
        <f>VLOOKUP(G1001,city!$A$4:$C$352,3,FALSE)</f>
        <v>揭阳</v>
      </c>
      <c r="G1001" s="3">
        <f t="shared" si="53"/>
        <v>203</v>
      </c>
      <c r="H1001" s="3">
        <f>IF(VLOOKUP(G1000,city!$J$4:$L$352,3,FALSE)&gt;H1000,H1000+1,1)</f>
        <v>1</v>
      </c>
      <c r="I1001" s="10" t="s">
        <v>441</v>
      </c>
      <c r="J1001" s="10">
        <f t="shared" si="52"/>
        <v>120301</v>
      </c>
    </row>
    <row r="1002" spans="1:10">
      <c r="A1002" s="10">
        <f t="shared" si="51"/>
        <v>120302</v>
      </c>
      <c r="B1002" s="10" t="s">
        <v>9220</v>
      </c>
      <c r="F1002" s="2" t="str">
        <f>VLOOKUP(G1002,city!$A$4:$C$352,3,FALSE)</f>
        <v>揭阳</v>
      </c>
      <c r="G1002" s="3">
        <f t="shared" si="53"/>
        <v>203</v>
      </c>
      <c r="H1002" s="3">
        <f>IF(VLOOKUP(G1001,city!$J$4:$L$352,3,FALSE)&gt;H1001,H1001+1,1)</f>
        <v>2</v>
      </c>
      <c r="I1002" s="10" t="s">
        <v>441</v>
      </c>
      <c r="J1002" s="10">
        <f t="shared" si="52"/>
        <v>120302</v>
      </c>
    </row>
    <row r="1003" spans="1:10">
      <c r="A1003" s="10">
        <f t="shared" si="51"/>
        <v>120303</v>
      </c>
      <c r="B1003" s="10" t="s">
        <v>9221</v>
      </c>
      <c r="F1003" s="2" t="str">
        <f>VLOOKUP(G1003,city!$A$4:$C$352,3,FALSE)</f>
        <v>揭阳</v>
      </c>
      <c r="G1003" s="3">
        <f t="shared" si="53"/>
        <v>203</v>
      </c>
      <c r="H1003" s="3">
        <f>IF(VLOOKUP(G1002,city!$J$4:$L$352,3,FALSE)&gt;H1002,H1002+1,1)</f>
        <v>3</v>
      </c>
      <c r="I1003" s="10" t="s">
        <v>441</v>
      </c>
      <c r="J1003" s="10">
        <f t="shared" si="52"/>
        <v>120303</v>
      </c>
    </row>
    <row r="1004" spans="1:10">
      <c r="A1004" s="10">
        <f t="shared" si="51"/>
        <v>120304</v>
      </c>
      <c r="B1004" s="10" t="s">
        <v>9222</v>
      </c>
      <c r="F1004" s="2" t="str">
        <f>VLOOKUP(G1004,city!$A$4:$C$352,3,FALSE)</f>
        <v>揭阳</v>
      </c>
      <c r="G1004" s="3">
        <f t="shared" si="53"/>
        <v>203</v>
      </c>
      <c r="H1004" s="3">
        <f>IF(VLOOKUP(G1003,city!$J$4:$L$352,3,FALSE)&gt;H1003,H1003+1,1)</f>
        <v>4</v>
      </c>
      <c r="I1004" s="10" t="s">
        <v>441</v>
      </c>
      <c r="J1004" s="10">
        <f t="shared" si="52"/>
        <v>120304</v>
      </c>
    </row>
    <row r="1005" spans="1:10">
      <c r="A1005" s="10">
        <f t="shared" si="51"/>
        <v>120305</v>
      </c>
      <c r="B1005" s="10" t="s">
        <v>9223</v>
      </c>
      <c r="F1005" s="2" t="str">
        <f>VLOOKUP(G1005,city!$A$4:$C$352,3,FALSE)</f>
        <v>揭阳</v>
      </c>
      <c r="G1005" s="3">
        <f t="shared" si="53"/>
        <v>203</v>
      </c>
      <c r="H1005" s="3">
        <f>IF(VLOOKUP(G1004,city!$J$4:$L$352,3,FALSE)&gt;H1004,H1004+1,1)</f>
        <v>5</v>
      </c>
      <c r="I1005" s="10" t="s">
        <v>441</v>
      </c>
      <c r="J1005" s="10">
        <f t="shared" si="52"/>
        <v>120305</v>
      </c>
    </row>
    <row r="1006" spans="1:10">
      <c r="A1006" s="10">
        <f t="shared" si="51"/>
        <v>120401</v>
      </c>
      <c r="B1006" s="10" t="s">
        <v>9224</v>
      </c>
      <c r="F1006" s="2" t="str">
        <f>VLOOKUP(G1006,city!$A$4:$C$352,3,FALSE)</f>
        <v>云浮</v>
      </c>
      <c r="G1006" s="3">
        <f t="shared" si="53"/>
        <v>204</v>
      </c>
      <c r="H1006" s="3">
        <f>IF(VLOOKUP(G1005,city!$J$4:$L$352,3,FALSE)&gt;H1005,H1005+1,1)</f>
        <v>1</v>
      </c>
      <c r="I1006" s="10" t="s">
        <v>443</v>
      </c>
      <c r="J1006" s="10">
        <f t="shared" si="52"/>
        <v>120401</v>
      </c>
    </row>
    <row r="1007" spans="1:10">
      <c r="A1007" s="10">
        <f t="shared" si="51"/>
        <v>120402</v>
      </c>
      <c r="B1007" s="10" t="s">
        <v>9225</v>
      </c>
      <c r="F1007" s="2" t="str">
        <f>VLOOKUP(G1007,city!$A$4:$C$352,3,FALSE)</f>
        <v>云浮</v>
      </c>
      <c r="G1007" s="3">
        <f t="shared" si="53"/>
        <v>204</v>
      </c>
      <c r="H1007" s="3">
        <f>IF(VLOOKUP(G1006,city!$J$4:$L$352,3,FALSE)&gt;H1006,H1006+1,1)</f>
        <v>2</v>
      </c>
      <c r="I1007" s="10" t="s">
        <v>443</v>
      </c>
      <c r="J1007" s="10">
        <f t="shared" si="52"/>
        <v>120402</v>
      </c>
    </row>
    <row r="1008" spans="1:10">
      <c r="A1008" s="10">
        <f t="shared" si="51"/>
        <v>120403</v>
      </c>
      <c r="B1008" s="10" t="s">
        <v>9226</v>
      </c>
      <c r="F1008" s="2" t="str">
        <f>VLOOKUP(G1008,city!$A$4:$C$352,3,FALSE)</f>
        <v>云浮</v>
      </c>
      <c r="G1008" s="3">
        <f t="shared" si="53"/>
        <v>204</v>
      </c>
      <c r="H1008" s="3">
        <f>IF(VLOOKUP(G1007,city!$J$4:$L$352,3,FALSE)&gt;H1007,H1007+1,1)</f>
        <v>3</v>
      </c>
      <c r="I1008" s="10" t="s">
        <v>443</v>
      </c>
      <c r="J1008" s="10">
        <f t="shared" si="52"/>
        <v>120403</v>
      </c>
    </row>
    <row r="1009" spans="1:10">
      <c r="A1009" s="10">
        <f t="shared" si="51"/>
        <v>120404</v>
      </c>
      <c r="B1009" s="10" t="s">
        <v>9227</v>
      </c>
      <c r="F1009" s="2" t="str">
        <f>VLOOKUP(G1009,city!$A$4:$C$352,3,FALSE)</f>
        <v>云浮</v>
      </c>
      <c r="G1009" s="3">
        <f t="shared" si="53"/>
        <v>204</v>
      </c>
      <c r="H1009" s="3">
        <f>IF(VLOOKUP(G1008,city!$J$4:$L$352,3,FALSE)&gt;H1008,H1008+1,1)</f>
        <v>4</v>
      </c>
      <c r="I1009" s="10" t="s">
        <v>443</v>
      </c>
      <c r="J1009" s="10">
        <f t="shared" si="52"/>
        <v>120404</v>
      </c>
    </row>
    <row r="1010" spans="1:10">
      <c r="A1010" s="10">
        <f t="shared" si="51"/>
        <v>120405</v>
      </c>
      <c r="B1010" s="10" t="s">
        <v>9228</v>
      </c>
      <c r="F1010" s="2" t="str">
        <f>VLOOKUP(G1010,city!$A$4:$C$352,3,FALSE)</f>
        <v>云浮</v>
      </c>
      <c r="G1010" s="3">
        <f t="shared" si="53"/>
        <v>204</v>
      </c>
      <c r="H1010" s="3">
        <f>IF(VLOOKUP(G1009,city!$J$4:$L$352,3,FALSE)&gt;H1009,H1009+1,1)</f>
        <v>5</v>
      </c>
      <c r="I1010" s="10" t="s">
        <v>443</v>
      </c>
      <c r="J1010" s="10">
        <f t="shared" si="52"/>
        <v>120405</v>
      </c>
    </row>
    <row r="1011" spans="1:10">
      <c r="A1011" s="10">
        <f t="shared" si="51"/>
        <v>120501</v>
      </c>
      <c r="B1011" s="10" t="s">
        <v>9229</v>
      </c>
      <c r="F1011" s="2" t="str">
        <f>VLOOKUP(G1011,city!$A$4:$C$352,3,FALSE)</f>
        <v>海口</v>
      </c>
      <c r="G1011" s="3">
        <f t="shared" si="53"/>
        <v>205</v>
      </c>
      <c r="H1011" s="3">
        <f>IF(VLOOKUP(G1010,city!$J$4:$L$352,3,FALSE)&gt;H1010,H1010+1,1)</f>
        <v>1</v>
      </c>
      <c r="I1011" s="10" t="s">
        <v>446</v>
      </c>
      <c r="J1011" s="10">
        <f t="shared" si="52"/>
        <v>120501</v>
      </c>
    </row>
    <row r="1012" spans="1:10">
      <c r="A1012" s="10">
        <f t="shared" si="51"/>
        <v>120502</v>
      </c>
      <c r="B1012" s="10" t="s">
        <v>9230</v>
      </c>
      <c r="F1012" s="2" t="str">
        <f>VLOOKUP(G1012,city!$A$4:$C$352,3,FALSE)</f>
        <v>海口</v>
      </c>
      <c r="G1012" s="3">
        <f t="shared" si="53"/>
        <v>205</v>
      </c>
      <c r="H1012" s="3">
        <f>IF(VLOOKUP(G1011,city!$J$4:$L$352,3,FALSE)&gt;H1011,H1011+1,1)</f>
        <v>2</v>
      </c>
      <c r="I1012" s="10" t="s">
        <v>446</v>
      </c>
      <c r="J1012" s="10">
        <f t="shared" si="52"/>
        <v>120502</v>
      </c>
    </row>
    <row r="1013" spans="1:10">
      <c r="A1013" s="10">
        <f t="shared" si="51"/>
        <v>120503</v>
      </c>
      <c r="B1013" s="10" t="s">
        <v>9231</v>
      </c>
      <c r="F1013" s="2" t="str">
        <f>VLOOKUP(G1013,city!$A$4:$C$352,3,FALSE)</f>
        <v>海口</v>
      </c>
      <c r="G1013" s="3">
        <f t="shared" si="53"/>
        <v>205</v>
      </c>
      <c r="H1013" s="3">
        <f>IF(VLOOKUP(G1012,city!$J$4:$L$352,3,FALSE)&gt;H1012,H1012+1,1)</f>
        <v>3</v>
      </c>
      <c r="I1013" s="10" t="s">
        <v>446</v>
      </c>
      <c r="J1013" s="10">
        <f t="shared" si="52"/>
        <v>120503</v>
      </c>
    </row>
    <row r="1014" spans="1:10">
      <c r="A1014" s="10">
        <f t="shared" si="51"/>
        <v>120504</v>
      </c>
      <c r="B1014" s="10" t="s">
        <v>9232</v>
      </c>
      <c r="F1014" s="2" t="str">
        <f>VLOOKUP(G1014,city!$A$4:$C$352,3,FALSE)</f>
        <v>海口</v>
      </c>
      <c r="G1014" s="3">
        <f t="shared" si="53"/>
        <v>205</v>
      </c>
      <c r="H1014" s="3">
        <f>IF(VLOOKUP(G1013,city!$J$4:$L$352,3,FALSE)&gt;H1013,H1013+1,1)</f>
        <v>4</v>
      </c>
      <c r="I1014" s="10" t="s">
        <v>446</v>
      </c>
      <c r="J1014" s="10">
        <f t="shared" si="52"/>
        <v>120504</v>
      </c>
    </row>
    <row r="1015" spans="1:10">
      <c r="A1015" s="10">
        <f t="shared" si="51"/>
        <v>120505</v>
      </c>
      <c r="B1015" s="10" t="s">
        <v>9233</v>
      </c>
      <c r="F1015" s="2" t="str">
        <f>VLOOKUP(G1015,city!$A$4:$C$352,3,FALSE)</f>
        <v>海口</v>
      </c>
      <c r="G1015" s="3">
        <f t="shared" si="53"/>
        <v>205</v>
      </c>
      <c r="H1015" s="3">
        <f>IF(VLOOKUP(G1014,city!$J$4:$L$352,3,FALSE)&gt;H1014,H1014+1,1)</f>
        <v>5</v>
      </c>
      <c r="I1015" s="10" t="s">
        <v>446</v>
      </c>
      <c r="J1015" s="10">
        <f t="shared" si="52"/>
        <v>120505</v>
      </c>
    </row>
    <row r="1016" spans="1:10">
      <c r="A1016" s="10">
        <f t="shared" si="51"/>
        <v>120601</v>
      </c>
      <c r="B1016" s="10" t="s">
        <v>9234</v>
      </c>
      <c r="F1016" s="2" t="str">
        <f>VLOOKUP(G1016,city!$A$4:$C$352,3,FALSE)</f>
        <v>三亚</v>
      </c>
      <c r="G1016" s="3">
        <f t="shared" si="53"/>
        <v>206</v>
      </c>
      <c r="H1016" s="3">
        <f>IF(VLOOKUP(G1015,city!$J$4:$L$352,3,FALSE)&gt;H1015,H1015+1,1)</f>
        <v>1</v>
      </c>
      <c r="I1016" s="10" t="s">
        <v>448</v>
      </c>
      <c r="J1016" s="10">
        <f t="shared" si="52"/>
        <v>120601</v>
      </c>
    </row>
    <row r="1017" spans="1:10">
      <c r="A1017" s="10">
        <f t="shared" si="51"/>
        <v>120602</v>
      </c>
      <c r="B1017" s="10" t="s">
        <v>9235</v>
      </c>
      <c r="F1017" s="2" t="str">
        <f>VLOOKUP(G1017,city!$A$4:$C$352,3,FALSE)</f>
        <v>三亚</v>
      </c>
      <c r="G1017" s="3">
        <f t="shared" si="53"/>
        <v>206</v>
      </c>
      <c r="H1017" s="3">
        <f>IF(VLOOKUP(G1016,city!$J$4:$L$352,3,FALSE)&gt;H1016,H1016+1,1)</f>
        <v>2</v>
      </c>
      <c r="I1017" s="10" t="s">
        <v>448</v>
      </c>
      <c r="J1017" s="10">
        <f t="shared" si="52"/>
        <v>120602</v>
      </c>
    </row>
    <row r="1018" spans="1:10">
      <c r="A1018" s="10">
        <f t="shared" si="51"/>
        <v>120603</v>
      </c>
      <c r="B1018" s="10" t="s">
        <v>9236</v>
      </c>
      <c r="F1018" s="2" t="str">
        <f>VLOOKUP(G1018,city!$A$4:$C$352,3,FALSE)</f>
        <v>三亚</v>
      </c>
      <c r="G1018" s="3">
        <f t="shared" si="53"/>
        <v>206</v>
      </c>
      <c r="H1018" s="3">
        <f>IF(VLOOKUP(G1017,city!$J$4:$L$352,3,FALSE)&gt;H1017,H1017+1,1)</f>
        <v>3</v>
      </c>
      <c r="I1018" s="10" t="s">
        <v>448</v>
      </c>
      <c r="J1018" s="10">
        <f t="shared" si="52"/>
        <v>120603</v>
      </c>
    </row>
    <row r="1019" spans="1:10">
      <c r="A1019" s="10">
        <f t="shared" si="51"/>
        <v>120604</v>
      </c>
      <c r="B1019" s="10" t="s">
        <v>9237</v>
      </c>
      <c r="F1019" s="2" t="str">
        <f>VLOOKUP(G1019,city!$A$4:$C$352,3,FALSE)</f>
        <v>三亚</v>
      </c>
      <c r="G1019" s="3">
        <f t="shared" si="53"/>
        <v>206</v>
      </c>
      <c r="H1019" s="3">
        <f>IF(VLOOKUP(G1018,city!$J$4:$L$352,3,FALSE)&gt;H1018,H1018+1,1)</f>
        <v>4</v>
      </c>
      <c r="I1019" s="10" t="s">
        <v>448</v>
      </c>
      <c r="J1019" s="10">
        <f t="shared" si="52"/>
        <v>120604</v>
      </c>
    </row>
    <row r="1020" spans="1:10">
      <c r="A1020" s="10">
        <f t="shared" si="51"/>
        <v>120605</v>
      </c>
      <c r="B1020" s="10" t="s">
        <v>9238</v>
      </c>
      <c r="F1020" s="2" t="str">
        <f>VLOOKUP(G1020,city!$A$4:$C$352,3,FALSE)</f>
        <v>三亚</v>
      </c>
      <c r="G1020" s="3">
        <f t="shared" si="53"/>
        <v>206</v>
      </c>
      <c r="H1020" s="3">
        <f>IF(VLOOKUP(G1019,city!$J$4:$L$352,3,FALSE)&gt;H1019,H1019+1,1)</f>
        <v>5</v>
      </c>
      <c r="I1020" s="10" t="s">
        <v>448</v>
      </c>
      <c r="J1020" s="10">
        <f t="shared" si="52"/>
        <v>120605</v>
      </c>
    </row>
    <row r="1021" spans="1:10">
      <c r="A1021" s="10">
        <f t="shared" si="51"/>
        <v>120701</v>
      </c>
      <c r="B1021" s="10" t="s">
        <v>9239</v>
      </c>
      <c r="F1021" s="2" t="str">
        <f>VLOOKUP(G1021,city!$A$4:$C$352,3,FALSE)</f>
        <v>三沙</v>
      </c>
      <c r="G1021" s="3">
        <f t="shared" si="53"/>
        <v>207</v>
      </c>
      <c r="H1021" s="3">
        <f>IF(VLOOKUP(G1020,city!$J$4:$L$352,3,FALSE)&gt;H1020,H1020+1,1)</f>
        <v>1</v>
      </c>
      <c r="I1021" s="10" t="s">
        <v>450</v>
      </c>
      <c r="J1021" s="10">
        <f t="shared" si="52"/>
        <v>120701</v>
      </c>
    </row>
    <row r="1022" spans="1:10">
      <c r="A1022" s="10">
        <f t="shared" si="51"/>
        <v>120702</v>
      </c>
      <c r="B1022" s="10" t="s">
        <v>9240</v>
      </c>
      <c r="F1022" s="2" t="str">
        <f>VLOOKUP(G1022,city!$A$4:$C$352,3,FALSE)</f>
        <v>三沙</v>
      </c>
      <c r="G1022" s="3">
        <f t="shared" si="53"/>
        <v>207</v>
      </c>
      <c r="H1022" s="3">
        <f>IF(VLOOKUP(G1021,city!$J$4:$L$352,3,FALSE)&gt;H1021,H1021+1,1)</f>
        <v>2</v>
      </c>
      <c r="I1022" s="10" t="s">
        <v>450</v>
      </c>
      <c r="J1022" s="10">
        <f t="shared" si="52"/>
        <v>120702</v>
      </c>
    </row>
    <row r="1023" spans="1:10">
      <c r="A1023" s="10">
        <f t="shared" si="51"/>
        <v>120703</v>
      </c>
      <c r="B1023" s="10" t="s">
        <v>9241</v>
      </c>
      <c r="F1023" s="2" t="str">
        <f>VLOOKUP(G1023,city!$A$4:$C$352,3,FALSE)</f>
        <v>三沙</v>
      </c>
      <c r="G1023" s="3">
        <f t="shared" si="53"/>
        <v>207</v>
      </c>
      <c r="H1023" s="3">
        <f>IF(VLOOKUP(G1022,city!$J$4:$L$352,3,FALSE)&gt;H1022,H1022+1,1)</f>
        <v>3</v>
      </c>
      <c r="I1023" s="10" t="s">
        <v>450</v>
      </c>
      <c r="J1023" s="10">
        <f t="shared" si="52"/>
        <v>120703</v>
      </c>
    </row>
    <row r="1024" spans="1:10">
      <c r="A1024" s="10">
        <f t="shared" si="51"/>
        <v>120704</v>
      </c>
      <c r="B1024" s="10" t="s">
        <v>9242</v>
      </c>
      <c r="F1024" s="2" t="str">
        <f>VLOOKUP(G1024,city!$A$4:$C$352,3,FALSE)</f>
        <v>三沙</v>
      </c>
      <c r="G1024" s="3">
        <f t="shared" si="53"/>
        <v>207</v>
      </c>
      <c r="H1024" s="3">
        <f>IF(VLOOKUP(G1023,city!$J$4:$L$352,3,FALSE)&gt;H1023,H1023+1,1)</f>
        <v>4</v>
      </c>
      <c r="I1024" s="10" t="s">
        <v>450</v>
      </c>
      <c r="J1024" s="10">
        <f t="shared" si="52"/>
        <v>120704</v>
      </c>
    </row>
    <row r="1025" spans="1:10">
      <c r="A1025" s="10">
        <f t="shared" si="51"/>
        <v>120705</v>
      </c>
      <c r="B1025" s="10" t="s">
        <v>9243</v>
      </c>
      <c r="F1025" s="2" t="str">
        <f>VLOOKUP(G1025,city!$A$4:$C$352,3,FALSE)</f>
        <v>三沙</v>
      </c>
      <c r="G1025" s="3">
        <f t="shared" si="53"/>
        <v>207</v>
      </c>
      <c r="H1025" s="3">
        <f>IF(VLOOKUP(G1024,city!$J$4:$L$352,3,FALSE)&gt;H1024,H1024+1,1)</f>
        <v>5</v>
      </c>
      <c r="I1025" s="10" t="s">
        <v>450</v>
      </c>
      <c r="J1025" s="10">
        <f t="shared" si="52"/>
        <v>120705</v>
      </c>
    </row>
    <row r="1026" spans="1:10">
      <c r="A1026" s="10">
        <f t="shared" si="51"/>
        <v>120801</v>
      </c>
      <c r="B1026" s="10" t="s">
        <v>9244</v>
      </c>
      <c r="F1026" s="2" t="str">
        <f>VLOOKUP(G1026,city!$A$4:$C$352,3,FALSE)</f>
        <v>儋州</v>
      </c>
      <c r="G1026" s="3">
        <f t="shared" si="53"/>
        <v>208</v>
      </c>
      <c r="H1026" s="3">
        <f>IF(VLOOKUP(G1025,city!$J$4:$L$352,3,FALSE)&gt;H1025,H1025+1,1)</f>
        <v>1</v>
      </c>
      <c r="I1026" s="10" t="s">
        <v>452</v>
      </c>
      <c r="J1026" s="10">
        <f t="shared" si="52"/>
        <v>120801</v>
      </c>
    </row>
    <row r="1027" spans="1:10">
      <c r="A1027" s="10">
        <f t="shared" si="51"/>
        <v>120802</v>
      </c>
      <c r="B1027" s="10" t="s">
        <v>9245</v>
      </c>
      <c r="F1027" s="2" t="str">
        <f>VLOOKUP(G1027,city!$A$4:$C$352,3,FALSE)</f>
        <v>儋州</v>
      </c>
      <c r="G1027" s="3">
        <f t="shared" si="53"/>
        <v>208</v>
      </c>
      <c r="H1027" s="3">
        <f>IF(VLOOKUP(G1026,city!$J$4:$L$352,3,FALSE)&gt;H1026,H1026+1,1)</f>
        <v>2</v>
      </c>
      <c r="I1027" s="10" t="s">
        <v>452</v>
      </c>
      <c r="J1027" s="10">
        <f t="shared" si="52"/>
        <v>120802</v>
      </c>
    </row>
    <row r="1028" spans="1:10">
      <c r="A1028" s="10">
        <f t="shared" si="51"/>
        <v>120803</v>
      </c>
      <c r="B1028" s="10" t="s">
        <v>9246</v>
      </c>
      <c r="F1028" s="2" t="str">
        <f>VLOOKUP(G1028,city!$A$4:$C$352,3,FALSE)</f>
        <v>儋州</v>
      </c>
      <c r="G1028" s="3">
        <f t="shared" si="53"/>
        <v>208</v>
      </c>
      <c r="H1028" s="3">
        <f>IF(VLOOKUP(G1027,city!$J$4:$L$352,3,FALSE)&gt;H1027,H1027+1,1)</f>
        <v>3</v>
      </c>
      <c r="I1028" s="10" t="s">
        <v>452</v>
      </c>
      <c r="J1028" s="10">
        <f t="shared" si="52"/>
        <v>120803</v>
      </c>
    </row>
    <row r="1029" spans="1:10">
      <c r="A1029" s="10">
        <f t="shared" ref="A1029:A1092" si="54">H1029+G1029*100+100000</f>
        <v>120804</v>
      </c>
      <c r="B1029" s="10" t="s">
        <v>9247</v>
      </c>
      <c r="F1029" s="2" t="str">
        <f>VLOOKUP(G1029,city!$A$4:$C$352,3,FALSE)</f>
        <v>儋州</v>
      </c>
      <c r="G1029" s="3">
        <f t="shared" si="53"/>
        <v>208</v>
      </c>
      <c r="H1029" s="3">
        <f>IF(VLOOKUP(G1028,city!$J$4:$L$352,3,FALSE)&gt;H1028,H1028+1,1)</f>
        <v>4</v>
      </c>
      <c r="I1029" s="10" t="s">
        <v>452</v>
      </c>
      <c r="J1029" s="10">
        <f t="shared" ref="J1029:J1092" si="55">A1029</f>
        <v>120804</v>
      </c>
    </row>
    <row r="1030" spans="1:10">
      <c r="A1030" s="10">
        <f t="shared" si="54"/>
        <v>120805</v>
      </c>
      <c r="B1030" s="10" t="s">
        <v>9248</v>
      </c>
      <c r="F1030" s="2" t="str">
        <f>VLOOKUP(G1030,city!$A$4:$C$352,3,FALSE)</f>
        <v>儋州</v>
      </c>
      <c r="G1030" s="3">
        <f t="shared" ref="G1030:G1093" si="56">IF(H1030&gt;H1029,G1029,G1029+1)</f>
        <v>208</v>
      </c>
      <c r="H1030" s="3">
        <f>IF(VLOOKUP(G1029,city!$J$4:$L$352,3,FALSE)&gt;H1029,H1029+1,1)</f>
        <v>5</v>
      </c>
      <c r="I1030" s="10" t="s">
        <v>452</v>
      </c>
      <c r="J1030" s="10">
        <f t="shared" si="55"/>
        <v>120805</v>
      </c>
    </row>
    <row r="1031" spans="1:10">
      <c r="A1031" s="10">
        <f t="shared" si="54"/>
        <v>120901</v>
      </c>
      <c r="B1031" s="10" t="s">
        <v>9249</v>
      </c>
      <c r="F1031" s="2" t="str">
        <f>VLOOKUP(G1031,city!$A$4:$C$352,3,FALSE)</f>
        <v>成都</v>
      </c>
      <c r="G1031" s="3">
        <f t="shared" si="56"/>
        <v>209</v>
      </c>
      <c r="H1031" s="3">
        <f>IF(VLOOKUP(G1030,city!$J$4:$L$352,3,FALSE)&gt;H1030,H1030+1,1)</f>
        <v>1</v>
      </c>
      <c r="I1031" s="10" t="s">
        <v>455</v>
      </c>
      <c r="J1031" s="10">
        <f t="shared" si="55"/>
        <v>120901</v>
      </c>
    </row>
    <row r="1032" spans="1:10">
      <c r="A1032" s="10">
        <f t="shared" si="54"/>
        <v>120902</v>
      </c>
      <c r="B1032" s="10" t="s">
        <v>9250</v>
      </c>
      <c r="F1032" s="2" t="str">
        <f>VLOOKUP(G1032,city!$A$4:$C$352,3,FALSE)</f>
        <v>成都</v>
      </c>
      <c r="G1032" s="3">
        <f t="shared" si="56"/>
        <v>209</v>
      </c>
      <c r="H1032" s="3">
        <f>IF(VLOOKUP(G1031,city!$J$4:$L$352,3,FALSE)&gt;H1031,H1031+1,1)</f>
        <v>2</v>
      </c>
      <c r="I1032" s="10" t="s">
        <v>455</v>
      </c>
      <c r="J1032" s="10">
        <f t="shared" si="55"/>
        <v>120902</v>
      </c>
    </row>
    <row r="1033" spans="1:10">
      <c r="A1033" s="10">
        <f t="shared" si="54"/>
        <v>120903</v>
      </c>
      <c r="B1033" s="10" t="s">
        <v>9251</v>
      </c>
      <c r="F1033" s="2" t="str">
        <f>VLOOKUP(G1033,city!$A$4:$C$352,3,FALSE)</f>
        <v>成都</v>
      </c>
      <c r="G1033" s="3">
        <f t="shared" si="56"/>
        <v>209</v>
      </c>
      <c r="H1033" s="3">
        <f>IF(VLOOKUP(G1032,city!$J$4:$L$352,3,FALSE)&gt;H1032,H1032+1,1)</f>
        <v>3</v>
      </c>
      <c r="I1033" s="10" t="s">
        <v>455</v>
      </c>
      <c r="J1033" s="10">
        <f t="shared" si="55"/>
        <v>120903</v>
      </c>
    </row>
    <row r="1034" spans="1:10">
      <c r="A1034" s="10">
        <f t="shared" si="54"/>
        <v>120904</v>
      </c>
      <c r="B1034" s="10" t="s">
        <v>9252</v>
      </c>
      <c r="F1034" s="2" t="str">
        <f>VLOOKUP(G1034,city!$A$4:$C$352,3,FALSE)</f>
        <v>成都</v>
      </c>
      <c r="G1034" s="3">
        <f t="shared" si="56"/>
        <v>209</v>
      </c>
      <c r="H1034" s="3">
        <f>IF(VLOOKUP(G1033,city!$J$4:$L$352,3,FALSE)&gt;H1033,H1033+1,1)</f>
        <v>4</v>
      </c>
      <c r="I1034" s="10" t="s">
        <v>455</v>
      </c>
      <c r="J1034" s="10">
        <f t="shared" si="55"/>
        <v>120904</v>
      </c>
    </row>
    <row r="1035" spans="1:10">
      <c r="A1035" s="10">
        <f t="shared" si="54"/>
        <v>120905</v>
      </c>
      <c r="B1035" s="10" t="s">
        <v>9253</v>
      </c>
      <c r="F1035" s="2" t="str">
        <f>VLOOKUP(G1035,city!$A$4:$C$352,3,FALSE)</f>
        <v>成都</v>
      </c>
      <c r="G1035" s="3">
        <f t="shared" si="56"/>
        <v>209</v>
      </c>
      <c r="H1035" s="3">
        <f>IF(VLOOKUP(G1034,city!$J$4:$L$352,3,FALSE)&gt;H1034,H1034+1,1)</f>
        <v>5</v>
      </c>
      <c r="I1035" s="10" t="s">
        <v>455</v>
      </c>
      <c r="J1035" s="10">
        <f t="shared" si="55"/>
        <v>120905</v>
      </c>
    </row>
    <row r="1036" spans="1:10">
      <c r="A1036" s="10">
        <f t="shared" si="54"/>
        <v>121001</v>
      </c>
      <c r="B1036" s="10" t="s">
        <v>9254</v>
      </c>
      <c r="F1036" s="2" t="str">
        <f>VLOOKUP(G1036,city!$A$4:$C$352,3,FALSE)</f>
        <v>绵阳</v>
      </c>
      <c r="G1036" s="3">
        <f t="shared" si="56"/>
        <v>210</v>
      </c>
      <c r="H1036" s="3">
        <f>IF(VLOOKUP(G1035,city!$J$4:$L$352,3,FALSE)&gt;H1035,H1035+1,1)</f>
        <v>1</v>
      </c>
      <c r="I1036" s="10" t="s">
        <v>457</v>
      </c>
      <c r="J1036" s="10">
        <f t="shared" si="55"/>
        <v>121001</v>
      </c>
    </row>
    <row r="1037" spans="1:10">
      <c r="A1037" s="10">
        <f t="shared" si="54"/>
        <v>121002</v>
      </c>
      <c r="B1037" s="10" t="s">
        <v>9255</v>
      </c>
      <c r="F1037" s="2" t="str">
        <f>VLOOKUP(G1037,city!$A$4:$C$352,3,FALSE)</f>
        <v>绵阳</v>
      </c>
      <c r="G1037" s="3">
        <f t="shared" si="56"/>
        <v>210</v>
      </c>
      <c r="H1037" s="3">
        <f>IF(VLOOKUP(G1036,city!$J$4:$L$352,3,FALSE)&gt;H1036,H1036+1,1)</f>
        <v>2</v>
      </c>
      <c r="I1037" s="10" t="s">
        <v>457</v>
      </c>
      <c r="J1037" s="10">
        <f t="shared" si="55"/>
        <v>121002</v>
      </c>
    </row>
    <row r="1038" spans="1:10">
      <c r="A1038" s="10">
        <f t="shared" si="54"/>
        <v>121003</v>
      </c>
      <c r="B1038" s="10" t="s">
        <v>9256</v>
      </c>
      <c r="F1038" s="2" t="str">
        <f>VLOOKUP(G1038,city!$A$4:$C$352,3,FALSE)</f>
        <v>绵阳</v>
      </c>
      <c r="G1038" s="3">
        <f t="shared" si="56"/>
        <v>210</v>
      </c>
      <c r="H1038" s="3">
        <f>IF(VLOOKUP(G1037,city!$J$4:$L$352,3,FALSE)&gt;H1037,H1037+1,1)</f>
        <v>3</v>
      </c>
      <c r="I1038" s="10" t="s">
        <v>457</v>
      </c>
      <c r="J1038" s="10">
        <f t="shared" si="55"/>
        <v>121003</v>
      </c>
    </row>
    <row r="1039" spans="1:10">
      <c r="A1039" s="10">
        <f t="shared" si="54"/>
        <v>121004</v>
      </c>
      <c r="B1039" s="10" t="s">
        <v>9257</v>
      </c>
      <c r="F1039" s="2" t="str">
        <f>VLOOKUP(G1039,city!$A$4:$C$352,3,FALSE)</f>
        <v>绵阳</v>
      </c>
      <c r="G1039" s="3">
        <f t="shared" si="56"/>
        <v>210</v>
      </c>
      <c r="H1039" s="3">
        <f>IF(VLOOKUP(G1038,city!$J$4:$L$352,3,FALSE)&gt;H1038,H1038+1,1)</f>
        <v>4</v>
      </c>
      <c r="I1039" s="10" t="s">
        <v>457</v>
      </c>
      <c r="J1039" s="10">
        <f t="shared" si="55"/>
        <v>121004</v>
      </c>
    </row>
    <row r="1040" spans="1:10">
      <c r="A1040" s="10">
        <f t="shared" si="54"/>
        <v>121005</v>
      </c>
      <c r="B1040" s="10" t="s">
        <v>9258</v>
      </c>
      <c r="F1040" s="2" t="str">
        <f>VLOOKUP(G1040,city!$A$4:$C$352,3,FALSE)</f>
        <v>绵阳</v>
      </c>
      <c r="G1040" s="3">
        <f t="shared" si="56"/>
        <v>210</v>
      </c>
      <c r="H1040" s="3">
        <f>IF(VLOOKUP(G1039,city!$J$4:$L$352,3,FALSE)&gt;H1039,H1039+1,1)</f>
        <v>5</v>
      </c>
      <c r="I1040" s="10" t="s">
        <v>457</v>
      </c>
      <c r="J1040" s="10">
        <f t="shared" si="55"/>
        <v>121005</v>
      </c>
    </row>
    <row r="1041" spans="1:10">
      <c r="A1041" s="10">
        <f t="shared" si="54"/>
        <v>121101</v>
      </c>
      <c r="B1041" s="10" t="s">
        <v>9259</v>
      </c>
      <c r="F1041" s="2" t="str">
        <f>VLOOKUP(G1041,city!$A$4:$C$352,3,FALSE)</f>
        <v>自贡</v>
      </c>
      <c r="G1041" s="3">
        <f t="shared" si="56"/>
        <v>211</v>
      </c>
      <c r="H1041" s="3">
        <f>IF(VLOOKUP(G1040,city!$J$4:$L$352,3,FALSE)&gt;H1040,H1040+1,1)</f>
        <v>1</v>
      </c>
      <c r="I1041" s="10" t="s">
        <v>459</v>
      </c>
      <c r="J1041" s="10">
        <f t="shared" si="55"/>
        <v>121101</v>
      </c>
    </row>
    <row r="1042" spans="1:10">
      <c r="A1042" s="10">
        <f t="shared" si="54"/>
        <v>121102</v>
      </c>
      <c r="B1042" s="10" t="s">
        <v>9260</v>
      </c>
      <c r="F1042" s="2" t="str">
        <f>VLOOKUP(G1042,city!$A$4:$C$352,3,FALSE)</f>
        <v>自贡</v>
      </c>
      <c r="G1042" s="3">
        <f t="shared" si="56"/>
        <v>211</v>
      </c>
      <c r="H1042" s="3">
        <f>IF(VLOOKUP(G1041,city!$J$4:$L$352,3,FALSE)&gt;H1041,H1041+1,1)</f>
        <v>2</v>
      </c>
      <c r="I1042" s="10" t="s">
        <v>459</v>
      </c>
      <c r="J1042" s="10">
        <f t="shared" si="55"/>
        <v>121102</v>
      </c>
    </row>
    <row r="1043" spans="1:10">
      <c r="A1043" s="10">
        <f t="shared" si="54"/>
        <v>121103</v>
      </c>
      <c r="B1043" s="10" t="s">
        <v>9261</v>
      </c>
      <c r="F1043" s="2" t="str">
        <f>VLOOKUP(G1043,city!$A$4:$C$352,3,FALSE)</f>
        <v>自贡</v>
      </c>
      <c r="G1043" s="3">
        <f t="shared" si="56"/>
        <v>211</v>
      </c>
      <c r="H1043" s="3">
        <f>IF(VLOOKUP(G1042,city!$J$4:$L$352,3,FALSE)&gt;H1042,H1042+1,1)</f>
        <v>3</v>
      </c>
      <c r="I1043" s="10" t="s">
        <v>459</v>
      </c>
      <c r="J1043" s="10">
        <f t="shared" si="55"/>
        <v>121103</v>
      </c>
    </row>
    <row r="1044" spans="1:10">
      <c r="A1044" s="10">
        <f t="shared" si="54"/>
        <v>121104</v>
      </c>
      <c r="B1044" s="10" t="s">
        <v>9262</v>
      </c>
      <c r="F1044" s="2" t="str">
        <f>VLOOKUP(G1044,city!$A$4:$C$352,3,FALSE)</f>
        <v>自贡</v>
      </c>
      <c r="G1044" s="3">
        <f t="shared" si="56"/>
        <v>211</v>
      </c>
      <c r="H1044" s="3">
        <f>IF(VLOOKUP(G1043,city!$J$4:$L$352,3,FALSE)&gt;H1043,H1043+1,1)</f>
        <v>4</v>
      </c>
      <c r="I1044" s="10" t="s">
        <v>459</v>
      </c>
      <c r="J1044" s="10">
        <f t="shared" si="55"/>
        <v>121104</v>
      </c>
    </row>
    <row r="1045" spans="1:10">
      <c r="A1045" s="10">
        <f t="shared" si="54"/>
        <v>121105</v>
      </c>
      <c r="B1045" s="10" t="s">
        <v>9263</v>
      </c>
      <c r="F1045" s="2" t="str">
        <f>VLOOKUP(G1045,city!$A$4:$C$352,3,FALSE)</f>
        <v>自贡</v>
      </c>
      <c r="G1045" s="3">
        <f t="shared" si="56"/>
        <v>211</v>
      </c>
      <c r="H1045" s="3">
        <f>IF(VLOOKUP(G1044,city!$J$4:$L$352,3,FALSE)&gt;H1044,H1044+1,1)</f>
        <v>5</v>
      </c>
      <c r="I1045" s="10" t="s">
        <v>459</v>
      </c>
      <c r="J1045" s="10">
        <f t="shared" si="55"/>
        <v>121105</v>
      </c>
    </row>
    <row r="1046" spans="1:10">
      <c r="A1046" s="10">
        <f t="shared" si="54"/>
        <v>121201</v>
      </c>
      <c r="B1046" s="10" t="s">
        <v>9264</v>
      </c>
      <c r="F1046" s="2" t="str">
        <f>VLOOKUP(G1046,city!$A$4:$C$352,3,FALSE)</f>
        <v>攀枝花</v>
      </c>
      <c r="G1046" s="3">
        <f t="shared" si="56"/>
        <v>212</v>
      </c>
      <c r="H1046" s="3">
        <f>IF(VLOOKUP(G1045,city!$J$4:$L$352,3,FALSE)&gt;H1045,H1045+1,1)</f>
        <v>1</v>
      </c>
      <c r="I1046" s="10" t="s">
        <v>461</v>
      </c>
      <c r="J1046" s="10">
        <f t="shared" si="55"/>
        <v>121201</v>
      </c>
    </row>
    <row r="1047" spans="1:10">
      <c r="A1047" s="10">
        <f t="shared" si="54"/>
        <v>121202</v>
      </c>
      <c r="B1047" s="10" t="s">
        <v>9265</v>
      </c>
      <c r="F1047" s="2" t="str">
        <f>VLOOKUP(G1047,city!$A$4:$C$352,3,FALSE)</f>
        <v>攀枝花</v>
      </c>
      <c r="G1047" s="3">
        <f t="shared" si="56"/>
        <v>212</v>
      </c>
      <c r="H1047" s="3">
        <f>IF(VLOOKUP(G1046,city!$J$4:$L$352,3,FALSE)&gt;H1046,H1046+1,1)</f>
        <v>2</v>
      </c>
      <c r="I1047" s="10" t="s">
        <v>461</v>
      </c>
      <c r="J1047" s="10">
        <f t="shared" si="55"/>
        <v>121202</v>
      </c>
    </row>
    <row r="1048" spans="1:10">
      <c r="A1048" s="10">
        <f t="shared" si="54"/>
        <v>121203</v>
      </c>
      <c r="B1048" s="10" t="s">
        <v>9266</v>
      </c>
      <c r="F1048" s="2" t="str">
        <f>VLOOKUP(G1048,city!$A$4:$C$352,3,FALSE)</f>
        <v>攀枝花</v>
      </c>
      <c r="G1048" s="3">
        <f t="shared" si="56"/>
        <v>212</v>
      </c>
      <c r="H1048" s="3">
        <f>IF(VLOOKUP(G1047,city!$J$4:$L$352,3,FALSE)&gt;H1047,H1047+1,1)</f>
        <v>3</v>
      </c>
      <c r="I1048" s="10" t="s">
        <v>461</v>
      </c>
      <c r="J1048" s="10">
        <f t="shared" si="55"/>
        <v>121203</v>
      </c>
    </row>
    <row r="1049" spans="1:10">
      <c r="A1049" s="10">
        <f t="shared" si="54"/>
        <v>121204</v>
      </c>
      <c r="B1049" s="10" t="s">
        <v>9267</v>
      </c>
      <c r="F1049" s="2" t="str">
        <f>VLOOKUP(G1049,city!$A$4:$C$352,3,FALSE)</f>
        <v>攀枝花</v>
      </c>
      <c r="G1049" s="3">
        <f t="shared" si="56"/>
        <v>212</v>
      </c>
      <c r="H1049" s="3">
        <f>IF(VLOOKUP(G1048,city!$J$4:$L$352,3,FALSE)&gt;H1048,H1048+1,1)</f>
        <v>4</v>
      </c>
      <c r="I1049" s="10" t="s">
        <v>461</v>
      </c>
      <c r="J1049" s="10">
        <f t="shared" si="55"/>
        <v>121204</v>
      </c>
    </row>
    <row r="1050" spans="1:10">
      <c r="A1050" s="10">
        <f t="shared" si="54"/>
        <v>121205</v>
      </c>
      <c r="B1050" s="10" t="s">
        <v>9268</v>
      </c>
      <c r="F1050" s="2" t="str">
        <f>VLOOKUP(G1050,city!$A$4:$C$352,3,FALSE)</f>
        <v>攀枝花</v>
      </c>
      <c r="G1050" s="3">
        <f t="shared" si="56"/>
        <v>212</v>
      </c>
      <c r="H1050" s="3">
        <f>IF(VLOOKUP(G1049,city!$J$4:$L$352,3,FALSE)&gt;H1049,H1049+1,1)</f>
        <v>5</v>
      </c>
      <c r="I1050" s="10" t="s">
        <v>461</v>
      </c>
      <c r="J1050" s="10">
        <f t="shared" si="55"/>
        <v>121205</v>
      </c>
    </row>
    <row r="1051" spans="1:10">
      <c r="A1051" s="10">
        <f t="shared" si="54"/>
        <v>121301</v>
      </c>
      <c r="B1051" s="10" t="s">
        <v>9269</v>
      </c>
      <c r="F1051" s="2" t="str">
        <f>VLOOKUP(G1051,city!$A$4:$C$352,3,FALSE)</f>
        <v>泸州</v>
      </c>
      <c r="G1051" s="3">
        <f t="shared" si="56"/>
        <v>213</v>
      </c>
      <c r="H1051" s="3">
        <f>IF(VLOOKUP(G1050,city!$J$4:$L$352,3,FALSE)&gt;H1050,H1050+1,1)</f>
        <v>1</v>
      </c>
      <c r="I1051" s="10" t="s">
        <v>463</v>
      </c>
      <c r="J1051" s="10">
        <f t="shared" si="55"/>
        <v>121301</v>
      </c>
    </row>
    <row r="1052" spans="1:10">
      <c r="A1052" s="10">
        <f t="shared" si="54"/>
        <v>121302</v>
      </c>
      <c r="B1052" s="10" t="s">
        <v>9270</v>
      </c>
      <c r="F1052" s="2" t="str">
        <f>VLOOKUP(G1052,city!$A$4:$C$352,3,FALSE)</f>
        <v>泸州</v>
      </c>
      <c r="G1052" s="3">
        <f t="shared" si="56"/>
        <v>213</v>
      </c>
      <c r="H1052" s="3">
        <f>IF(VLOOKUP(G1051,city!$J$4:$L$352,3,FALSE)&gt;H1051,H1051+1,1)</f>
        <v>2</v>
      </c>
      <c r="I1052" s="10" t="s">
        <v>463</v>
      </c>
      <c r="J1052" s="10">
        <f t="shared" si="55"/>
        <v>121302</v>
      </c>
    </row>
    <row r="1053" spans="1:10">
      <c r="A1053" s="10">
        <f t="shared" si="54"/>
        <v>121303</v>
      </c>
      <c r="B1053" s="10" t="s">
        <v>9271</v>
      </c>
      <c r="F1053" s="2" t="str">
        <f>VLOOKUP(G1053,city!$A$4:$C$352,3,FALSE)</f>
        <v>泸州</v>
      </c>
      <c r="G1053" s="3">
        <f t="shared" si="56"/>
        <v>213</v>
      </c>
      <c r="H1053" s="3">
        <f>IF(VLOOKUP(G1052,city!$J$4:$L$352,3,FALSE)&gt;H1052,H1052+1,1)</f>
        <v>3</v>
      </c>
      <c r="I1053" s="10" t="s">
        <v>463</v>
      </c>
      <c r="J1053" s="10">
        <f t="shared" si="55"/>
        <v>121303</v>
      </c>
    </row>
    <row r="1054" spans="1:10">
      <c r="A1054" s="10">
        <f t="shared" si="54"/>
        <v>121304</v>
      </c>
      <c r="B1054" s="10" t="s">
        <v>9272</v>
      </c>
      <c r="F1054" s="2" t="str">
        <f>VLOOKUP(G1054,city!$A$4:$C$352,3,FALSE)</f>
        <v>泸州</v>
      </c>
      <c r="G1054" s="3">
        <f t="shared" si="56"/>
        <v>213</v>
      </c>
      <c r="H1054" s="3">
        <f>IF(VLOOKUP(G1053,city!$J$4:$L$352,3,FALSE)&gt;H1053,H1053+1,1)</f>
        <v>4</v>
      </c>
      <c r="I1054" s="10" t="s">
        <v>463</v>
      </c>
      <c r="J1054" s="10">
        <f t="shared" si="55"/>
        <v>121304</v>
      </c>
    </row>
    <row r="1055" spans="1:10">
      <c r="A1055" s="10">
        <f t="shared" si="54"/>
        <v>121305</v>
      </c>
      <c r="B1055" s="10" t="s">
        <v>9273</v>
      </c>
      <c r="F1055" s="2" t="str">
        <f>VLOOKUP(G1055,city!$A$4:$C$352,3,FALSE)</f>
        <v>泸州</v>
      </c>
      <c r="G1055" s="3">
        <f t="shared" si="56"/>
        <v>213</v>
      </c>
      <c r="H1055" s="3">
        <f>IF(VLOOKUP(G1054,city!$J$4:$L$352,3,FALSE)&gt;H1054,H1054+1,1)</f>
        <v>5</v>
      </c>
      <c r="I1055" s="10" t="s">
        <v>463</v>
      </c>
      <c r="J1055" s="10">
        <f t="shared" si="55"/>
        <v>121305</v>
      </c>
    </row>
    <row r="1056" spans="1:10">
      <c r="A1056" s="10">
        <f t="shared" si="54"/>
        <v>121401</v>
      </c>
      <c r="B1056" s="10" t="s">
        <v>9274</v>
      </c>
      <c r="F1056" s="2" t="str">
        <f>VLOOKUP(G1056,city!$A$4:$C$352,3,FALSE)</f>
        <v>德阳</v>
      </c>
      <c r="G1056" s="3">
        <f t="shared" si="56"/>
        <v>214</v>
      </c>
      <c r="H1056" s="3">
        <f>IF(VLOOKUP(G1055,city!$J$4:$L$352,3,FALSE)&gt;H1055,H1055+1,1)</f>
        <v>1</v>
      </c>
      <c r="I1056" s="10" t="s">
        <v>465</v>
      </c>
      <c r="J1056" s="10">
        <f t="shared" si="55"/>
        <v>121401</v>
      </c>
    </row>
    <row r="1057" spans="1:10">
      <c r="A1057" s="10">
        <f t="shared" si="54"/>
        <v>121402</v>
      </c>
      <c r="B1057" s="10" t="s">
        <v>9275</v>
      </c>
      <c r="F1057" s="2" t="str">
        <f>VLOOKUP(G1057,city!$A$4:$C$352,3,FALSE)</f>
        <v>德阳</v>
      </c>
      <c r="G1057" s="3">
        <f t="shared" si="56"/>
        <v>214</v>
      </c>
      <c r="H1057" s="3">
        <f>IF(VLOOKUP(G1056,city!$J$4:$L$352,3,FALSE)&gt;H1056,H1056+1,1)</f>
        <v>2</v>
      </c>
      <c r="I1057" s="10" t="s">
        <v>465</v>
      </c>
      <c r="J1057" s="10">
        <f t="shared" si="55"/>
        <v>121402</v>
      </c>
    </row>
    <row r="1058" spans="1:10">
      <c r="A1058" s="10">
        <f t="shared" si="54"/>
        <v>121403</v>
      </c>
      <c r="B1058" s="10" t="s">
        <v>9276</v>
      </c>
      <c r="F1058" s="2" t="str">
        <f>VLOOKUP(G1058,city!$A$4:$C$352,3,FALSE)</f>
        <v>德阳</v>
      </c>
      <c r="G1058" s="3">
        <f t="shared" si="56"/>
        <v>214</v>
      </c>
      <c r="H1058" s="3">
        <f>IF(VLOOKUP(G1057,city!$J$4:$L$352,3,FALSE)&gt;H1057,H1057+1,1)</f>
        <v>3</v>
      </c>
      <c r="I1058" s="10" t="s">
        <v>465</v>
      </c>
      <c r="J1058" s="10">
        <f t="shared" si="55"/>
        <v>121403</v>
      </c>
    </row>
    <row r="1059" spans="1:10">
      <c r="A1059" s="10">
        <f t="shared" si="54"/>
        <v>121404</v>
      </c>
      <c r="B1059" s="10" t="s">
        <v>9277</v>
      </c>
      <c r="F1059" s="2" t="str">
        <f>VLOOKUP(G1059,city!$A$4:$C$352,3,FALSE)</f>
        <v>德阳</v>
      </c>
      <c r="G1059" s="3">
        <f t="shared" si="56"/>
        <v>214</v>
      </c>
      <c r="H1059" s="3">
        <f>IF(VLOOKUP(G1058,city!$J$4:$L$352,3,FALSE)&gt;H1058,H1058+1,1)</f>
        <v>4</v>
      </c>
      <c r="I1059" s="10" t="s">
        <v>465</v>
      </c>
      <c r="J1059" s="10">
        <f t="shared" si="55"/>
        <v>121404</v>
      </c>
    </row>
    <row r="1060" spans="1:10">
      <c r="A1060" s="10">
        <f t="shared" si="54"/>
        <v>121405</v>
      </c>
      <c r="B1060" s="10" t="s">
        <v>9278</v>
      </c>
      <c r="F1060" s="2" t="str">
        <f>VLOOKUP(G1060,city!$A$4:$C$352,3,FALSE)</f>
        <v>德阳</v>
      </c>
      <c r="G1060" s="3">
        <f t="shared" si="56"/>
        <v>214</v>
      </c>
      <c r="H1060" s="3">
        <f>IF(VLOOKUP(G1059,city!$J$4:$L$352,3,FALSE)&gt;H1059,H1059+1,1)</f>
        <v>5</v>
      </c>
      <c r="I1060" s="10" t="s">
        <v>465</v>
      </c>
      <c r="J1060" s="10">
        <f t="shared" si="55"/>
        <v>121405</v>
      </c>
    </row>
    <row r="1061" spans="1:10">
      <c r="A1061" s="10">
        <f t="shared" si="54"/>
        <v>121501</v>
      </c>
      <c r="B1061" s="10" t="s">
        <v>9279</v>
      </c>
      <c r="F1061" s="2" t="str">
        <f>VLOOKUP(G1061,city!$A$4:$C$352,3,FALSE)</f>
        <v>广元</v>
      </c>
      <c r="G1061" s="3">
        <f t="shared" si="56"/>
        <v>215</v>
      </c>
      <c r="H1061" s="3">
        <f>IF(VLOOKUP(G1060,city!$J$4:$L$352,3,FALSE)&gt;H1060,H1060+1,1)</f>
        <v>1</v>
      </c>
      <c r="I1061" s="10" t="s">
        <v>467</v>
      </c>
      <c r="J1061" s="10">
        <f t="shared" si="55"/>
        <v>121501</v>
      </c>
    </row>
    <row r="1062" spans="1:10">
      <c r="A1062" s="10">
        <f t="shared" si="54"/>
        <v>121502</v>
      </c>
      <c r="B1062" s="10" t="s">
        <v>9280</v>
      </c>
      <c r="F1062" s="2" t="str">
        <f>VLOOKUP(G1062,city!$A$4:$C$352,3,FALSE)</f>
        <v>广元</v>
      </c>
      <c r="G1062" s="3">
        <f t="shared" si="56"/>
        <v>215</v>
      </c>
      <c r="H1062" s="3">
        <f>IF(VLOOKUP(G1061,city!$J$4:$L$352,3,FALSE)&gt;H1061,H1061+1,1)</f>
        <v>2</v>
      </c>
      <c r="I1062" s="10" t="s">
        <v>467</v>
      </c>
      <c r="J1062" s="10">
        <f t="shared" si="55"/>
        <v>121502</v>
      </c>
    </row>
    <row r="1063" spans="1:10">
      <c r="A1063" s="10">
        <f t="shared" si="54"/>
        <v>121503</v>
      </c>
      <c r="B1063" s="10" t="s">
        <v>9281</v>
      </c>
      <c r="F1063" s="2" t="str">
        <f>VLOOKUP(G1063,city!$A$4:$C$352,3,FALSE)</f>
        <v>广元</v>
      </c>
      <c r="G1063" s="3">
        <f t="shared" si="56"/>
        <v>215</v>
      </c>
      <c r="H1063" s="3">
        <f>IF(VLOOKUP(G1062,city!$J$4:$L$352,3,FALSE)&gt;H1062,H1062+1,1)</f>
        <v>3</v>
      </c>
      <c r="I1063" s="10" t="s">
        <v>467</v>
      </c>
      <c r="J1063" s="10">
        <f t="shared" si="55"/>
        <v>121503</v>
      </c>
    </row>
    <row r="1064" spans="1:10">
      <c r="A1064" s="10">
        <f t="shared" si="54"/>
        <v>121504</v>
      </c>
      <c r="B1064" s="10" t="s">
        <v>9282</v>
      </c>
      <c r="F1064" s="2" t="str">
        <f>VLOOKUP(G1064,city!$A$4:$C$352,3,FALSE)</f>
        <v>广元</v>
      </c>
      <c r="G1064" s="3">
        <f t="shared" si="56"/>
        <v>215</v>
      </c>
      <c r="H1064" s="3">
        <f>IF(VLOOKUP(G1063,city!$J$4:$L$352,3,FALSE)&gt;H1063,H1063+1,1)</f>
        <v>4</v>
      </c>
      <c r="I1064" s="10" t="s">
        <v>467</v>
      </c>
      <c r="J1064" s="10">
        <f t="shared" si="55"/>
        <v>121504</v>
      </c>
    </row>
    <row r="1065" spans="1:10">
      <c r="A1065" s="10">
        <f t="shared" si="54"/>
        <v>121505</v>
      </c>
      <c r="B1065" s="10" t="s">
        <v>9283</v>
      </c>
      <c r="F1065" s="2" t="str">
        <f>VLOOKUP(G1065,city!$A$4:$C$352,3,FALSE)</f>
        <v>广元</v>
      </c>
      <c r="G1065" s="3">
        <f t="shared" si="56"/>
        <v>215</v>
      </c>
      <c r="H1065" s="3">
        <f>IF(VLOOKUP(G1064,city!$J$4:$L$352,3,FALSE)&gt;H1064,H1064+1,1)</f>
        <v>5</v>
      </c>
      <c r="I1065" s="10" t="s">
        <v>467</v>
      </c>
      <c r="J1065" s="10">
        <f t="shared" si="55"/>
        <v>121505</v>
      </c>
    </row>
    <row r="1066" spans="1:10">
      <c r="A1066" s="10">
        <f t="shared" si="54"/>
        <v>121601</v>
      </c>
      <c r="B1066" s="10" t="s">
        <v>9284</v>
      </c>
      <c r="F1066" s="2" t="str">
        <f>VLOOKUP(G1066,city!$A$4:$C$352,3,FALSE)</f>
        <v>遂宁</v>
      </c>
      <c r="G1066" s="3">
        <f t="shared" si="56"/>
        <v>216</v>
      </c>
      <c r="H1066" s="3">
        <f>IF(VLOOKUP(G1065,city!$J$4:$L$352,3,FALSE)&gt;H1065,H1065+1,1)</f>
        <v>1</v>
      </c>
      <c r="I1066" s="10" t="s">
        <v>469</v>
      </c>
      <c r="J1066" s="10">
        <f t="shared" si="55"/>
        <v>121601</v>
      </c>
    </row>
    <row r="1067" spans="1:10">
      <c r="A1067" s="10">
        <f t="shared" si="54"/>
        <v>121602</v>
      </c>
      <c r="B1067" s="10" t="s">
        <v>9285</v>
      </c>
      <c r="F1067" s="2" t="str">
        <f>VLOOKUP(G1067,city!$A$4:$C$352,3,FALSE)</f>
        <v>遂宁</v>
      </c>
      <c r="G1067" s="3">
        <f t="shared" si="56"/>
        <v>216</v>
      </c>
      <c r="H1067" s="3">
        <f>IF(VLOOKUP(G1066,city!$J$4:$L$352,3,FALSE)&gt;H1066,H1066+1,1)</f>
        <v>2</v>
      </c>
      <c r="I1067" s="10" t="s">
        <v>469</v>
      </c>
      <c r="J1067" s="10">
        <f t="shared" si="55"/>
        <v>121602</v>
      </c>
    </row>
    <row r="1068" spans="1:10">
      <c r="A1068" s="10">
        <f t="shared" si="54"/>
        <v>121603</v>
      </c>
      <c r="B1068" s="10" t="s">
        <v>9286</v>
      </c>
      <c r="F1068" s="2" t="str">
        <f>VLOOKUP(G1068,city!$A$4:$C$352,3,FALSE)</f>
        <v>遂宁</v>
      </c>
      <c r="G1068" s="3">
        <f t="shared" si="56"/>
        <v>216</v>
      </c>
      <c r="H1068" s="3">
        <f>IF(VLOOKUP(G1067,city!$J$4:$L$352,3,FALSE)&gt;H1067,H1067+1,1)</f>
        <v>3</v>
      </c>
      <c r="I1068" s="10" t="s">
        <v>469</v>
      </c>
      <c r="J1068" s="10">
        <f t="shared" si="55"/>
        <v>121603</v>
      </c>
    </row>
    <row r="1069" spans="1:10">
      <c r="A1069" s="10">
        <f t="shared" si="54"/>
        <v>121604</v>
      </c>
      <c r="B1069" s="10" t="s">
        <v>9287</v>
      </c>
      <c r="F1069" s="2" t="str">
        <f>VLOOKUP(G1069,city!$A$4:$C$352,3,FALSE)</f>
        <v>遂宁</v>
      </c>
      <c r="G1069" s="3">
        <f t="shared" si="56"/>
        <v>216</v>
      </c>
      <c r="H1069" s="3">
        <f>IF(VLOOKUP(G1068,city!$J$4:$L$352,3,FALSE)&gt;H1068,H1068+1,1)</f>
        <v>4</v>
      </c>
      <c r="I1069" s="10" t="s">
        <v>469</v>
      </c>
      <c r="J1069" s="10">
        <f t="shared" si="55"/>
        <v>121604</v>
      </c>
    </row>
    <row r="1070" spans="1:10">
      <c r="A1070" s="10">
        <f t="shared" si="54"/>
        <v>121605</v>
      </c>
      <c r="B1070" s="10" t="s">
        <v>9288</v>
      </c>
      <c r="F1070" s="2" t="str">
        <f>VLOOKUP(G1070,city!$A$4:$C$352,3,FALSE)</f>
        <v>遂宁</v>
      </c>
      <c r="G1070" s="3">
        <f t="shared" si="56"/>
        <v>216</v>
      </c>
      <c r="H1070" s="3">
        <f>IF(VLOOKUP(G1069,city!$J$4:$L$352,3,FALSE)&gt;H1069,H1069+1,1)</f>
        <v>5</v>
      </c>
      <c r="I1070" s="10" t="s">
        <v>469</v>
      </c>
      <c r="J1070" s="10">
        <f t="shared" si="55"/>
        <v>121605</v>
      </c>
    </row>
    <row r="1071" spans="1:10">
      <c r="A1071" s="10">
        <f t="shared" si="54"/>
        <v>121701</v>
      </c>
      <c r="B1071" s="10" t="s">
        <v>9289</v>
      </c>
      <c r="F1071" s="2" t="str">
        <f>VLOOKUP(G1071,city!$A$4:$C$352,3,FALSE)</f>
        <v>内江</v>
      </c>
      <c r="G1071" s="3">
        <f t="shared" si="56"/>
        <v>217</v>
      </c>
      <c r="H1071" s="3">
        <f>IF(VLOOKUP(G1070,city!$J$4:$L$352,3,FALSE)&gt;H1070,H1070+1,1)</f>
        <v>1</v>
      </c>
      <c r="I1071" s="10" t="s">
        <v>471</v>
      </c>
      <c r="J1071" s="10">
        <f t="shared" si="55"/>
        <v>121701</v>
      </c>
    </row>
    <row r="1072" spans="1:10">
      <c r="A1072" s="10">
        <f t="shared" si="54"/>
        <v>121702</v>
      </c>
      <c r="B1072" s="10" t="s">
        <v>9290</v>
      </c>
      <c r="F1072" s="2" t="str">
        <f>VLOOKUP(G1072,city!$A$4:$C$352,3,FALSE)</f>
        <v>内江</v>
      </c>
      <c r="G1072" s="3">
        <f t="shared" si="56"/>
        <v>217</v>
      </c>
      <c r="H1072" s="3">
        <f>IF(VLOOKUP(G1071,city!$J$4:$L$352,3,FALSE)&gt;H1071,H1071+1,1)</f>
        <v>2</v>
      </c>
      <c r="I1072" s="10" t="s">
        <v>471</v>
      </c>
      <c r="J1072" s="10">
        <f t="shared" si="55"/>
        <v>121702</v>
      </c>
    </row>
    <row r="1073" spans="1:10">
      <c r="A1073" s="10">
        <f t="shared" si="54"/>
        <v>121703</v>
      </c>
      <c r="B1073" s="10" t="s">
        <v>9291</v>
      </c>
      <c r="F1073" s="2" t="str">
        <f>VLOOKUP(G1073,city!$A$4:$C$352,3,FALSE)</f>
        <v>内江</v>
      </c>
      <c r="G1073" s="3">
        <f t="shared" si="56"/>
        <v>217</v>
      </c>
      <c r="H1073" s="3">
        <f>IF(VLOOKUP(G1072,city!$J$4:$L$352,3,FALSE)&gt;H1072,H1072+1,1)</f>
        <v>3</v>
      </c>
      <c r="I1073" s="10" t="s">
        <v>471</v>
      </c>
      <c r="J1073" s="10">
        <f t="shared" si="55"/>
        <v>121703</v>
      </c>
    </row>
    <row r="1074" spans="1:10">
      <c r="A1074" s="10">
        <f t="shared" si="54"/>
        <v>121704</v>
      </c>
      <c r="B1074" s="10" t="s">
        <v>9292</v>
      </c>
      <c r="F1074" s="2" t="str">
        <f>VLOOKUP(G1074,city!$A$4:$C$352,3,FALSE)</f>
        <v>内江</v>
      </c>
      <c r="G1074" s="3">
        <f t="shared" si="56"/>
        <v>217</v>
      </c>
      <c r="H1074" s="3">
        <f>IF(VLOOKUP(G1073,city!$J$4:$L$352,3,FALSE)&gt;H1073,H1073+1,1)</f>
        <v>4</v>
      </c>
      <c r="I1074" s="10" t="s">
        <v>471</v>
      </c>
      <c r="J1074" s="10">
        <f t="shared" si="55"/>
        <v>121704</v>
      </c>
    </row>
    <row r="1075" spans="1:10">
      <c r="A1075" s="10">
        <f t="shared" si="54"/>
        <v>121705</v>
      </c>
      <c r="B1075" s="10" t="s">
        <v>9293</v>
      </c>
      <c r="F1075" s="2" t="str">
        <f>VLOOKUP(G1075,city!$A$4:$C$352,3,FALSE)</f>
        <v>内江</v>
      </c>
      <c r="G1075" s="3">
        <f t="shared" si="56"/>
        <v>217</v>
      </c>
      <c r="H1075" s="3">
        <f>IF(VLOOKUP(G1074,city!$J$4:$L$352,3,FALSE)&gt;H1074,H1074+1,1)</f>
        <v>5</v>
      </c>
      <c r="I1075" s="10" t="s">
        <v>471</v>
      </c>
      <c r="J1075" s="10">
        <f t="shared" si="55"/>
        <v>121705</v>
      </c>
    </row>
    <row r="1076" spans="1:10">
      <c r="A1076" s="10">
        <f t="shared" si="54"/>
        <v>121801</v>
      </c>
      <c r="B1076" s="10" t="s">
        <v>9294</v>
      </c>
      <c r="F1076" s="2" t="str">
        <f>VLOOKUP(G1076,city!$A$4:$C$352,3,FALSE)</f>
        <v>乐山</v>
      </c>
      <c r="G1076" s="3">
        <f t="shared" si="56"/>
        <v>218</v>
      </c>
      <c r="H1076" s="3">
        <f>IF(VLOOKUP(G1075,city!$J$4:$L$352,3,FALSE)&gt;H1075,H1075+1,1)</f>
        <v>1</v>
      </c>
      <c r="I1076" s="10" t="s">
        <v>473</v>
      </c>
      <c r="J1076" s="10">
        <f t="shared" si="55"/>
        <v>121801</v>
      </c>
    </row>
    <row r="1077" spans="1:10">
      <c r="A1077" s="10">
        <f t="shared" si="54"/>
        <v>121802</v>
      </c>
      <c r="B1077" s="10" t="s">
        <v>9295</v>
      </c>
      <c r="F1077" s="2" t="str">
        <f>VLOOKUP(G1077,city!$A$4:$C$352,3,FALSE)</f>
        <v>乐山</v>
      </c>
      <c r="G1077" s="3">
        <f t="shared" si="56"/>
        <v>218</v>
      </c>
      <c r="H1077" s="3">
        <f>IF(VLOOKUP(G1076,city!$J$4:$L$352,3,FALSE)&gt;H1076,H1076+1,1)</f>
        <v>2</v>
      </c>
      <c r="I1077" s="10" t="s">
        <v>473</v>
      </c>
      <c r="J1077" s="10">
        <f t="shared" si="55"/>
        <v>121802</v>
      </c>
    </row>
    <row r="1078" spans="1:10">
      <c r="A1078" s="10">
        <f t="shared" si="54"/>
        <v>121803</v>
      </c>
      <c r="B1078" s="10" t="s">
        <v>9296</v>
      </c>
      <c r="F1078" s="2" t="str">
        <f>VLOOKUP(G1078,city!$A$4:$C$352,3,FALSE)</f>
        <v>乐山</v>
      </c>
      <c r="G1078" s="3">
        <f t="shared" si="56"/>
        <v>218</v>
      </c>
      <c r="H1078" s="3">
        <f>IF(VLOOKUP(G1077,city!$J$4:$L$352,3,FALSE)&gt;H1077,H1077+1,1)</f>
        <v>3</v>
      </c>
      <c r="I1078" s="10" t="s">
        <v>473</v>
      </c>
      <c r="J1078" s="10">
        <f t="shared" si="55"/>
        <v>121803</v>
      </c>
    </row>
    <row r="1079" spans="1:10">
      <c r="A1079" s="10">
        <f t="shared" si="54"/>
        <v>121804</v>
      </c>
      <c r="B1079" s="10" t="s">
        <v>9297</v>
      </c>
      <c r="F1079" s="2" t="str">
        <f>VLOOKUP(G1079,city!$A$4:$C$352,3,FALSE)</f>
        <v>乐山</v>
      </c>
      <c r="G1079" s="3">
        <f t="shared" si="56"/>
        <v>218</v>
      </c>
      <c r="H1079" s="3">
        <f>IF(VLOOKUP(G1078,city!$J$4:$L$352,3,FALSE)&gt;H1078,H1078+1,1)</f>
        <v>4</v>
      </c>
      <c r="I1079" s="10" t="s">
        <v>473</v>
      </c>
      <c r="J1079" s="10">
        <f t="shared" si="55"/>
        <v>121804</v>
      </c>
    </row>
    <row r="1080" spans="1:10">
      <c r="A1080" s="10">
        <f t="shared" si="54"/>
        <v>121805</v>
      </c>
      <c r="B1080" s="10" t="s">
        <v>9298</v>
      </c>
      <c r="F1080" s="2" t="str">
        <f>VLOOKUP(G1080,city!$A$4:$C$352,3,FALSE)</f>
        <v>乐山</v>
      </c>
      <c r="G1080" s="3">
        <f t="shared" si="56"/>
        <v>218</v>
      </c>
      <c r="H1080" s="3">
        <f>IF(VLOOKUP(G1079,city!$J$4:$L$352,3,FALSE)&gt;H1079,H1079+1,1)</f>
        <v>5</v>
      </c>
      <c r="I1080" s="10" t="s">
        <v>473</v>
      </c>
      <c r="J1080" s="10">
        <f t="shared" si="55"/>
        <v>121805</v>
      </c>
    </row>
    <row r="1081" spans="1:10">
      <c r="A1081" s="10">
        <f t="shared" si="54"/>
        <v>121901</v>
      </c>
      <c r="B1081" s="10" t="s">
        <v>9299</v>
      </c>
      <c r="F1081" s="2" t="str">
        <f>VLOOKUP(G1081,city!$A$4:$C$352,3,FALSE)</f>
        <v>资阳</v>
      </c>
      <c r="G1081" s="3">
        <f t="shared" si="56"/>
        <v>219</v>
      </c>
      <c r="H1081" s="3">
        <f>IF(VLOOKUP(G1080,city!$J$4:$L$352,3,FALSE)&gt;H1080,H1080+1,1)</f>
        <v>1</v>
      </c>
      <c r="I1081" s="10" t="s">
        <v>475</v>
      </c>
      <c r="J1081" s="10">
        <f t="shared" si="55"/>
        <v>121901</v>
      </c>
    </row>
    <row r="1082" spans="1:10">
      <c r="A1082" s="10">
        <f t="shared" si="54"/>
        <v>121902</v>
      </c>
      <c r="B1082" s="10" t="s">
        <v>9300</v>
      </c>
      <c r="F1082" s="2" t="str">
        <f>VLOOKUP(G1082,city!$A$4:$C$352,3,FALSE)</f>
        <v>资阳</v>
      </c>
      <c r="G1082" s="3">
        <f t="shared" si="56"/>
        <v>219</v>
      </c>
      <c r="H1082" s="3">
        <f>IF(VLOOKUP(G1081,city!$J$4:$L$352,3,FALSE)&gt;H1081,H1081+1,1)</f>
        <v>2</v>
      </c>
      <c r="I1082" s="10" t="s">
        <v>475</v>
      </c>
      <c r="J1082" s="10">
        <f t="shared" si="55"/>
        <v>121902</v>
      </c>
    </row>
    <row r="1083" spans="1:10">
      <c r="A1083" s="10">
        <f t="shared" si="54"/>
        <v>121903</v>
      </c>
      <c r="B1083" s="10" t="s">
        <v>9301</v>
      </c>
      <c r="F1083" s="2" t="str">
        <f>VLOOKUP(G1083,city!$A$4:$C$352,3,FALSE)</f>
        <v>资阳</v>
      </c>
      <c r="G1083" s="3">
        <f t="shared" si="56"/>
        <v>219</v>
      </c>
      <c r="H1083" s="3">
        <f>IF(VLOOKUP(G1082,city!$J$4:$L$352,3,FALSE)&gt;H1082,H1082+1,1)</f>
        <v>3</v>
      </c>
      <c r="I1083" s="10" t="s">
        <v>475</v>
      </c>
      <c r="J1083" s="10">
        <f t="shared" si="55"/>
        <v>121903</v>
      </c>
    </row>
    <row r="1084" spans="1:10">
      <c r="A1084" s="10">
        <f t="shared" si="54"/>
        <v>121904</v>
      </c>
      <c r="B1084" s="10" t="s">
        <v>9302</v>
      </c>
      <c r="F1084" s="2" t="str">
        <f>VLOOKUP(G1084,city!$A$4:$C$352,3,FALSE)</f>
        <v>资阳</v>
      </c>
      <c r="G1084" s="3">
        <f t="shared" si="56"/>
        <v>219</v>
      </c>
      <c r="H1084" s="3">
        <f>IF(VLOOKUP(G1083,city!$J$4:$L$352,3,FALSE)&gt;H1083,H1083+1,1)</f>
        <v>4</v>
      </c>
      <c r="I1084" s="10" t="s">
        <v>475</v>
      </c>
      <c r="J1084" s="10">
        <f t="shared" si="55"/>
        <v>121904</v>
      </c>
    </row>
    <row r="1085" spans="1:10">
      <c r="A1085" s="10">
        <f t="shared" si="54"/>
        <v>121905</v>
      </c>
      <c r="B1085" s="10" t="s">
        <v>9303</v>
      </c>
      <c r="F1085" s="2" t="str">
        <f>VLOOKUP(G1085,city!$A$4:$C$352,3,FALSE)</f>
        <v>资阳</v>
      </c>
      <c r="G1085" s="3">
        <f t="shared" si="56"/>
        <v>219</v>
      </c>
      <c r="H1085" s="3">
        <f>IF(VLOOKUP(G1084,city!$J$4:$L$352,3,FALSE)&gt;H1084,H1084+1,1)</f>
        <v>5</v>
      </c>
      <c r="I1085" s="10" t="s">
        <v>475</v>
      </c>
      <c r="J1085" s="10">
        <f t="shared" si="55"/>
        <v>121905</v>
      </c>
    </row>
    <row r="1086" spans="1:10">
      <c r="A1086" s="10">
        <f t="shared" si="54"/>
        <v>122001</v>
      </c>
      <c r="B1086" s="10" t="s">
        <v>9304</v>
      </c>
      <c r="F1086" s="2" t="str">
        <f>VLOOKUP(G1086,city!$A$4:$C$352,3,FALSE)</f>
        <v>宜宾</v>
      </c>
      <c r="G1086" s="3">
        <f t="shared" si="56"/>
        <v>220</v>
      </c>
      <c r="H1086" s="3">
        <f>IF(VLOOKUP(G1085,city!$J$4:$L$352,3,FALSE)&gt;H1085,H1085+1,1)</f>
        <v>1</v>
      </c>
      <c r="I1086" s="10" t="s">
        <v>477</v>
      </c>
      <c r="J1086" s="10">
        <f t="shared" si="55"/>
        <v>122001</v>
      </c>
    </row>
    <row r="1087" spans="1:10">
      <c r="A1087" s="10">
        <f t="shared" si="54"/>
        <v>122002</v>
      </c>
      <c r="B1087" s="10" t="s">
        <v>9305</v>
      </c>
      <c r="F1087" s="2" t="str">
        <f>VLOOKUP(G1087,city!$A$4:$C$352,3,FALSE)</f>
        <v>宜宾</v>
      </c>
      <c r="G1087" s="3">
        <f t="shared" si="56"/>
        <v>220</v>
      </c>
      <c r="H1087" s="3">
        <f>IF(VLOOKUP(G1086,city!$J$4:$L$352,3,FALSE)&gt;H1086,H1086+1,1)</f>
        <v>2</v>
      </c>
      <c r="I1087" s="10" t="s">
        <v>477</v>
      </c>
      <c r="J1087" s="10">
        <f t="shared" si="55"/>
        <v>122002</v>
      </c>
    </row>
    <row r="1088" spans="1:10">
      <c r="A1088" s="10">
        <f t="shared" si="54"/>
        <v>122003</v>
      </c>
      <c r="B1088" s="10" t="s">
        <v>9306</v>
      </c>
      <c r="F1088" s="2" t="str">
        <f>VLOOKUP(G1088,city!$A$4:$C$352,3,FALSE)</f>
        <v>宜宾</v>
      </c>
      <c r="G1088" s="3">
        <f t="shared" si="56"/>
        <v>220</v>
      </c>
      <c r="H1088" s="3">
        <f>IF(VLOOKUP(G1087,city!$J$4:$L$352,3,FALSE)&gt;H1087,H1087+1,1)</f>
        <v>3</v>
      </c>
      <c r="I1088" s="10" t="s">
        <v>477</v>
      </c>
      <c r="J1088" s="10">
        <f t="shared" si="55"/>
        <v>122003</v>
      </c>
    </row>
    <row r="1089" spans="1:10">
      <c r="A1089" s="10">
        <f t="shared" si="54"/>
        <v>122004</v>
      </c>
      <c r="B1089" s="10" t="s">
        <v>9307</v>
      </c>
      <c r="F1089" s="2" t="str">
        <f>VLOOKUP(G1089,city!$A$4:$C$352,3,FALSE)</f>
        <v>宜宾</v>
      </c>
      <c r="G1089" s="3">
        <f t="shared" si="56"/>
        <v>220</v>
      </c>
      <c r="H1089" s="3">
        <f>IF(VLOOKUP(G1088,city!$J$4:$L$352,3,FALSE)&gt;H1088,H1088+1,1)</f>
        <v>4</v>
      </c>
      <c r="I1089" s="10" t="s">
        <v>477</v>
      </c>
      <c r="J1089" s="10">
        <f t="shared" si="55"/>
        <v>122004</v>
      </c>
    </row>
    <row r="1090" spans="1:10">
      <c r="A1090" s="10">
        <f t="shared" si="54"/>
        <v>122005</v>
      </c>
      <c r="B1090" s="10" t="s">
        <v>9308</v>
      </c>
      <c r="F1090" s="2" t="str">
        <f>VLOOKUP(G1090,city!$A$4:$C$352,3,FALSE)</f>
        <v>宜宾</v>
      </c>
      <c r="G1090" s="3">
        <f t="shared" si="56"/>
        <v>220</v>
      </c>
      <c r="H1090" s="3">
        <f>IF(VLOOKUP(G1089,city!$J$4:$L$352,3,FALSE)&gt;H1089,H1089+1,1)</f>
        <v>5</v>
      </c>
      <c r="I1090" s="10" t="s">
        <v>477</v>
      </c>
      <c r="J1090" s="10">
        <f t="shared" si="55"/>
        <v>122005</v>
      </c>
    </row>
    <row r="1091" spans="1:10">
      <c r="A1091" s="10">
        <f t="shared" si="54"/>
        <v>122101</v>
      </c>
      <c r="B1091" s="10" t="s">
        <v>9309</v>
      </c>
      <c r="F1091" s="2" t="str">
        <f>VLOOKUP(G1091,city!$A$4:$C$352,3,FALSE)</f>
        <v>南充</v>
      </c>
      <c r="G1091" s="3">
        <f t="shared" si="56"/>
        <v>221</v>
      </c>
      <c r="H1091" s="3">
        <f>IF(VLOOKUP(G1090,city!$J$4:$L$352,3,FALSE)&gt;H1090,H1090+1,1)</f>
        <v>1</v>
      </c>
      <c r="I1091" s="10" t="s">
        <v>479</v>
      </c>
      <c r="J1091" s="10">
        <f t="shared" si="55"/>
        <v>122101</v>
      </c>
    </row>
    <row r="1092" spans="1:10">
      <c r="A1092" s="10">
        <f t="shared" si="54"/>
        <v>122102</v>
      </c>
      <c r="B1092" s="10" t="s">
        <v>9310</v>
      </c>
      <c r="F1092" s="2" t="str">
        <f>VLOOKUP(G1092,city!$A$4:$C$352,3,FALSE)</f>
        <v>南充</v>
      </c>
      <c r="G1092" s="3">
        <f t="shared" si="56"/>
        <v>221</v>
      </c>
      <c r="H1092" s="3">
        <f>IF(VLOOKUP(G1091,city!$J$4:$L$352,3,FALSE)&gt;H1091,H1091+1,1)</f>
        <v>2</v>
      </c>
      <c r="I1092" s="10" t="s">
        <v>479</v>
      </c>
      <c r="J1092" s="10">
        <f t="shared" si="55"/>
        <v>122102</v>
      </c>
    </row>
    <row r="1093" spans="1:10">
      <c r="A1093" s="10">
        <f t="shared" ref="A1093:A1156" si="57">H1093+G1093*100+100000</f>
        <v>122103</v>
      </c>
      <c r="B1093" s="10" t="s">
        <v>9311</v>
      </c>
      <c r="F1093" s="2" t="str">
        <f>VLOOKUP(G1093,city!$A$4:$C$352,3,FALSE)</f>
        <v>南充</v>
      </c>
      <c r="G1093" s="3">
        <f t="shared" si="56"/>
        <v>221</v>
      </c>
      <c r="H1093" s="3">
        <f>IF(VLOOKUP(G1092,city!$J$4:$L$352,3,FALSE)&gt;H1092,H1092+1,1)</f>
        <v>3</v>
      </c>
      <c r="I1093" s="10" t="s">
        <v>479</v>
      </c>
      <c r="J1093" s="10">
        <f t="shared" ref="J1093:J1156" si="58">A1093</f>
        <v>122103</v>
      </c>
    </row>
    <row r="1094" spans="1:10">
      <c r="A1094" s="10">
        <f t="shared" si="57"/>
        <v>122104</v>
      </c>
      <c r="B1094" s="10" t="s">
        <v>9312</v>
      </c>
      <c r="F1094" s="2" t="str">
        <f>VLOOKUP(G1094,city!$A$4:$C$352,3,FALSE)</f>
        <v>南充</v>
      </c>
      <c r="G1094" s="3">
        <f t="shared" ref="G1094:G1157" si="59">IF(H1094&gt;H1093,G1093,G1093+1)</f>
        <v>221</v>
      </c>
      <c r="H1094" s="3">
        <f>IF(VLOOKUP(G1093,city!$J$4:$L$352,3,FALSE)&gt;H1093,H1093+1,1)</f>
        <v>4</v>
      </c>
      <c r="I1094" s="10" t="s">
        <v>479</v>
      </c>
      <c r="J1094" s="10">
        <f t="shared" si="58"/>
        <v>122104</v>
      </c>
    </row>
    <row r="1095" spans="1:10">
      <c r="A1095" s="10">
        <f t="shared" si="57"/>
        <v>122105</v>
      </c>
      <c r="B1095" s="10" t="s">
        <v>9313</v>
      </c>
      <c r="F1095" s="2" t="str">
        <f>VLOOKUP(G1095,city!$A$4:$C$352,3,FALSE)</f>
        <v>南充</v>
      </c>
      <c r="G1095" s="3">
        <f t="shared" si="59"/>
        <v>221</v>
      </c>
      <c r="H1095" s="3">
        <f>IF(VLOOKUP(G1094,city!$J$4:$L$352,3,FALSE)&gt;H1094,H1094+1,1)</f>
        <v>5</v>
      </c>
      <c r="I1095" s="10" t="s">
        <v>479</v>
      </c>
      <c r="J1095" s="10">
        <f t="shared" si="58"/>
        <v>122105</v>
      </c>
    </row>
    <row r="1096" spans="1:10">
      <c r="A1096" s="10">
        <f t="shared" si="57"/>
        <v>122201</v>
      </c>
      <c r="B1096" s="10" t="s">
        <v>9314</v>
      </c>
      <c r="F1096" s="2" t="str">
        <f>VLOOKUP(G1096,city!$A$4:$C$352,3,FALSE)</f>
        <v>雅安</v>
      </c>
      <c r="G1096" s="3">
        <f t="shared" si="59"/>
        <v>222</v>
      </c>
      <c r="H1096" s="3">
        <f>IF(VLOOKUP(G1095,city!$J$4:$L$352,3,FALSE)&gt;H1095,H1095+1,1)</f>
        <v>1</v>
      </c>
      <c r="I1096" s="10" t="s">
        <v>481</v>
      </c>
      <c r="J1096" s="10">
        <f t="shared" si="58"/>
        <v>122201</v>
      </c>
    </row>
    <row r="1097" spans="1:10">
      <c r="A1097" s="10">
        <f t="shared" si="57"/>
        <v>122202</v>
      </c>
      <c r="B1097" s="10" t="s">
        <v>9315</v>
      </c>
      <c r="F1097" s="2" t="str">
        <f>VLOOKUP(G1097,city!$A$4:$C$352,3,FALSE)</f>
        <v>雅安</v>
      </c>
      <c r="G1097" s="3">
        <f t="shared" si="59"/>
        <v>222</v>
      </c>
      <c r="H1097" s="3">
        <f>IF(VLOOKUP(G1096,city!$J$4:$L$352,3,FALSE)&gt;H1096,H1096+1,1)</f>
        <v>2</v>
      </c>
      <c r="I1097" s="10" t="s">
        <v>481</v>
      </c>
      <c r="J1097" s="10">
        <f t="shared" si="58"/>
        <v>122202</v>
      </c>
    </row>
    <row r="1098" spans="1:10">
      <c r="A1098" s="10">
        <f t="shared" si="57"/>
        <v>122203</v>
      </c>
      <c r="B1098" s="10" t="s">
        <v>9316</v>
      </c>
      <c r="F1098" s="2" t="str">
        <f>VLOOKUP(G1098,city!$A$4:$C$352,3,FALSE)</f>
        <v>雅安</v>
      </c>
      <c r="G1098" s="3">
        <f t="shared" si="59"/>
        <v>222</v>
      </c>
      <c r="H1098" s="3">
        <f>IF(VLOOKUP(G1097,city!$J$4:$L$352,3,FALSE)&gt;H1097,H1097+1,1)</f>
        <v>3</v>
      </c>
      <c r="I1098" s="10" t="s">
        <v>481</v>
      </c>
      <c r="J1098" s="10">
        <f t="shared" si="58"/>
        <v>122203</v>
      </c>
    </row>
    <row r="1099" spans="1:10">
      <c r="A1099" s="10">
        <f t="shared" si="57"/>
        <v>122204</v>
      </c>
      <c r="B1099" s="10" t="s">
        <v>9317</v>
      </c>
      <c r="F1099" s="2" t="str">
        <f>VLOOKUP(G1099,city!$A$4:$C$352,3,FALSE)</f>
        <v>雅安</v>
      </c>
      <c r="G1099" s="3">
        <f t="shared" si="59"/>
        <v>222</v>
      </c>
      <c r="H1099" s="3">
        <f>IF(VLOOKUP(G1098,city!$J$4:$L$352,3,FALSE)&gt;H1098,H1098+1,1)</f>
        <v>4</v>
      </c>
      <c r="I1099" s="10" t="s">
        <v>481</v>
      </c>
      <c r="J1099" s="10">
        <f t="shared" si="58"/>
        <v>122204</v>
      </c>
    </row>
    <row r="1100" spans="1:10">
      <c r="A1100" s="10">
        <f t="shared" si="57"/>
        <v>122205</v>
      </c>
      <c r="B1100" s="10" t="s">
        <v>9318</v>
      </c>
      <c r="F1100" s="2" t="str">
        <f>VLOOKUP(G1100,city!$A$4:$C$352,3,FALSE)</f>
        <v>雅安</v>
      </c>
      <c r="G1100" s="3">
        <f t="shared" si="59"/>
        <v>222</v>
      </c>
      <c r="H1100" s="3">
        <f>IF(VLOOKUP(G1099,city!$J$4:$L$352,3,FALSE)&gt;H1099,H1099+1,1)</f>
        <v>5</v>
      </c>
      <c r="I1100" s="10" t="s">
        <v>481</v>
      </c>
      <c r="J1100" s="10">
        <f t="shared" si="58"/>
        <v>122205</v>
      </c>
    </row>
    <row r="1101" spans="1:10">
      <c r="A1101" s="10">
        <f t="shared" si="57"/>
        <v>122301</v>
      </c>
      <c r="B1101" s="10" t="s">
        <v>9319</v>
      </c>
      <c r="F1101" s="2" t="str">
        <f>VLOOKUP(G1101,city!$A$4:$C$352,3,FALSE)</f>
        <v>达州</v>
      </c>
      <c r="G1101" s="3">
        <f t="shared" si="59"/>
        <v>223</v>
      </c>
      <c r="H1101" s="3">
        <f>IF(VLOOKUP(G1100,city!$J$4:$L$352,3,FALSE)&gt;H1100,H1100+1,1)</f>
        <v>1</v>
      </c>
      <c r="I1101" s="10" t="s">
        <v>483</v>
      </c>
      <c r="J1101" s="10">
        <f t="shared" si="58"/>
        <v>122301</v>
      </c>
    </row>
    <row r="1102" spans="1:10">
      <c r="A1102" s="10">
        <f t="shared" si="57"/>
        <v>122302</v>
      </c>
      <c r="B1102" s="10" t="s">
        <v>9320</v>
      </c>
      <c r="F1102" s="2" t="str">
        <f>VLOOKUP(G1102,city!$A$4:$C$352,3,FALSE)</f>
        <v>达州</v>
      </c>
      <c r="G1102" s="3">
        <f t="shared" si="59"/>
        <v>223</v>
      </c>
      <c r="H1102" s="3">
        <f>IF(VLOOKUP(G1101,city!$J$4:$L$352,3,FALSE)&gt;H1101,H1101+1,1)</f>
        <v>2</v>
      </c>
      <c r="I1102" s="10" t="s">
        <v>483</v>
      </c>
      <c r="J1102" s="10">
        <f t="shared" si="58"/>
        <v>122302</v>
      </c>
    </row>
    <row r="1103" spans="1:10">
      <c r="A1103" s="10">
        <f t="shared" si="57"/>
        <v>122303</v>
      </c>
      <c r="B1103" s="10" t="s">
        <v>9321</v>
      </c>
      <c r="F1103" s="2" t="str">
        <f>VLOOKUP(G1103,city!$A$4:$C$352,3,FALSE)</f>
        <v>达州</v>
      </c>
      <c r="G1103" s="3">
        <f t="shared" si="59"/>
        <v>223</v>
      </c>
      <c r="H1103" s="3">
        <f>IF(VLOOKUP(G1102,city!$J$4:$L$352,3,FALSE)&gt;H1102,H1102+1,1)</f>
        <v>3</v>
      </c>
      <c r="I1103" s="10" t="s">
        <v>483</v>
      </c>
      <c r="J1103" s="10">
        <f t="shared" si="58"/>
        <v>122303</v>
      </c>
    </row>
    <row r="1104" spans="1:10">
      <c r="A1104" s="10">
        <f t="shared" si="57"/>
        <v>122304</v>
      </c>
      <c r="B1104" s="10" t="s">
        <v>9322</v>
      </c>
      <c r="F1104" s="2" t="str">
        <f>VLOOKUP(G1104,city!$A$4:$C$352,3,FALSE)</f>
        <v>达州</v>
      </c>
      <c r="G1104" s="3">
        <f t="shared" si="59"/>
        <v>223</v>
      </c>
      <c r="H1104" s="3">
        <f>IF(VLOOKUP(G1103,city!$J$4:$L$352,3,FALSE)&gt;H1103,H1103+1,1)</f>
        <v>4</v>
      </c>
      <c r="I1104" s="10" t="s">
        <v>483</v>
      </c>
      <c r="J1104" s="10">
        <f t="shared" si="58"/>
        <v>122304</v>
      </c>
    </row>
    <row r="1105" spans="1:10">
      <c r="A1105" s="10">
        <f t="shared" si="57"/>
        <v>122305</v>
      </c>
      <c r="B1105" s="10" t="s">
        <v>9323</v>
      </c>
      <c r="F1105" s="2" t="str">
        <f>VLOOKUP(G1105,city!$A$4:$C$352,3,FALSE)</f>
        <v>达州</v>
      </c>
      <c r="G1105" s="3">
        <f t="shared" si="59"/>
        <v>223</v>
      </c>
      <c r="H1105" s="3">
        <f>IF(VLOOKUP(G1104,city!$J$4:$L$352,3,FALSE)&gt;H1104,H1104+1,1)</f>
        <v>5</v>
      </c>
      <c r="I1105" s="10" t="s">
        <v>483</v>
      </c>
      <c r="J1105" s="10">
        <f t="shared" si="58"/>
        <v>122305</v>
      </c>
    </row>
    <row r="1106" spans="1:10">
      <c r="A1106" s="10">
        <f t="shared" si="57"/>
        <v>122401</v>
      </c>
      <c r="B1106" s="10" t="s">
        <v>9324</v>
      </c>
      <c r="F1106" s="2" t="str">
        <f>VLOOKUP(G1106,city!$A$4:$C$352,3,FALSE)</f>
        <v>广安</v>
      </c>
      <c r="G1106" s="3">
        <f t="shared" si="59"/>
        <v>224</v>
      </c>
      <c r="H1106" s="3">
        <f>IF(VLOOKUP(G1105,city!$J$4:$L$352,3,FALSE)&gt;H1105,H1105+1,1)</f>
        <v>1</v>
      </c>
      <c r="I1106" s="10" t="s">
        <v>485</v>
      </c>
      <c r="J1106" s="10">
        <f t="shared" si="58"/>
        <v>122401</v>
      </c>
    </row>
    <row r="1107" spans="1:10">
      <c r="A1107" s="10">
        <f t="shared" si="57"/>
        <v>122402</v>
      </c>
      <c r="B1107" s="10" t="s">
        <v>9325</v>
      </c>
      <c r="F1107" s="2" t="str">
        <f>VLOOKUP(G1107,city!$A$4:$C$352,3,FALSE)</f>
        <v>广安</v>
      </c>
      <c r="G1107" s="3">
        <f t="shared" si="59"/>
        <v>224</v>
      </c>
      <c r="H1107" s="3">
        <f>IF(VLOOKUP(G1106,city!$J$4:$L$352,3,FALSE)&gt;H1106,H1106+1,1)</f>
        <v>2</v>
      </c>
      <c r="I1107" s="10" t="s">
        <v>485</v>
      </c>
      <c r="J1107" s="10">
        <f t="shared" si="58"/>
        <v>122402</v>
      </c>
    </row>
    <row r="1108" spans="1:10">
      <c r="A1108" s="10">
        <f t="shared" si="57"/>
        <v>122403</v>
      </c>
      <c r="B1108" s="10" t="s">
        <v>9326</v>
      </c>
      <c r="F1108" s="2" t="str">
        <f>VLOOKUP(G1108,city!$A$4:$C$352,3,FALSE)</f>
        <v>广安</v>
      </c>
      <c r="G1108" s="3">
        <f t="shared" si="59"/>
        <v>224</v>
      </c>
      <c r="H1108" s="3">
        <f>IF(VLOOKUP(G1107,city!$J$4:$L$352,3,FALSE)&gt;H1107,H1107+1,1)</f>
        <v>3</v>
      </c>
      <c r="I1108" s="10" t="s">
        <v>485</v>
      </c>
      <c r="J1108" s="10">
        <f t="shared" si="58"/>
        <v>122403</v>
      </c>
    </row>
    <row r="1109" spans="1:10">
      <c r="A1109" s="10">
        <f t="shared" si="57"/>
        <v>122404</v>
      </c>
      <c r="B1109" s="10" t="s">
        <v>9327</v>
      </c>
      <c r="F1109" s="2" t="str">
        <f>VLOOKUP(G1109,city!$A$4:$C$352,3,FALSE)</f>
        <v>广安</v>
      </c>
      <c r="G1109" s="3">
        <f t="shared" si="59"/>
        <v>224</v>
      </c>
      <c r="H1109" s="3">
        <f>IF(VLOOKUP(G1108,city!$J$4:$L$352,3,FALSE)&gt;H1108,H1108+1,1)</f>
        <v>4</v>
      </c>
      <c r="I1109" s="10" t="s">
        <v>485</v>
      </c>
      <c r="J1109" s="10">
        <f t="shared" si="58"/>
        <v>122404</v>
      </c>
    </row>
    <row r="1110" spans="1:10">
      <c r="A1110" s="10">
        <f t="shared" si="57"/>
        <v>122405</v>
      </c>
      <c r="B1110" s="10" t="s">
        <v>9328</v>
      </c>
      <c r="F1110" s="2" t="str">
        <f>VLOOKUP(G1110,city!$A$4:$C$352,3,FALSE)</f>
        <v>广安</v>
      </c>
      <c r="G1110" s="3">
        <f t="shared" si="59"/>
        <v>224</v>
      </c>
      <c r="H1110" s="3">
        <f>IF(VLOOKUP(G1109,city!$J$4:$L$352,3,FALSE)&gt;H1109,H1109+1,1)</f>
        <v>5</v>
      </c>
      <c r="I1110" s="10" t="s">
        <v>485</v>
      </c>
      <c r="J1110" s="10">
        <f t="shared" si="58"/>
        <v>122405</v>
      </c>
    </row>
    <row r="1111" spans="1:10">
      <c r="A1111" s="10">
        <f t="shared" si="57"/>
        <v>122501</v>
      </c>
      <c r="B1111" s="10" t="s">
        <v>9329</v>
      </c>
      <c r="F1111" s="2" t="str">
        <f>VLOOKUP(G1111,city!$A$4:$C$352,3,FALSE)</f>
        <v>巴中</v>
      </c>
      <c r="G1111" s="3">
        <f t="shared" si="59"/>
        <v>225</v>
      </c>
      <c r="H1111" s="3">
        <f>IF(VLOOKUP(G1110,city!$J$4:$L$352,3,FALSE)&gt;H1110,H1110+1,1)</f>
        <v>1</v>
      </c>
      <c r="I1111" s="10" t="s">
        <v>487</v>
      </c>
      <c r="J1111" s="10">
        <f t="shared" si="58"/>
        <v>122501</v>
      </c>
    </row>
    <row r="1112" spans="1:10">
      <c r="A1112" s="10">
        <f t="shared" si="57"/>
        <v>122502</v>
      </c>
      <c r="B1112" s="10" t="s">
        <v>9330</v>
      </c>
      <c r="F1112" s="2" t="str">
        <f>VLOOKUP(G1112,city!$A$4:$C$352,3,FALSE)</f>
        <v>巴中</v>
      </c>
      <c r="G1112" s="3">
        <f t="shared" si="59"/>
        <v>225</v>
      </c>
      <c r="H1112" s="3">
        <f>IF(VLOOKUP(G1111,city!$J$4:$L$352,3,FALSE)&gt;H1111,H1111+1,1)</f>
        <v>2</v>
      </c>
      <c r="I1112" s="10" t="s">
        <v>487</v>
      </c>
      <c r="J1112" s="10">
        <f t="shared" si="58"/>
        <v>122502</v>
      </c>
    </row>
    <row r="1113" spans="1:10">
      <c r="A1113" s="10">
        <f t="shared" si="57"/>
        <v>122503</v>
      </c>
      <c r="B1113" s="10" t="s">
        <v>9331</v>
      </c>
      <c r="F1113" s="2" t="str">
        <f>VLOOKUP(G1113,city!$A$4:$C$352,3,FALSE)</f>
        <v>巴中</v>
      </c>
      <c r="G1113" s="3">
        <f t="shared" si="59"/>
        <v>225</v>
      </c>
      <c r="H1113" s="3">
        <f>IF(VLOOKUP(G1112,city!$J$4:$L$352,3,FALSE)&gt;H1112,H1112+1,1)</f>
        <v>3</v>
      </c>
      <c r="I1113" s="10" t="s">
        <v>487</v>
      </c>
      <c r="J1113" s="10">
        <f t="shared" si="58"/>
        <v>122503</v>
      </c>
    </row>
    <row r="1114" spans="1:10">
      <c r="A1114" s="10">
        <f t="shared" si="57"/>
        <v>122504</v>
      </c>
      <c r="B1114" s="10" t="s">
        <v>9332</v>
      </c>
      <c r="F1114" s="2" t="str">
        <f>VLOOKUP(G1114,city!$A$4:$C$352,3,FALSE)</f>
        <v>巴中</v>
      </c>
      <c r="G1114" s="3">
        <f t="shared" si="59"/>
        <v>225</v>
      </c>
      <c r="H1114" s="3">
        <f>IF(VLOOKUP(G1113,city!$J$4:$L$352,3,FALSE)&gt;H1113,H1113+1,1)</f>
        <v>4</v>
      </c>
      <c r="I1114" s="10" t="s">
        <v>487</v>
      </c>
      <c r="J1114" s="10">
        <f t="shared" si="58"/>
        <v>122504</v>
      </c>
    </row>
    <row r="1115" spans="1:10">
      <c r="A1115" s="10">
        <f t="shared" si="57"/>
        <v>122505</v>
      </c>
      <c r="B1115" s="10" t="s">
        <v>9333</v>
      </c>
      <c r="F1115" s="2" t="str">
        <f>VLOOKUP(G1115,city!$A$4:$C$352,3,FALSE)</f>
        <v>巴中</v>
      </c>
      <c r="G1115" s="3">
        <f t="shared" si="59"/>
        <v>225</v>
      </c>
      <c r="H1115" s="3">
        <f>IF(VLOOKUP(G1114,city!$J$4:$L$352,3,FALSE)&gt;H1114,H1114+1,1)</f>
        <v>5</v>
      </c>
      <c r="I1115" s="10" t="s">
        <v>487</v>
      </c>
      <c r="J1115" s="10">
        <f t="shared" si="58"/>
        <v>122505</v>
      </c>
    </row>
    <row r="1116" spans="1:10">
      <c r="A1116" s="10">
        <f t="shared" si="57"/>
        <v>122601</v>
      </c>
      <c r="B1116" s="10" t="s">
        <v>9334</v>
      </c>
      <c r="F1116" s="2" t="str">
        <f>VLOOKUP(G1116,city!$A$4:$C$352,3,FALSE)</f>
        <v>眉山</v>
      </c>
      <c r="G1116" s="3">
        <f t="shared" si="59"/>
        <v>226</v>
      </c>
      <c r="H1116" s="3">
        <f>IF(VLOOKUP(G1115,city!$J$4:$L$352,3,FALSE)&gt;H1115,H1115+1,1)</f>
        <v>1</v>
      </c>
      <c r="I1116" s="10" t="s">
        <v>489</v>
      </c>
      <c r="J1116" s="10">
        <f t="shared" si="58"/>
        <v>122601</v>
      </c>
    </row>
    <row r="1117" spans="1:10">
      <c r="A1117" s="10">
        <f t="shared" si="57"/>
        <v>122602</v>
      </c>
      <c r="B1117" s="10" t="s">
        <v>9335</v>
      </c>
      <c r="F1117" s="2" t="str">
        <f>VLOOKUP(G1117,city!$A$4:$C$352,3,FALSE)</f>
        <v>眉山</v>
      </c>
      <c r="G1117" s="3">
        <f t="shared" si="59"/>
        <v>226</v>
      </c>
      <c r="H1117" s="3">
        <f>IF(VLOOKUP(G1116,city!$J$4:$L$352,3,FALSE)&gt;H1116,H1116+1,1)</f>
        <v>2</v>
      </c>
      <c r="I1117" s="10" t="s">
        <v>489</v>
      </c>
      <c r="J1117" s="10">
        <f t="shared" si="58"/>
        <v>122602</v>
      </c>
    </row>
    <row r="1118" spans="1:10">
      <c r="A1118" s="10">
        <f t="shared" si="57"/>
        <v>122603</v>
      </c>
      <c r="B1118" s="10" t="s">
        <v>9336</v>
      </c>
      <c r="F1118" s="2" t="str">
        <f>VLOOKUP(G1118,city!$A$4:$C$352,3,FALSE)</f>
        <v>眉山</v>
      </c>
      <c r="G1118" s="3">
        <f t="shared" si="59"/>
        <v>226</v>
      </c>
      <c r="H1118" s="3">
        <f>IF(VLOOKUP(G1117,city!$J$4:$L$352,3,FALSE)&gt;H1117,H1117+1,1)</f>
        <v>3</v>
      </c>
      <c r="I1118" s="10" t="s">
        <v>489</v>
      </c>
      <c r="J1118" s="10">
        <f t="shared" si="58"/>
        <v>122603</v>
      </c>
    </row>
    <row r="1119" spans="1:10">
      <c r="A1119" s="10">
        <f t="shared" si="57"/>
        <v>122604</v>
      </c>
      <c r="B1119" s="10" t="s">
        <v>9337</v>
      </c>
      <c r="F1119" s="2" t="str">
        <f>VLOOKUP(G1119,city!$A$4:$C$352,3,FALSE)</f>
        <v>眉山</v>
      </c>
      <c r="G1119" s="3">
        <f t="shared" si="59"/>
        <v>226</v>
      </c>
      <c r="H1119" s="3">
        <f>IF(VLOOKUP(G1118,city!$J$4:$L$352,3,FALSE)&gt;H1118,H1118+1,1)</f>
        <v>4</v>
      </c>
      <c r="I1119" s="10" t="s">
        <v>489</v>
      </c>
      <c r="J1119" s="10">
        <f t="shared" si="58"/>
        <v>122604</v>
      </c>
    </row>
    <row r="1120" spans="1:10">
      <c r="A1120" s="10">
        <f t="shared" si="57"/>
        <v>122605</v>
      </c>
      <c r="B1120" s="10" t="s">
        <v>9338</v>
      </c>
      <c r="F1120" s="2" t="str">
        <f>VLOOKUP(G1120,city!$A$4:$C$352,3,FALSE)</f>
        <v>眉山</v>
      </c>
      <c r="G1120" s="3">
        <f t="shared" si="59"/>
        <v>226</v>
      </c>
      <c r="H1120" s="3">
        <f>IF(VLOOKUP(G1119,city!$J$4:$L$352,3,FALSE)&gt;H1119,H1119+1,1)</f>
        <v>5</v>
      </c>
      <c r="I1120" s="10" t="s">
        <v>489</v>
      </c>
      <c r="J1120" s="10">
        <f t="shared" si="58"/>
        <v>122605</v>
      </c>
    </row>
    <row r="1121" spans="1:10">
      <c r="A1121" s="10">
        <f t="shared" si="57"/>
        <v>122701</v>
      </c>
      <c r="B1121" s="10" t="s">
        <v>9339</v>
      </c>
      <c r="F1121" s="2" t="str">
        <f>VLOOKUP(G1121,city!$A$4:$C$352,3,FALSE)</f>
        <v>阿坝</v>
      </c>
      <c r="G1121" s="3">
        <f t="shared" si="59"/>
        <v>227</v>
      </c>
      <c r="H1121" s="3">
        <f>IF(VLOOKUP(G1120,city!$J$4:$L$352,3,FALSE)&gt;H1120,H1120+1,1)</f>
        <v>1</v>
      </c>
      <c r="I1121" s="10" t="s">
        <v>491</v>
      </c>
      <c r="J1121" s="10">
        <f t="shared" si="58"/>
        <v>122701</v>
      </c>
    </row>
    <row r="1122" spans="1:10">
      <c r="A1122" s="10">
        <f t="shared" si="57"/>
        <v>122702</v>
      </c>
      <c r="B1122" s="10" t="s">
        <v>9340</v>
      </c>
      <c r="F1122" s="2" t="str">
        <f>VLOOKUP(G1122,city!$A$4:$C$352,3,FALSE)</f>
        <v>阿坝</v>
      </c>
      <c r="G1122" s="3">
        <f t="shared" si="59"/>
        <v>227</v>
      </c>
      <c r="H1122" s="3">
        <f>IF(VLOOKUP(G1121,city!$J$4:$L$352,3,FALSE)&gt;H1121,H1121+1,1)</f>
        <v>2</v>
      </c>
      <c r="I1122" s="10" t="s">
        <v>491</v>
      </c>
      <c r="J1122" s="10">
        <f t="shared" si="58"/>
        <v>122702</v>
      </c>
    </row>
    <row r="1123" spans="1:10">
      <c r="A1123" s="10">
        <f t="shared" si="57"/>
        <v>122703</v>
      </c>
      <c r="B1123" s="10" t="s">
        <v>9341</v>
      </c>
      <c r="F1123" s="2" t="str">
        <f>VLOOKUP(G1123,city!$A$4:$C$352,3,FALSE)</f>
        <v>阿坝</v>
      </c>
      <c r="G1123" s="3">
        <f t="shared" si="59"/>
        <v>227</v>
      </c>
      <c r="H1123" s="3">
        <f>IF(VLOOKUP(G1122,city!$J$4:$L$352,3,FALSE)&gt;H1122,H1122+1,1)</f>
        <v>3</v>
      </c>
      <c r="I1123" s="10" t="s">
        <v>491</v>
      </c>
      <c r="J1123" s="10">
        <f t="shared" si="58"/>
        <v>122703</v>
      </c>
    </row>
    <row r="1124" spans="1:10">
      <c r="A1124" s="10">
        <f t="shared" si="57"/>
        <v>122704</v>
      </c>
      <c r="B1124" s="10" t="s">
        <v>9342</v>
      </c>
      <c r="F1124" s="2" t="str">
        <f>VLOOKUP(G1124,city!$A$4:$C$352,3,FALSE)</f>
        <v>阿坝</v>
      </c>
      <c r="G1124" s="3">
        <f t="shared" si="59"/>
        <v>227</v>
      </c>
      <c r="H1124" s="3">
        <f>IF(VLOOKUP(G1123,city!$J$4:$L$352,3,FALSE)&gt;H1123,H1123+1,1)</f>
        <v>4</v>
      </c>
      <c r="I1124" s="10" t="s">
        <v>491</v>
      </c>
      <c r="J1124" s="10">
        <f t="shared" si="58"/>
        <v>122704</v>
      </c>
    </row>
    <row r="1125" spans="1:10">
      <c r="A1125" s="10">
        <f t="shared" si="57"/>
        <v>122705</v>
      </c>
      <c r="B1125" s="10" t="s">
        <v>9343</v>
      </c>
      <c r="F1125" s="2" t="str">
        <f>VLOOKUP(G1125,city!$A$4:$C$352,3,FALSE)</f>
        <v>阿坝</v>
      </c>
      <c r="G1125" s="3">
        <f t="shared" si="59"/>
        <v>227</v>
      </c>
      <c r="H1125" s="3">
        <f>IF(VLOOKUP(G1124,city!$J$4:$L$352,3,FALSE)&gt;H1124,H1124+1,1)</f>
        <v>5</v>
      </c>
      <c r="I1125" s="10" t="s">
        <v>491</v>
      </c>
      <c r="J1125" s="10">
        <f t="shared" si="58"/>
        <v>122705</v>
      </c>
    </row>
    <row r="1126" spans="1:10">
      <c r="A1126" s="10">
        <f t="shared" si="57"/>
        <v>122801</v>
      </c>
      <c r="B1126" s="10" t="s">
        <v>9344</v>
      </c>
      <c r="F1126" s="2" t="str">
        <f>VLOOKUP(G1126,city!$A$4:$C$352,3,FALSE)</f>
        <v>甘孜</v>
      </c>
      <c r="G1126" s="3">
        <f t="shared" si="59"/>
        <v>228</v>
      </c>
      <c r="H1126" s="3">
        <f>IF(VLOOKUP(G1125,city!$J$4:$L$352,3,FALSE)&gt;H1125,H1125+1,1)</f>
        <v>1</v>
      </c>
      <c r="I1126" s="10" t="s">
        <v>493</v>
      </c>
      <c r="J1126" s="10">
        <f t="shared" si="58"/>
        <v>122801</v>
      </c>
    </row>
    <row r="1127" spans="1:10">
      <c r="A1127" s="10">
        <f t="shared" si="57"/>
        <v>122802</v>
      </c>
      <c r="B1127" s="10" t="s">
        <v>9345</v>
      </c>
      <c r="F1127" s="2" t="str">
        <f>VLOOKUP(G1127,city!$A$4:$C$352,3,FALSE)</f>
        <v>甘孜</v>
      </c>
      <c r="G1127" s="3">
        <f t="shared" si="59"/>
        <v>228</v>
      </c>
      <c r="H1127" s="3">
        <f>IF(VLOOKUP(G1126,city!$J$4:$L$352,3,FALSE)&gt;H1126,H1126+1,1)</f>
        <v>2</v>
      </c>
      <c r="I1127" s="10" t="s">
        <v>493</v>
      </c>
      <c r="J1127" s="10">
        <f t="shared" si="58"/>
        <v>122802</v>
      </c>
    </row>
    <row r="1128" spans="1:10">
      <c r="A1128" s="10">
        <f t="shared" si="57"/>
        <v>122803</v>
      </c>
      <c r="B1128" s="10" t="s">
        <v>9346</v>
      </c>
      <c r="F1128" s="2" t="str">
        <f>VLOOKUP(G1128,city!$A$4:$C$352,3,FALSE)</f>
        <v>甘孜</v>
      </c>
      <c r="G1128" s="3">
        <f t="shared" si="59"/>
        <v>228</v>
      </c>
      <c r="H1128" s="3">
        <f>IF(VLOOKUP(G1127,city!$J$4:$L$352,3,FALSE)&gt;H1127,H1127+1,1)</f>
        <v>3</v>
      </c>
      <c r="I1128" s="10" t="s">
        <v>493</v>
      </c>
      <c r="J1128" s="10">
        <f t="shared" si="58"/>
        <v>122803</v>
      </c>
    </row>
    <row r="1129" spans="1:10">
      <c r="A1129" s="10">
        <f t="shared" si="57"/>
        <v>122804</v>
      </c>
      <c r="B1129" s="10" t="s">
        <v>9347</v>
      </c>
      <c r="F1129" s="2" t="str">
        <f>VLOOKUP(G1129,city!$A$4:$C$352,3,FALSE)</f>
        <v>甘孜</v>
      </c>
      <c r="G1129" s="3">
        <f t="shared" si="59"/>
        <v>228</v>
      </c>
      <c r="H1129" s="3">
        <f>IF(VLOOKUP(G1128,city!$J$4:$L$352,3,FALSE)&gt;H1128,H1128+1,1)</f>
        <v>4</v>
      </c>
      <c r="I1129" s="10" t="s">
        <v>493</v>
      </c>
      <c r="J1129" s="10">
        <f t="shared" si="58"/>
        <v>122804</v>
      </c>
    </row>
    <row r="1130" spans="1:10">
      <c r="A1130" s="10">
        <f t="shared" si="57"/>
        <v>122805</v>
      </c>
      <c r="B1130" s="10" t="s">
        <v>9348</v>
      </c>
      <c r="F1130" s="2" t="str">
        <f>VLOOKUP(G1130,city!$A$4:$C$352,3,FALSE)</f>
        <v>甘孜</v>
      </c>
      <c r="G1130" s="3">
        <f t="shared" si="59"/>
        <v>228</v>
      </c>
      <c r="H1130" s="3">
        <f>IF(VLOOKUP(G1129,city!$J$4:$L$352,3,FALSE)&gt;H1129,H1129+1,1)</f>
        <v>5</v>
      </c>
      <c r="I1130" s="10" t="s">
        <v>493</v>
      </c>
      <c r="J1130" s="10">
        <f t="shared" si="58"/>
        <v>122805</v>
      </c>
    </row>
    <row r="1131" spans="1:10">
      <c r="A1131" s="10">
        <f t="shared" si="57"/>
        <v>122901</v>
      </c>
      <c r="B1131" s="10" t="s">
        <v>9349</v>
      </c>
      <c r="F1131" s="2" t="str">
        <f>VLOOKUP(G1131,city!$A$4:$C$352,3,FALSE)</f>
        <v>凉山</v>
      </c>
      <c r="G1131" s="3">
        <f t="shared" si="59"/>
        <v>229</v>
      </c>
      <c r="H1131" s="3">
        <f>IF(VLOOKUP(G1130,city!$J$4:$L$352,3,FALSE)&gt;H1130,H1130+1,1)</f>
        <v>1</v>
      </c>
      <c r="I1131" s="10" t="s">
        <v>495</v>
      </c>
      <c r="J1131" s="10">
        <f t="shared" si="58"/>
        <v>122901</v>
      </c>
    </row>
    <row r="1132" spans="1:10">
      <c r="A1132" s="10">
        <f t="shared" si="57"/>
        <v>122902</v>
      </c>
      <c r="B1132" s="10" t="s">
        <v>9350</v>
      </c>
      <c r="F1132" s="2" t="str">
        <f>VLOOKUP(G1132,city!$A$4:$C$352,3,FALSE)</f>
        <v>凉山</v>
      </c>
      <c r="G1132" s="3">
        <f t="shared" si="59"/>
        <v>229</v>
      </c>
      <c r="H1132" s="3">
        <f>IF(VLOOKUP(G1131,city!$J$4:$L$352,3,FALSE)&gt;H1131,H1131+1,1)</f>
        <v>2</v>
      </c>
      <c r="I1132" s="10" t="s">
        <v>495</v>
      </c>
      <c r="J1132" s="10">
        <f t="shared" si="58"/>
        <v>122902</v>
      </c>
    </row>
    <row r="1133" spans="1:10">
      <c r="A1133" s="10">
        <f t="shared" si="57"/>
        <v>122903</v>
      </c>
      <c r="B1133" s="10" t="s">
        <v>9351</v>
      </c>
      <c r="F1133" s="2" t="str">
        <f>VLOOKUP(G1133,city!$A$4:$C$352,3,FALSE)</f>
        <v>凉山</v>
      </c>
      <c r="G1133" s="3">
        <f t="shared" si="59"/>
        <v>229</v>
      </c>
      <c r="H1133" s="3">
        <f>IF(VLOOKUP(G1132,city!$J$4:$L$352,3,FALSE)&gt;H1132,H1132+1,1)</f>
        <v>3</v>
      </c>
      <c r="I1133" s="10" t="s">
        <v>495</v>
      </c>
      <c r="J1133" s="10">
        <f t="shared" si="58"/>
        <v>122903</v>
      </c>
    </row>
    <row r="1134" spans="1:10">
      <c r="A1134" s="10">
        <f t="shared" si="57"/>
        <v>122904</v>
      </c>
      <c r="B1134" s="10" t="s">
        <v>9352</v>
      </c>
      <c r="F1134" s="2" t="str">
        <f>VLOOKUP(G1134,city!$A$4:$C$352,3,FALSE)</f>
        <v>凉山</v>
      </c>
      <c r="G1134" s="3">
        <f t="shared" si="59"/>
        <v>229</v>
      </c>
      <c r="H1134" s="3">
        <f>IF(VLOOKUP(G1133,city!$J$4:$L$352,3,FALSE)&gt;H1133,H1133+1,1)</f>
        <v>4</v>
      </c>
      <c r="I1134" s="10" t="s">
        <v>495</v>
      </c>
      <c r="J1134" s="10">
        <f t="shared" si="58"/>
        <v>122904</v>
      </c>
    </row>
    <row r="1135" spans="1:10">
      <c r="A1135" s="10">
        <f t="shared" si="57"/>
        <v>122905</v>
      </c>
      <c r="B1135" s="10" t="s">
        <v>9353</v>
      </c>
      <c r="F1135" s="2" t="str">
        <f>VLOOKUP(G1135,city!$A$4:$C$352,3,FALSE)</f>
        <v>凉山</v>
      </c>
      <c r="G1135" s="3">
        <f t="shared" si="59"/>
        <v>229</v>
      </c>
      <c r="H1135" s="3">
        <f>IF(VLOOKUP(G1134,city!$J$4:$L$352,3,FALSE)&gt;H1134,H1134+1,1)</f>
        <v>5</v>
      </c>
      <c r="I1135" s="10" t="s">
        <v>495</v>
      </c>
      <c r="J1135" s="10">
        <f t="shared" si="58"/>
        <v>122905</v>
      </c>
    </row>
    <row r="1136" spans="1:10">
      <c r="A1136" s="10">
        <f t="shared" si="57"/>
        <v>123001</v>
      </c>
      <c r="B1136" s="10" t="s">
        <v>9354</v>
      </c>
      <c r="F1136" s="2" t="str">
        <f>VLOOKUP(G1136,city!$A$4:$C$352,3,FALSE)</f>
        <v>贵阳</v>
      </c>
      <c r="G1136" s="3">
        <f t="shared" si="59"/>
        <v>230</v>
      </c>
      <c r="H1136" s="3">
        <f>IF(VLOOKUP(G1135,city!$J$4:$L$352,3,FALSE)&gt;H1135,H1135+1,1)</f>
        <v>1</v>
      </c>
      <c r="I1136" s="10" t="s">
        <v>498</v>
      </c>
      <c r="J1136" s="10">
        <f t="shared" si="58"/>
        <v>123001</v>
      </c>
    </row>
    <row r="1137" spans="1:10">
      <c r="A1137" s="10">
        <f t="shared" si="57"/>
        <v>123002</v>
      </c>
      <c r="B1137" s="10" t="s">
        <v>9355</v>
      </c>
      <c r="F1137" s="2" t="str">
        <f>VLOOKUP(G1137,city!$A$4:$C$352,3,FALSE)</f>
        <v>贵阳</v>
      </c>
      <c r="G1137" s="3">
        <f t="shared" si="59"/>
        <v>230</v>
      </c>
      <c r="H1137" s="3">
        <f>IF(VLOOKUP(G1136,city!$J$4:$L$352,3,FALSE)&gt;H1136,H1136+1,1)</f>
        <v>2</v>
      </c>
      <c r="I1137" s="10" t="s">
        <v>498</v>
      </c>
      <c r="J1137" s="10">
        <f t="shared" si="58"/>
        <v>123002</v>
      </c>
    </row>
    <row r="1138" spans="1:10">
      <c r="A1138" s="10">
        <f t="shared" si="57"/>
        <v>123003</v>
      </c>
      <c r="B1138" s="10" t="s">
        <v>9356</v>
      </c>
      <c r="F1138" s="2" t="str">
        <f>VLOOKUP(G1138,city!$A$4:$C$352,3,FALSE)</f>
        <v>贵阳</v>
      </c>
      <c r="G1138" s="3">
        <f t="shared" si="59"/>
        <v>230</v>
      </c>
      <c r="H1138" s="3">
        <f>IF(VLOOKUP(G1137,city!$J$4:$L$352,3,FALSE)&gt;H1137,H1137+1,1)</f>
        <v>3</v>
      </c>
      <c r="I1138" s="10" t="s">
        <v>498</v>
      </c>
      <c r="J1138" s="10">
        <f t="shared" si="58"/>
        <v>123003</v>
      </c>
    </row>
    <row r="1139" spans="1:10">
      <c r="A1139" s="10">
        <f t="shared" si="57"/>
        <v>123004</v>
      </c>
      <c r="B1139" s="10" t="s">
        <v>9357</v>
      </c>
      <c r="F1139" s="2" t="str">
        <f>VLOOKUP(G1139,city!$A$4:$C$352,3,FALSE)</f>
        <v>贵阳</v>
      </c>
      <c r="G1139" s="3">
        <f t="shared" si="59"/>
        <v>230</v>
      </c>
      <c r="H1139" s="3">
        <f>IF(VLOOKUP(G1138,city!$J$4:$L$352,3,FALSE)&gt;H1138,H1138+1,1)</f>
        <v>4</v>
      </c>
      <c r="I1139" s="10" t="s">
        <v>498</v>
      </c>
      <c r="J1139" s="10">
        <f t="shared" si="58"/>
        <v>123004</v>
      </c>
    </row>
    <row r="1140" spans="1:10">
      <c r="A1140" s="10">
        <f t="shared" si="57"/>
        <v>123005</v>
      </c>
      <c r="B1140" s="10" t="s">
        <v>9358</v>
      </c>
      <c r="F1140" s="2" t="str">
        <f>VLOOKUP(G1140,city!$A$4:$C$352,3,FALSE)</f>
        <v>贵阳</v>
      </c>
      <c r="G1140" s="3">
        <f t="shared" si="59"/>
        <v>230</v>
      </c>
      <c r="H1140" s="3">
        <f>IF(VLOOKUP(G1139,city!$J$4:$L$352,3,FALSE)&gt;H1139,H1139+1,1)</f>
        <v>5</v>
      </c>
      <c r="I1140" s="10" t="s">
        <v>498</v>
      </c>
      <c r="J1140" s="10">
        <f t="shared" si="58"/>
        <v>123005</v>
      </c>
    </row>
    <row r="1141" spans="1:10">
      <c r="A1141" s="10">
        <f t="shared" si="57"/>
        <v>123101</v>
      </c>
      <c r="B1141" s="10" t="s">
        <v>9359</v>
      </c>
      <c r="F1141" s="2" t="str">
        <f>VLOOKUP(G1141,city!$A$4:$C$352,3,FALSE)</f>
        <v>遵义</v>
      </c>
      <c r="G1141" s="3">
        <f t="shared" si="59"/>
        <v>231</v>
      </c>
      <c r="H1141" s="3">
        <f>IF(VLOOKUP(G1140,city!$J$4:$L$352,3,FALSE)&gt;H1140,H1140+1,1)</f>
        <v>1</v>
      </c>
      <c r="I1141" s="10" t="s">
        <v>500</v>
      </c>
      <c r="J1141" s="10">
        <f t="shared" si="58"/>
        <v>123101</v>
      </c>
    </row>
    <row r="1142" spans="1:10">
      <c r="A1142" s="10">
        <f t="shared" si="57"/>
        <v>123102</v>
      </c>
      <c r="B1142" s="10" t="s">
        <v>9360</v>
      </c>
      <c r="F1142" s="2" t="str">
        <f>VLOOKUP(G1142,city!$A$4:$C$352,3,FALSE)</f>
        <v>遵义</v>
      </c>
      <c r="G1142" s="3">
        <f t="shared" si="59"/>
        <v>231</v>
      </c>
      <c r="H1142" s="3">
        <f>IF(VLOOKUP(G1141,city!$J$4:$L$352,3,FALSE)&gt;H1141,H1141+1,1)</f>
        <v>2</v>
      </c>
      <c r="I1142" s="10" t="s">
        <v>500</v>
      </c>
      <c r="J1142" s="10">
        <f t="shared" si="58"/>
        <v>123102</v>
      </c>
    </row>
    <row r="1143" spans="1:10">
      <c r="A1143" s="10">
        <f t="shared" si="57"/>
        <v>123103</v>
      </c>
      <c r="B1143" s="10" t="s">
        <v>9361</v>
      </c>
      <c r="F1143" s="2" t="str">
        <f>VLOOKUP(G1143,city!$A$4:$C$352,3,FALSE)</f>
        <v>遵义</v>
      </c>
      <c r="G1143" s="3">
        <f t="shared" si="59"/>
        <v>231</v>
      </c>
      <c r="H1143" s="3">
        <f>IF(VLOOKUP(G1142,city!$J$4:$L$352,3,FALSE)&gt;H1142,H1142+1,1)</f>
        <v>3</v>
      </c>
      <c r="I1143" s="10" t="s">
        <v>500</v>
      </c>
      <c r="J1143" s="10">
        <f t="shared" si="58"/>
        <v>123103</v>
      </c>
    </row>
    <row r="1144" spans="1:10">
      <c r="A1144" s="10">
        <f t="shared" si="57"/>
        <v>123104</v>
      </c>
      <c r="B1144" s="10" t="s">
        <v>9362</v>
      </c>
      <c r="F1144" s="2" t="str">
        <f>VLOOKUP(G1144,city!$A$4:$C$352,3,FALSE)</f>
        <v>遵义</v>
      </c>
      <c r="G1144" s="3">
        <f t="shared" si="59"/>
        <v>231</v>
      </c>
      <c r="H1144" s="3">
        <f>IF(VLOOKUP(G1143,city!$J$4:$L$352,3,FALSE)&gt;H1143,H1143+1,1)</f>
        <v>4</v>
      </c>
      <c r="I1144" s="10" t="s">
        <v>500</v>
      </c>
      <c r="J1144" s="10">
        <f t="shared" si="58"/>
        <v>123104</v>
      </c>
    </row>
    <row r="1145" spans="1:10">
      <c r="A1145" s="10">
        <f t="shared" si="57"/>
        <v>123105</v>
      </c>
      <c r="B1145" s="10" t="s">
        <v>9363</v>
      </c>
      <c r="F1145" s="2" t="str">
        <f>VLOOKUP(G1145,city!$A$4:$C$352,3,FALSE)</f>
        <v>遵义</v>
      </c>
      <c r="G1145" s="3">
        <f t="shared" si="59"/>
        <v>231</v>
      </c>
      <c r="H1145" s="3">
        <f>IF(VLOOKUP(G1144,city!$J$4:$L$352,3,FALSE)&gt;H1144,H1144+1,1)</f>
        <v>5</v>
      </c>
      <c r="I1145" s="10" t="s">
        <v>500</v>
      </c>
      <c r="J1145" s="10">
        <f t="shared" si="58"/>
        <v>123105</v>
      </c>
    </row>
    <row r="1146" spans="1:10">
      <c r="A1146" s="10">
        <f t="shared" si="57"/>
        <v>123201</v>
      </c>
      <c r="B1146" s="10" t="s">
        <v>9364</v>
      </c>
      <c r="F1146" s="2" t="str">
        <f>VLOOKUP(G1146,city!$A$4:$C$352,3,FALSE)</f>
        <v>六盘水</v>
      </c>
      <c r="G1146" s="3">
        <f t="shared" si="59"/>
        <v>232</v>
      </c>
      <c r="H1146" s="3">
        <f>IF(VLOOKUP(G1145,city!$J$4:$L$352,3,FALSE)&gt;H1145,H1145+1,1)</f>
        <v>1</v>
      </c>
      <c r="I1146" s="10" t="s">
        <v>502</v>
      </c>
      <c r="J1146" s="10">
        <f t="shared" si="58"/>
        <v>123201</v>
      </c>
    </row>
    <row r="1147" spans="1:10">
      <c r="A1147" s="10">
        <f t="shared" si="57"/>
        <v>123202</v>
      </c>
      <c r="B1147" s="10" t="s">
        <v>9365</v>
      </c>
      <c r="F1147" s="2" t="str">
        <f>VLOOKUP(G1147,city!$A$4:$C$352,3,FALSE)</f>
        <v>六盘水</v>
      </c>
      <c r="G1147" s="3">
        <f t="shared" si="59"/>
        <v>232</v>
      </c>
      <c r="H1147" s="3">
        <f>IF(VLOOKUP(G1146,city!$J$4:$L$352,3,FALSE)&gt;H1146,H1146+1,1)</f>
        <v>2</v>
      </c>
      <c r="I1147" s="10" t="s">
        <v>502</v>
      </c>
      <c r="J1147" s="10">
        <f t="shared" si="58"/>
        <v>123202</v>
      </c>
    </row>
    <row r="1148" spans="1:10">
      <c r="A1148" s="10">
        <f t="shared" si="57"/>
        <v>123203</v>
      </c>
      <c r="B1148" s="10" t="s">
        <v>9366</v>
      </c>
      <c r="F1148" s="2" t="str">
        <f>VLOOKUP(G1148,city!$A$4:$C$352,3,FALSE)</f>
        <v>六盘水</v>
      </c>
      <c r="G1148" s="3">
        <f t="shared" si="59"/>
        <v>232</v>
      </c>
      <c r="H1148" s="3">
        <f>IF(VLOOKUP(G1147,city!$J$4:$L$352,3,FALSE)&gt;H1147,H1147+1,1)</f>
        <v>3</v>
      </c>
      <c r="I1148" s="10" t="s">
        <v>502</v>
      </c>
      <c r="J1148" s="10">
        <f t="shared" si="58"/>
        <v>123203</v>
      </c>
    </row>
    <row r="1149" spans="1:10">
      <c r="A1149" s="10">
        <f t="shared" si="57"/>
        <v>123204</v>
      </c>
      <c r="B1149" s="10" t="s">
        <v>9367</v>
      </c>
      <c r="F1149" s="2" t="str">
        <f>VLOOKUP(G1149,city!$A$4:$C$352,3,FALSE)</f>
        <v>六盘水</v>
      </c>
      <c r="G1149" s="3">
        <f t="shared" si="59"/>
        <v>232</v>
      </c>
      <c r="H1149" s="3">
        <f>IF(VLOOKUP(G1148,city!$J$4:$L$352,3,FALSE)&gt;H1148,H1148+1,1)</f>
        <v>4</v>
      </c>
      <c r="I1149" s="10" t="s">
        <v>502</v>
      </c>
      <c r="J1149" s="10">
        <f t="shared" si="58"/>
        <v>123204</v>
      </c>
    </row>
    <row r="1150" spans="1:10">
      <c r="A1150" s="10">
        <f t="shared" si="57"/>
        <v>123205</v>
      </c>
      <c r="B1150" s="10" t="s">
        <v>9368</v>
      </c>
      <c r="F1150" s="2" t="str">
        <f>VLOOKUP(G1150,city!$A$4:$C$352,3,FALSE)</f>
        <v>六盘水</v>
      </c>
      <c r="G1150" s="3">
        <f t="shared" si="59"/>
        <v>232</v>
      </c>
      <c r="H1150" s="3">
        <f>IF(VLOOKUP(G1149,city!$J$4:$L$352,3,FALSE)&gt;H1149,H1149+1,1)</f>
        <v>5</v>
      </c>
      <c r="I1150" s="10" t="s">
        <v>502</v>
      </c>
      <c r="J1150" s="10">
        <f t="shared" si="58"/>
        <v>123205</v>
      </c>
    </row>
    <row r="1151" spans="1:10">
      <c r="A1151" s="10">
        <f t="shared" si="57"/>
        <v>123301</v>
      </c>
      <c r="B1151" s="10" t="s">
        <v>9369</v>
      </c>
      <c r="F1151" s="2" t="str">
        <f>VLOOKUP(G1151,city!$A$4:$C$352,3,FALSE)</f>
        <v>安顺</v>
      </c>
      <c r="G1151" s="3">
        <f t="shared" si="59"/>
        <v>233</v>
      </c>
      <c r="H1151" s="3">
        <f>IF(VLOOKUP(G1150,city!$J$4:$L$352,3,FALSE)&gt;H1150,H1150+1,1)</f>
        <v>1</v>
      </c>
      <c r="I1151" s="10" t="s">
        <v>504</v>
      </c>
      <c r="J1151" s="10">
        <f t="shared" si="58"/>
        <v>123301</v>
      </c>
    </row>
    <row r="1152" spans="1:10">
      <c r="A1152" s="10">
        <f t="shared" si="57"/>
        <v>123302</v>
      </c>
      <c r="B1152" s="10" t="s">
        <v>9370</v>
      </c>
      <c r="F1152" s="2" t="str">
        <f>VLOOKUP(G1152,city!$A$4:$C$352,3,FALSE)</f>
        <v>安顺</v>
      </c>
      <c r="G1152" s="3">
        <f t="shared" si="59"/>
        <v>233</v>
      </c>
      <c r="H1152" s="3">
        <f>IF(VLOOKUP(G1151,city!$J$4:$L$352,3,FALSE)&gt;H1151,H1151+1,1)</f>
        <v>2</v>
      </c>
      <c r="I1152" s="10" t="s">
        <v>504</v>
      </c>
      <c r="J1152" s="10">
        <f t="shared" si="58"/>
        <v>123302</v>
      </c>
    </row>
    <row r="1153" spans="1:10">
      <c r="A1153" s="10">
        <f t="shared" si="57"/>
        <v>123303</v>
      </c>
      <c r="B1153" s="10" t="s">
        <v>9371</v>
      </c>
      <c r="F1153" s="2" t="str">
        <f>VLOOKUP(G1153,city!$A$4:$C$352,3,FALSE)</f>
        <v>安顺</v>
      </c>
      <c r="G1153" s="3">
        <f t="shared" si="59"/>
        <v>233</v>
      </c>
      <c r="H1153" s="3">
        <f>IF(VLOOKUP(G1152,city!$J$4:$L$352,3,FALSE)&gt;H1152,H1152+1,1)</f>
        <v>3</v>
      </c>
      <c r="I1153" s="10" t="s">
        <v>504</v>
      </c>
      <c r="J1153" s="10">
        <f t="shared" si="58"/>
        <v>123303</v>
      </c>
    </row>
    <row r="1154" spans="1:10">
      <c r="A1154" s="10">
        <f t="shared" si="57"/>
        <v>123304</v>
      </c>
      <c r="B1154" s="10" t="s">
        <v>9372</v>
      </c>
      <c r="F1154" s="2" t="str">
        <f>VLOOKUP(G1154,city!$A$4:$C$352,3,FALSE)</f>
        <v>安顺</v>
      </c>
      <c r="G1154" s="3">
        <f t="shared" si="59"/>
        <v>233</v>
      </c>
      <c r="H1154" s="3">
        <f>IF(VLOOKUP(G1153,city!$J$4:$L$352,3,FALSE)&gt;H1153,H1153+1,1)</f>
        <v>4</v>
      </c>
      <c r="I1154" s="10" t="s">
        <v>504</v>
      </c>
      <c r="J1154" s="10">
        <f t="shared" si="58"/>
        <v>123304</v>
      </c>
    </row>
    <row r="1155" spans="1:10">
      <c r="A1155" s="10">
        <f t="shared" si="57"/>
        <v>123305</v>
      </c>
      <c r="B1155" s="10" t="s">
        <v>9373</v>
      </c>
      <c r="F1155" s="2" t="str">
        <f>VLOOKUP(G1155,city!$A$4:$C$352,3,FALSE)</f>
        <v>安顺</v>
      </c>
      <c r="G1155" s="3">
        <f t="shared" si="59"/>
        <v>233</v>
      </c>
      <c r="H1155" s="3">
        <f>IF(VLOOKUP(G1154,city!$J$4:$L$352,3,FALSE)&gt;H1154,H1154+1,1)</f>
        <v>5</v>
      </c>
      <c r="I1155" s="10" t="s">
        <v>504</v>
      </c>
      <c r="J1155" s="10">
        <f t="shared" si="58"/>
        <v>123305</v>
      </c>
    </row>
    <row r="1156" spans="1:10">
      <c r="A1156" s="10">
        <f t="shared" si="57"/>
        <v>123401</v>
      </c>
      <c r="B1156" s="10" t="s">
        <v>9374</v>
      </c>
      <c r="F1156" s="2" t="str">
        <f>VLOOKUP(G1156,city!$A$4:$C$352,3,FALSE)</f>
        <v>铜仁</v>
      </c>
      <c r="G1156" s="3">
        <f t="shared" si="59"/>
        <v>234</v>
      </c>
      <c r="H1156" s="3">
        <f>IF(VLOOKUP(G1155,city!$J$4:$L$352,3,FALSE)&gt;H1155,H1155+1,1)</f>
        <v>1</v>
      </c>
      <c r="I1156" s="10" t="s">
        <v>506</v>
      </c>
      <c r="J1156" s="10">
        <f t="shared" si="58"/>
        <v>123401</v>
      </c>
    </row>
    <row r="1157" spans="1:10">
      <c r="A1157" s="10">
        <f t="shared" ref="A1157:A1220" si="60">H1157+G1157*100+100000</f>
        <v>123402</v>
      </c>
      <c r="B1157" s="10" t="s">
        <v>9375</v>
      </c>
      <c r="F1157" s="2" t="str">
        <f>VLOOKUP(G1157,city!$A$4:$C$352,3,FALSE)</f>
        <v>铜仁</v>
      </c>
      <c r="G1157" s="3">
        <f t="shared" si="59"/>
        <v>234</v>
      </c>
      <c r="H1157" s="3">
        <f>IF(VLOOKUP(G1156,city!$J$4:$L$352,3,FALSE)&gt;H1156,H1156+1,1)</f>
        <v>2</v>
      </c>
      <c r="I1157" s="10" t="s">
        <v>506</v>
      </c>
      <c r="J1157" s="10">
        <f t="shared" ref="J1157:J1220" si="61">A1157</f>
        <v>123402</v>
      </c>
    </row>
    <row r="1158" spans="1:10">
      <c r="A1158" s="10">
        <f t="shared" si="60"/>
        <v>123403</v>
      </c>
      <c r="B1158" s="10" t="s">
        <v>9376</v>
      </c>
      <c r="F1158" s="2" t="str">
        <f>VLOOKUP(G1158,city!$A$4:$C$352,3,FALSE)</f>
        <v>铜仁</v>
      </c>
      <c r="G1158" s="3">
        <f t="shared" ref="G1158:G1221" si="62">IF(H1158&gt;H1157,G1157,G1157+1)</f>
        <v>234</v>
      </c>
      <c r="H1158" s="3">
        <f>IF(VLOOKUP(G1157,city!$J$4:$L$352,3,FALSE)&gt;H1157,H1157+1,1)</f>
        <v>3</v>
      </c>
      <c r="I1158" s="10" t="s">
        <v>506</v>
      </c>
      <c r="J1158" s="10">
        <f t="shared" si="61"/>
        <v>123403</v>
      </c>
    </row>
    <row r="1159" spans="1:10">
      <c r="A1159" s="10">
        <f t="shared" si="60"/>
        <v>123404</v>
      </c>
      <c r="B1159" s="10" t="s">
        <v>9377</v>
      </c>
      <c r="F1159" s="2" t="str">
        <f>VLOOKUP(G1159,city!$A$4:$C$352,3,FALSE)</f>
        <v>铜仁</v>
      </c>
      <c r="G1159" s="3">
        <f t="shared" si="62"/>
        <v>234</v>
      </c>
      <c r="H1159" s="3">
        <f>IF(VLOOKUP(G1158,city!$J$4:$L$352,3,FALSE)&gt;H1158,H1158+1,1)</f>
        <v>4</v>
      </c>
      <c r="I1159" s="10" t="s">
        <v>506</v>
      </c>
      <c r="J1159" s="10">
        <f t="shared" si="61"/>
        <v>123404</v>
      </c>
    </row>
    <row r="1160" spans="1:10">
      <c r="A1160" s="10">
        <f t="shared" si="60"/>
        <v>123405</v>
      </c>
      <c r="B1160" s="10" t="s">
        <v>9378</v>
      </c>
      <c r="F1160" s="2" t="str">
        <f>VLOOKUP(G1160,city!$A$4:$C$352,3,FALSE)</f>
        <v>铜仁</v>
      </c>
      <c r="G1160" s="3">
        <f t="shared" si="62"/>
        <v>234</v>
      </c>
      <c r="H1160" s="3">
        <f>IF(VLOOKUP(G1159,city!$J$4:$L$352,3,FALSE)&gt;H1159,H1159+1,1)</f>
        <v>5</v>
      </c>
      <c r="I1160" s="10" t="s">
        <v>506</v>
      </c>
      <c r="J1160" s="10">
        <f t="shared" si="61"/>
        <v>123405</v>
      </c>
    </row>
    <row r="1161" spans="1:10">
      <c r="A1161" s="10">
        <f t="shared" si="60"/>
        <v>123501</v>
      </c>
      <c r="B1161" s="10" t="s">
        <v>9379</v>
      </c>
      <c r="F1161" s="2" t="str">
        <f>VLOOKUP(G1161,city!$A$4:$C$352,3,FALSE)</f>
        <v>毕节</v>
      </c>
      <c r="G1161" s="3">
        <f t="shared" si="62"/>
        <v>235</v>
      </c>
      <c r="H1161" s="3">
        <f>IF(VLOOKUP(G1160,city!$J$4:$L$352,3,FALSE)&gt;H1160,H1160+1,1)</f>
        <v>1</v>
      </c>
      <c r="I1161" s="10" t="s">
        <v>508</v>
      </c>
      <c r="J1161" s="10">
        <f t="shared" si="61"/>
        <v>123501</v>
      </c>
    </row>
    <row r="1162" spans="1:10">
      <c r="A1162" s="10">
        <f t="shared" si="60"/>
        <v>123502</v>
      </c>
      <c r="B1162" s="10" t="s">
        <v>9380</v>
      </c>
      <c r="F1162" s="2" t="str">
        <f>VLOOKUP(G1162,city!$A$4:$C$352,3,FALSE)</f>
        <v>毕节</v>
      </c>
      <c r="G1162" s="3">
        <f t="shared" si="62"/>
        <v>235</v>
      </c>
      <c r="H1162" s="3">
        <f>IF(VLOOKUP(G1161,city!$J$4:$L$352,3,FALSE)&gt;H1161,H1161+1,1)</f>
        <v>2</v>
      </c>
      <c r="I1162" s="10" t="s">
        <v>508</v>
      </c>
      <c r="J1162" s="10">
        <f t="shared" si="61"/>
        <v>123502</v>
      </c>
    </row>
    <row r="1163" spans="1:10">
      <c r="A1163" s="10">
        <f t="shared" si="60"/>
        <v>123503</v>
      </c>
      <c r="B1163" s="10" t="s">
        <v>9381</v>
      </c>
      <c r="F1163" s="2" t="str">
        <f>VLOOKUP(G1163,city!$A$4:$C$352,3,FALSE)</f>
        <v>毕节</v>
      </c>
      <c r="G1163" s="3">
        <f t="shared" si="62"/>
        <v>235</v>
      </c>
      <c r="H1163" s="3">
        <f>IF(VLOOKUP(G1162,city!$J$4:$L$352,3,FALSE)&gt;H1162,H1162+1,1)</f>
        <v>3</v>
      </c>
      <c r="I1163" s="10" t="s">
        <v>508</v>
      </c>
      <c r="J1163" s="10">
        <f t="shared" si="61"/>
        <v>123503</v>
      </c>
    </row>
    <row r="1164" spans="1:10">
      <c r="A1164" s="10">
        <f t="shared" si="60"/>
        <v>123504</v>
      </c>
      <c r="B1164" s="10" t="s">
        <v>9382</v>
      </c>
      <c r="F1164" s="2" t="str">
        <f>VLOOKUP(G1164,city!$A$4:$C$352,3,FALSE)</f>
        <v>毕节</v>
      </c>
      <c r="G1164" s="3">
        <f t="shared" si="62"/>
        <v>235</v>
      </c>
      <c r="H1164" s="3">
        <f>IF(VLOOKUP(G1163,city!$J$4:$L$352,3,FALSE)&gt;H1163,H1163+1,1)</f>
        <v>4</v>
      </c>
      <c r="I1164" s="10" t="s">
        <v>508</v>
      </c>
      <c r="J1164" s="10">
        <f t="shared" si="61"/>
        <v>123504</v>
      </c>
    </row>
    <row r="1165" spans="1:10">
      <c r="A1165" s="10">
        <f t="shared" si="60"/>
        <v>123505</v>
      </c>
      <c r="B1165" s="10" t="s">
        <v>9383</v>
      </c>
      <c r="F1165" s="2" t="str">
        <f>VLOOKUP(G1165,city!$A$4:$C$352,3,FALSE)</f>
        <v>毕节</v>
      </c>
      <c r="G1165" s="3">
        <f t="shared" si="62"/>
        <v>235</v>
      </c>
      <c r="H1165" s="3">
        <f>IF(VLOOKUP(G1164,city!$J$4:$L$352,3,FALSE)&gt;H1164,H1164+1,1)</f>
        <v>5</v>
      </c>
      <c r="I1165" s="10" t="s">
        <v>508</v>
      </c>
      <c r="J1165" s="10">
        <f t="shared" si="61"/>
        <v>123505</v>
      </c>
    </row>
    <row r="1166" spans="1:10">
      <c r="A1166" s="10">
        <f t="shared" si="60"/>
        <v>123601</v>
      </c>
      <c r="B1166" s="10" t="s">
        <v>9384</v>
      </c>
      <c r="F1166" s="2" t="str">
        <f>VLOOKUP(G1166,city!$A$4:$C$352,3,FALSE)</f>
        <v>黔西南</v>
      </c>
      <c r="G1166" s="3">
        <f t="shared" si="62"/>
        <v>236</v>
      </c>
      <c r="H1166" s="3">
        <f>IF(VLOOKUP(G1165,city!$J$4:$L$352,3,FALSE)&gt;H1165,H1165+1,1)</f>
        <v>1</v>
      </c>
      <c r="I1166" s="10" t="s">
        <v>510</v>
      </c>
      <c r="J1166" s="10">
        <f t="shared" si="61"/>
        <v>123601</v>
      </c>
    </row>
    <row r="1167" spans="1:10">
      <c r="A1167" s="10">
        <f t="shared" si="60"/>
        <v>123602</v>
      </c>
      <c r="B1167" s="10" t="s">
        <v>9385</v>
      </c>
      <c r="F1167" s="2" t="str">
        <f>VLOOKUP(G1167,city!$A$4:$C$352,3,FALSE)</f>
        <v>黔西南</v>
      </c>
      <c r="G1167" s="3">
        <f t="shared" si="62"/>
        <v>236</v>
      </c>
      <c r="H1167" s="3">
        <f>IF(VLOOKUP(G1166,city!$J$4:$L$352,3,FALSE)&gt;H1166,H1166+1,1)</f>
        <v>2</v>
      </c>
      <c r="I1167" s="10" t="s">
        <v>510</v>
      </c>
      <c r="J1167" s="10">
        <f t="shared" si="61"/>
        <v>123602</v>
      </c>
    </row>
    <row r="1168" spans="1:10">
      <c r="A1168" s="10">
        <f t="shared" si="60"/>
        <v>123603</v>
      </c>
      <c r="B1168" s="10" t="s">
        <v>9386</v>
      </c>
      <c r="F1168" s="2" t="str">
        <f>VLOOKUP(G1168,city!$A$4:$C$352,3,FALSE)</f>
        <v>黔西南</v>
      </c>
      <c r="G1168" s="3">
        <f t="shared" si="62"/>
        <v>236</v>
      </c>
      <c r="H1168" s="3">
        <f>IF(VLOOKUP(G1167,city!$J$4:$L$352,3,FALSE)&gt;H1167,H1167+1,1)</f>
        <v>3</v>
      </c>
      <c r="I1168" s="10" t="s">
        <v>510</v>
      </c>
      <c r="J1168" s="10">
        <f t="shared" si="61"/>
        <v>123603</v>
      </c>
    </row>
    <row r="1169" spans="1:10">
      <c r="A1169" s="10">
        <f t="shared" si="60"/>
        <v>123604</v>
      </c>
      <c r="B1169" s="10" t="s">
        <v>9360</v>
      </c>
      <c r="F1169" s="2" t="str">
        <f>VLOOKUP(G1169,city!$A$4:$C$352,3,FALSE)</f>
        <v>黔西南</v>
      </c>
      <c r="G1169" s="3">
        <f t="shared" si="62"/>
        <v>236</v>
      </c>
      <c r="H1169" s="3">
        <f>IF(VLOOKUP(G1168,city!$J$4:$L$352,3,FALSE)&gt;H1168,H1168+1,1)</f>
        <v>4</v>
      </c>
      <c r="I1169" s="10" t="s">
        <v>510</v>
      </c>
      <c r="J1169" s="10">
        <f t="shared" si="61"/>
        <v>123604</v>
      </c>
    </row>
    <row r="1170" spans="1:10">
      <c r="A1170" s="10">
        <f t="shared" si="60"/>
        <v>123605</v>
      </c>
      <c r="B1170" s="10" t="s">
        <v>9387</v>
      </c>
      <c r="F1170" s="2" t="str">
        <f>VLOOKUP(G1170,city!$A$4:$C$352,3,FALSE)</f>
        <v>黔西南</v>
      </c>
      <c r="G1170" s="3">
        <f t="shared" si="62"/>
        <v>236</v>
      </c>
      <c r="H1170" s="3">
        <f>IF(VLOOKUP(G1169,city!$J$4:$L$352,3,FALSE)&gt;H1169,H1169+1,1)</f>
        <v>5</v>
      </c>
      <c r="I1170" s="10" t="s">
        <v>510</v>
      </c>
      <c r="J1170" s="10">
        <f t="shared" si="61"/>
        <v>123605</v>
      </c>
    </row>
    <row r="1171" spans="1:10">
      <c r="A1171" s="10">
        <f t="shared" si="60"/>
        <v>123701</v>
      </c>
      <c r="B1171" s="10" t="s">
        <v>9388</v>
      </c>
      <c r="F1171" s="2" t="str">
        <f>VLOOKUP(G1171,city!$A$4:$C$352,3,FALSE)</f>
        <v>黔东南</v>
      </c>
      <c r="G1171" s="3">
        <f t="shared" si="62"/>
        <v>237</v>
      </c>
      <c r="H1171" s="3">
        <f>IF(VLOOKUP(G1170,city!$J$4:$L$352,3,FALSE)&gt;H1170,H1170+1,1)</f>
        <v>1</v>
      </c>
      <c r="I1171" s="10" t="s">
        <v>512</v>
      </c>
      <c r="J1171" s="10">
        <f t="shared" si="61"/>
        <v>123701</v>
      </c>
    </row>
    <row r="1172" spans="1:10">
      <c r="A1172" s="10">
        <f t="shared" si="60"/>
        <v>123702</v>
      </c>
      <c r="B1172" s="10" t="s">
        <v>9389</v>
      </c>
      <c r="F1172" s="2" t="str">
        <f>VLOOKUP(G1172,city!$A$4:$C$352,3,FALSE)</f>
        <v>黔东南</v>
      </c>
      <c r="G1172" s="3">
        <f t="shared" si="62"/>
        <v>237</v>
      </c>
      <c r="H1172" s="3">
        <f>IF(VLOOKUP(G1171,city!$J$4:$L$352,3,FALSE)&gt;H1171,H1171+1,1)</f>
        <v>2</v>
      </c>
      <c r="I1172" s="10" t="s">
        <v>512</v>
      </c>
      <c r="J1172" s="10">
        <f t="shared" si="61"/>
        <v>123702</v>
      </c>
    </row>
    <row r="1173" spans="1:10">
      <c r="A1173" s="10">
        <f t="shared" si="60"/>
        <v>123703</v>
      </c>
      <c r="B1173" s="10" t="s">
        <v>9390</v>
      </c>
      <c r="F1173" s="2" t="str">
        <f>VLOOKUP(G1173,city!$A$4:$C$352,3,FALSE)</f>
        <v>黔东南</v>
      </c>
      <c r="G1173" s="3">
        <f t="shared" si="62"/>
        <v>237</v>
      </c>
      <c r="H1173" s="3">
        <f>IF(VLOOKUP(G1172,city!$J$4:$L$352,3,FALSE)&gt;H1172,H1172+1,1)</f>
        <v>3</v>
      </c>
      <c r="I1173" s="10" t="s">
        <v>512</v>
      </c>
      <c r="J1173" s="10">
        <f t="shared" si="61"/>
        <v>123703</v>
      </c>
    </row>
    <row r="1174" spans="1:10">
      <c r="A1174" s="10">
        <f t="shared" si="60"/>
        <v>123704</v>
      </c>
      <c r="B1174" s="10" t="s">
        <v>9391</v>
      </c>
      <c r="F1174" s="2" t="str">
        <f>VLOOKUP(G1174,city!$A$4:$C$352,3,FALSE)</f>
        <v>黔东南</v>
      </c>
      <c r="G1174" s="3">
        <f t="shared" si="62"/>
        <v>237</v>
      </c>
      <c r="H1174" s="3">
        <f>IF(VLOOKUP(G1173,city!$J$4:$L$352,3,FALSE)&gt;H1173,H1173+1,1)</f>
        <v>4</v>
      </c>
      <c r="I1174" s="10" t="s">
        <v>512</v>
      </c>
      <c r="J1174" s="10">
        <f t="shared" si="61"/>
        <v>123704</v>
      </c>
    </row>
    <row r="1175" spans="1:10">
      <c r="A1175" s="10">
        <f t="shared" si="60"/>
        <v>123705</v>
      </c>
      <c r="B1175" s="10" t="s">
        <v>9392</v>
      </c>
      <c r="F1175" s="2" t="str">
        <f>VLOOKUP(G1175,city!$A$4:$C$352,3,FALSE)</f>
        <v>黔东南</v>
      </c>
      <c r="G1175" s="3">
        <f t="shared" si="62"/>
        <v>237</v>
      </c>
      <c r="H1175" s="3">
        <f>IF(VLOOKUP(G1174,city!$J$4:$L$352,3,FALSE)&gt;H1174,H1174+1,1)</f>
        <v>5</v>
      </c>
      <c r="I1175" s="10" t="s">
        <v>512</v>
      </c>
      <c r="J1175" s="10">
        <f t="shared" si="61"/>
        <v>123705</v>
      </c>
    </row>
    <row r="1176" spans="1:10">
      <c r="A1176" s="10">
        <f t="shared" si="60"/>
        <v>123801</v>
      </c>
      <c r="B1176" s="10" t="s">
        <v>9393</v>
      </c>
      <c r="F1176" s="2" t="str">
        <f>VLOOKUP(G1176,city!$A$4:$C$352,3,FALSE)</f>
        <v>黔南</v>
      </c>
      <c r="G1176" s="3">
        <f t="shared" si="62"/>
        <v>238</v>
      </c>
      <c r="H1176" s="3">
        <f>IF(VLOOKUP(G1175,city!$J$4:$L$352,3,FALSE)&gt;H1175,H1175+1,1)</f>
        <v>1</v>
      </c>
      <c r="I1176" s="10" t="s">
        <v>514</v>
      </c>
      <c r="J1176" s="10">
        <f t="shared" si="61"/>
        <v>123801</v>
      </c>
    </row>
    <row r="1177" spans="1:10">
      <c r="A1177" s="10">
        <f t="shared" si="60"/>
        <v>123802</v>
      </c>
      <c r="B1177" s="10" t="s">
        <v>9394</v>
      </c>
      <c r="F1177" s="2" t="str">
        <f>VLOOKUP(G1177,city!$A$4:$C$352,3,FALSE)</f>
        <v>黔南</v>
      </c>
      <c r="G1177" s="3">
        <f t="shared" si="62"/>
        <v>238</v>
      </c>
      <c r="H1177" s="3">
        <f>IF(VLOOKUP(G1176,city!$J$4:$L$352,3,FALSE)&gt;H1176,H1176+1,1)</f>
        <v>2</v>
      </c>
      <c r="I1177" s="10" t="s">
        <v>514</v>
      </c>
      <c r="J1177" s="10">
        <f t="shared" si="61"/>
        <v>123802</v>
      </c>
    </row>
    <row r="1178" spans="1:10">
      <c r="A1178" s="10">
        <f t="shared" si="60"/>
        <v>123803</v>
      </c>
      <c r="B1178" s="10" t="s">
        <v>9395</v>
      </c>
      <c r="F1178" s="2" t="str">
        <f>VLOOKUP(G1178,city!$A$4:$C$352,3,FALSE)</f>
        <v>黔南</v>
      </c>
      <c r="G1178" s="3">
        <f t="shared" si="62"/>
        <v>238</v>
      </c>
      <c r="H1178" s="3">
        <f>IF(VLOOKUP(G1177,city!$J$4:$L$352,3,FALSE)&gt;H1177,H1177+1,1)</f>
        <v>3</v>
      </c>
      <c r="I1178" s="10" t="s">
        <v>514</v>
      </c>
      <c r="J1178" s="10">
        <f t="shared" si="61"/>
        <v>123803</v>
      </c>
    </row>
    <row r="1179" spans="1:10">
      <c r="A1179" s="10">
        <f t="shared" si="60"/>
        <v>123804</v>
      </c>
      <c r="B1179" s="10" t="s">
        <v>9396</v>
      </c>
      <c r="F1179" s="2" t="str">
        <f>VLOOKUP(G1179,city!$A$4:$C$352,3,FALSE)</f>
        <v>黔南</v>
      </c>
      <c r="G1179" s="3">
        <f t="shared" si="62"/>
        <v>238</v>
      </c>
      <c r="H1179" s="3">
        <f>IF(VLOOKUP(G1178,city!$J$4:$L$352,3,FALSE)&gt;H1178,H1178+1,1)</f>
        <v>4</v>
      </c>
      <c r="I1179" s="10" t="s">
        <v>514</v>
      </c>
      <c r="J1179" s="10">
        <f t="shared" si="61"/>
        <v>123804</v>
      </c>
    </row>
    <row r="1180" spans="1:10">
      <c r="A1180" s="10">
        <f t="shared" si="60"/>
        <v>123805</v>
      </c>
      <c r="B1180" s="10" t="s">
        <v>9397</v>
      </c>
      <c r="F1180" s="2" t="str">
        <f>VLOOKUP(G1180,city!$A$4:$C$352,3,FALSE)</f>
        <v>黔南</v>
      </c>
      <c r="G1180" s="3">
        <f t="shared" si="62"/>
        <v>238</v>
      </c>
      <c r="H1180" s="3">
        <f>IF(VLOOKUP(G1179,city!$J$4:$L$352,3,FALSE)&gt;H1179,H1179+1,1)</f>
        <v>5</v>
      </c>
      <c r="I1180" s="10" t="s">
        <v>514</v>
      </c>
      <c r="J1180" s="10">
        <f t="shared" si="61"/>
        <v>123805</v>
      </c>
    </row>
    <row r="1181" spans="1:10">
      <c r="A1181" s="10">
        <f t="shared" si="60"/>
        <v>123901</v>
      </c>
      <c r="B1181" s="10" t="s">
        <v>9398</v>
      </c>
      <c r="F1181" s="2" t="str">
        <f>VLOOKUP(G1181,city!$A$4:$C$352,3,FALSE)</f>
        <v>昆明</v>
      </c>
      <c r="G1181" s="3">
        <f t="shared" si="62"/>
        <v>239</v>
      </c>
      <c r="H1181" s="3">
        <f>IF(VLOOKUP(G1180,city!$J$4:$L$352,3,FALSE)&gt;H1180,H1180+1,1)</f>
        <v>1</v>
      </c>
      <c r="I1181" s="10" t="s">
        <v>517</v>
      </c>
      <c r="J1181" s="10">
        <f t="shared" si="61"/>
        <v>123901</v>
      </c>
    </row>
    <row r="1182" spans="1:10">
      <c r="A1182" s="10">
        <f t="shared" si="60"/>
        <v>123902</v>
      </c>
      <c r="B1182" s="10" t="s">
        <v>9399</v>
      </c>
      <c r="F1182" s="2" t="str">
        <f>VLOOKUP(G1182,city!$A$4:$C$352,3,FALSE)</f>
        <v>昆明</v>
      </c>
      <c r="G1182" s="3">
        <f t="shared" si="62"/>
        <v>239</v>
      </c>
      <c r="H1182" s="3">
        <f>IF(VLOOKUP(G1181,city!$J$4:$L$352,3,FALSE)&gt;H1181,H1181+1,1)</f>
        <v>2</v>
      </c>
      <c r="I1182" s="10" t="s">
        <v>517</v>
      </c>
      <c r="J1182" s="10">
        <f t="shared" si="61"/>
        <v>123902</v>
      </c>
    </row>
    <row r="1183" spans="1:10">
      <c r="A1183" s="10">
        <f t="shared" si="60"/>
        <v>123903</v>
      </c>
      <c r="B1183" s="10" t="s">
        <v>9400</v>
      </c>
      <c r="F1183" s="2" t="str">
        <f>VLOOKUP(G1183,city!$A$4:$C$352,3,FALSE)</f>
        <v>昆明</v>
      </c>
      <c r="G1183" s="3">
        <f t="shared" si="62"/>
        <v>239</v>
      </c>
      <c r="H1183" s="3">
        <f>IF(VLOOKUP(G1182,city!$J$4:$L$352,3,FALSE)&gt;H1182,H1182+1,1)</f>
        <v>3</v>
      </c>
      <c r="I1183" s="10" t="s">
        <v>517</v>
      </c>
      <c r="J1183" s="10">
        <f t="shared" si="61"/>
        <v>123903</v>
      </c>
    </row>
    <row r="1184" spans="1:10">
      <c r="A1184" s="10">
        <f t="shared" si="60"/>
        <v>123904</v>
      </c>
      <c r="B1184" s="10" t="s">
        <v>9401</v>
      </c>
      <c r="F1184" s="2" t="str">
        <f>VLOOKUP(G1184,city!$A$4:$C$352,3,FALSE)</f>
        <v>昆明</v>
      </c>
      <c r="G1184" s="3">
        <f t="shared" si="62"/>
        <v>239</v>
      </c>
      <c r="H1184" s="3">
        <f>IF(VLOOKUP(G1183,city!$J$4:$L$352,3,FALSE)&gt;H1183,H1183+1,1)</f>
        <v>4</v>
      </c>
      <c r="I1184" s="10" t="s">
        <v>517</v>
      </c>
      <c r="J1184" s="10">
        <f t="shared" si="61"/>
        <v>123904</v>
      </c>
    </row>
    <row r="1185" spans="1:10">
      <c r="A1185" s="10">
        <f t="shared" si="60"/>
        <v>123905</v>
      </c>
      <c r="B1185" s="10" t="s">
        <v>9402</v>
      </c>
      <c r="F1185" s="2" t="str">
        <f>VLOOKUP(G1185,city!$A$4:$C$352,3,FALSE)</f>
        <v>昆明</v>
      </c>
      <c r="G1185" s="3">
        <f t="shared" si="62"/>
        <v>239</v>
      </c>
      <c r="H1185" s="3">
        <f>IF(VLOOKUP(G1184,city!$J$4:$L$352,3,FALSE)&gt;H1184,H1184+1,1)</f>
        <v>5</v>
      </c>
      <c r="I1185" s="10" t="s">
        <v>517</v>
      </c>
      <c r="J1185" s="10">
        <f t="shared" si="61"/>
        <v>123905</v>
      </c>
    </row>
    <row r="1186" spans="1:10">
      <c r="A1186" s="10">
        <f t="shared" si="60"/>
        <v>124001</v>
      </c>
      <c r="B1186" s="10" t="s">
        <v>9403</v>
      </c>
      <c r="F1186" s="2" t="str">
        <f>VLOOKUP(G1186,city!$A$4:$C$352,3,FALSE)</f>
        <v>曲靖</v>
      </c>
      <c r="G1186" s="3">
        <f t="shared" si="62"/>
        <v>240</v>
      </c>
      <c r="H1186" s="3">
        <f>IF(VLOOKUP(G1185,city!$J$4:$L$352,3,FALSE)&gt;H1185,H1185+1,1)</f>
        <v>1</v>
      </c>
      <c r="I1186" s="10" t="s">
        <v>519</v>
      </c>
      <c r="J1186" s="10">
        <f t="shared" si="61"/>
        <v>124001</v>
      </c>
    </row>
    <row r="1187" spans="1:10">
      <c r="A1187" s="10">
        <f t="shared" si="60"/>
        <v>124002</v>
      </c>
      <c r="B1187" s="10" t="s">
        <v>9404</v>
      </c>
      <c r="F1187" s="2" t="str">
        <f>VLOOKUP(G1187,city!$A$4:$C$352,3,FALSE)</f>
        <v>曲靖</v>
      </c>
      <c r="G1187" s="3">
        <f t="shared" si="62"/>
        <v>240</v>
      </c>
      <c r="H1187" s="3">
        <f>IF(VLOOKUP(G1186,city!$J$4:$L$352,3,FALSE)&gt;H1186,H1186+1,1)</f>
        <v>2</v>
      </c>
      <c r="I1187" s="10" t="s">
        <v>519</v>
      </c>
      <c r="J1187" s="10">
        <f t="shared" si="61"/>
        <v>124002</v>
      </c>
    </row>
    <row r="1188" spans="1:10">
      <c r="A1188" s="10">
        <f t="shared" si="60"/>
        <v>124003</v>
      </c>
      <c r="B1188" s="10" t="s">
        <v>9405</v>
      </c>
      <c r="F1188" s="2" t="str">
        <f>VLOOKUP(G1188,city!$A$4:$C$352,3,FALSE)</f>
        <v>曲靖</v>
      </c>
      <c r="G1188" s="3">
        <f t="shared" si="62"/>
        <v>240</v>
      </c>
      <c r="H1188" s="3">
        <f>IF(VLOOKUP(G1187,city!$J$4:$L$352,3,FALSE)&gt;H1187,H1187+1,1)</f>
        <v>3</v>
      </c>
      <c r="I1188" s="10" t="s">
        <v>519</v>
      </c>
      <c r="J1188" s="10">
        <f t="shared" si="61"/>
        <v>124003</v>
      </c>
    </row>
    <row r="1189" spans="1:10">
      <c r="A1189" s="10">
        <f t="shared" si="60"/>
        <v>124004</v>
      </c>
      <c r="B1189" s="10" t="s">
        <v>9406</v>
      </c>
      <c r="F1189" s="2" t="str">
        <f>VLOOKUP(G1189,city!$A$4:$C$352,3,FALSE)</f>
        <v>曲靖</v>
      </c>
      <c r="G1189" s="3">
        <f t="shared" si="62"/>
        <v>240</v>
      </c>
      <c r="H1189" s="3">
        <f>IF(VLOOKUP(G1188,city!$J$4:$L$352,3,FALSE)&gt;H1188,H1188+1,1)</f>
        <v>4</v>
      </c>
      <c r="I1189" s="10" t="s">
        <v>519</v>
      </c>
      <c r="J1189" s="10">
        <f t="shared" si="61"/>
        <v>124004</v>
      </c>
    </row>
    <row r="1190" spans="1:10">
      <c r="A1190" s="10">
        <f t="shared" si="60"/>
        <v>124005</v>
      </c>
      <c r="B1190" s="10" t="s">
        <v>9407</v>
      </c>
      <c r="F1190" s="2" t="str">
        <f>VLOOKUP(G1190,city!$A$4:$C$352,3,FALSE)</f>
        <v>曲靖</v>
      </c>
      <c r="G1190" s="3">
        <f t="shared" si="62"/>
        <v>240</v>
      </c>
      <c r="H1190" s="3">
        <f>IF(VLOOKUP(G1189,city!$J$4:$L$352,3,FALSE)&gt;H1189,H1189+1,1)</f>
        <v>5</v>
      </c>
      <c r="I1190" s="10" t="s">
        <v>519</v>
      </c>
      <c r="J1190" s="10">
        <f t="shared" si="61"/>
        <v>124005</v>
      </c>
    </row>
    <row r="1191" spans="1:10">
      <c r="A1191" s="10">
        <f t="shared" si="60"/>
        <v>124101</v>
      </c>
      <c r="B1191" s="10" t="s">
        <v>9408</v>
      </c>
      <c r="F1191" s="2" t="str">
        <f>VLOOKUP(G1191,city!$A$4:$C$352,3,FALSE)</f>
        <v>玉溪</v>
      </c>
      <c r="G1191" s="3">
        <f t="shared" si="62"/>
        <v>241</v>
      </c>
      <c r="H1191" s="3">
        <f>IF(VLOOKUP(G1190,city!$J$4:$L$352,3,FALSE)&gt;H1190,H1190+1,1)</f>
        <v>1</v>
      </c>
      <c r="I1191" s="10" t="s">
        <v>521</v>
      </c>
      <c r="J1191" s="10">
        <f t="shared" si="61"/>
        <v>124101</v>
      </c>
    </row>
    <row r="1192" spans="1:10">
      <c r="A1192" s="10">
        <f t="shared" si="60"/>
        <v>124102</v>
      </c>
      <c r="B1192" s="10" t="s">
        <v>9409</v>
      </c>
      <c r="F1192" s="2" t="str">
        <f>VLOOKUP(G1192,city!$A$4:$C$352,3,FALSE)</f>
        <v>玉溪</v>
      </c>
      <c r="G1192" s="3">
        <f t="shared" si="62"/>
        <v>241</v>
      </c>
      <c r="H1192" s="3">
        <f>IF(VLOOKUP(G1191,city!$J$4:$L$352,3,FALSE)&gt;H1191,H1191+1,1)</f>
        <v>2</v>
      </c>
      <c r="I1192" s="10" t="s">
        <v>521</v>
      </c>
      <c r="J1192" s="10">
        <f t="shared" si="61"/>
        <v>124102</v>
      </c>
    </row>
    <row r="1193" spans="1:10">
      <c r="A1193" s="10">
        <f t="shared" si="60"/>
        <v>124103</v>
      </c>
      <c r="B1193" s="10" t="s">
        <v>9410</v>
      </c>
      <c r="F1193" s="2" t="str">
        <f>VLOOKUP(G1193,city!$A$4:$C$352,3,FALSE)</f>
        <v>玉溪</v>
      </c>
      <c r="G1193" s="3">
        <f t="shared" si="62"/>
        <v>241</v>
      </c>
      <c r="H1193" s="3">
        <f>IF(VLOOKUP(G1192,city!$J$4:$L$352,3,FALSE)&gt;H1192,H1192+1,1)</f>
        <v>3</v>
      </c>
      <c r="I1193" s="10" t="s">
        <v>521</v>
      </c>
      <c r="J1193" s="10">
        <f t="shared" si="61"/>
        <v>124103</v>
      </c>
    </row>
    <row r="1194" spans="1:10">
      <c r="A1194" s="10">
        <f t="shared" si="60"/>
        <v>124104</v>
      </c>
      <c r="B1194" s="10" t="s">
        <v>9411</v>
      </c>
      <c r="F1194" s="2" t="str">
        <f>VLOOKUP(G1194,city!$A$4:$C$352,3,FALSE)</f>
        <v>玉溪</v>
      </c>
      <c r="G1194" s="3">
        <f t="shared" si="62"/>
        <v>241</v>
      </c>
      <c r="H1194" s="3">
        <f>IF(VLOOKUP(G1193,city!$J$4:$L$352,3,FALSE)&gt;H1193,H1193+1,1)</f>
        <v>4</v>
      </c>
      <c r="I1194" s="10" t="s">
        <v>521</v>
      </c>
      <c r="J1194" s="10">
        <f t="shared" si="61"/>
        <v>124104</v>
      </c>
    </row>
    <row r="1195" spans="1:10">
      <c r="A1195" s="10">
        <f t="shared" si="60"/>
        <v>124105</v>
      </c>
      <c r="B1195" s="10" t="s">
        <v>9412</v>
      </c>
      <c r="F1195" s="2" t="str">
        <f>VLOOKUP(G1195,city!$A$4:$C$352,3,FALSE)</f>
        <v>玉溪</v>
      </c>
      <c r="G1195" s="3">
        <f t="shared" si="62"/>
        <v>241</v>
      </c>
      <c r="H1195" s="3">
        <f>IF(VLOOKUP(G1194,city!$J$4:$L$352,3,FALSE)&gt;H1194,H1194+1,1)</f>
        <v>5</v>
      </c>
      <c r="I1195" s="10" t="s">
        <v>521</v>
      </c>
      <c r="J1195" s="10">
        <f t="shared" si="61"/>
        <v>124105</v>
      </c>
    </row>
    <row r="1196" spans="1:10">
      <c r="A1196" s="10">
        <f t="shared" si="60"/>
        <v>124201</v>
      </c>
      <c r="B1196" s="10" t="s">
        <v>9413</v>
      </c>
      <c r="F1196" s="2" t="str">
        <f>VLOOKUP(G1196,city!$A$4:$C$352,3,FALSE)</f>
        <v>昭通</v>
      </c>
      <c r="G1196" s="3">
        <f t="shared" si="62"/>
        <v>242</v>
      </c>
      <c r="H1196" s="3">
        <f>IF(VLOOKUP(G1195,city!$J$4:$L$352,3,FALSE)&gt;H1195,H1195+1,1)</f>
        <v>1</v>
      </c>
      <c r="I1196" s="10" t="s">
        <v>523</v>
      </c>
      <c r="J1196" s="10">
        <f t="shared" si="61"/>
        <v>124201</v>
      </c>
    </row>
    <row r="1197" spans="1:10">
      <c r="A1197" s="10">
        <f t="shared" si="60"/>
        <v>124202</v>
      </c>
      <c r="B1197" s="10" t="s">
        <v>9414</v>
      </c>
      <c r="F1197" s="2" t="str">
        <f>VLOOKUP(G1197,city!$A$4:$C$352,3,FALSE)</f>
        <v>昭通</v>
      </c>
      <c r="G1197" s="3">
        <f t="shared" si="62"/>
        <v>242</v>
      </c>
      <c r="H1197" s="3">
        <f>IF(VLOOKUP(G1196,city!$J$4:$L$352,3,FALSE)&gt;H1196,H1196+1,1)</f>
        <v>2</v>
      </c>
      <c r="I1197" s="10" t="s">
        <v>523</v>
      </c>
      <c r="J1197" s="10">
        <f t="shared" si="61"/>
        <v>124202</v>
      </c>
    </row>
    <row r="1198" spans="1:10">
      <c r="A1198" s="10">
        <f t="shared" si="60"/>
        <v>124203</v>
      </c>
      <c r="B1198" s="10" t="s">
        <v>9415</v>
      </c>
      <c r="F1198" s="2" t="str">
        <f>VLOOKUP(G1198,city!$A$4:$C$352,3,FALSE)</f>
        <v>昭通</v>
      </c>
      <c r="G1198" s="3">
        <f t="shared" si="62"/>
        <v>242</v>
      </c>
      <c r="H1198" s="3">
        <f>IF(VLOOKUP(G1197,city!$J$4:$L$352,3,FALSE)&gt;H1197,H1197+1,1)</f>
        <v>3</v>
      </c>
      <c r="I1198" s="10" t="s">
        <v>523</v>
      </c>
      <c r="J1198" s="10">
        <f t="shared" si="61"/>
        <v>124203</v>
      </c>
    </row>
    <row r="1199" spans="1:10">
      <c r="A1199" s="10">
        <f t="shared" si="60"/>
        <v>124204</v>
      </c>
      <c r="B1199" s="10" t="s">
        <v>9416</v>
      </c>
      <c r="F1199" s="2" t="str">
        <f>VLOOKUP(G1199,city!$A$4:$C$352,3,FALSE)</f>
        <v>昭通</v>
      </c>
      <c r="G1199" s="3">
        <f t="shared" si="62"/>
        <v>242</v>
      </c>
      <c r="H1199" s="3">
        <f>IF(VLOOKUP(G1198,city!$J$4:$L$352,3,FALSE)&gt;H1198,H1198+1,1)</f>
        <v>4</v>
      </c>
      <c r="I1199" s="10" t="s">
        <v>523</v>
      </c>
      <c r="J1199" s="10">
        <f t="shared" si="61"/>
        <v>124204</v>
      </c>
    </row>
    <row r="1200" spans="1:10">
      <c r="A1200" s="10">
        <f t="shared" si="60"/>
        <v>124205</v>
      </c>
      <c r="B1200" s="10" t="s">
        <v>9417</v>
      </c>
      <c r="F1200" s="2" t="str">
        <f>VLOOKUP(G1200,city!$A$4:$C$352,3,FALSE)</f>
        <v>昭通</v>
      </c>
      <c r="G1200" s="3">
        <f t="shared" si="62"/>
        <v>242</v>
      </c>
      <c r="H1200" s="3">
        <f>IF(VLOOKUP(G1199,city!$J$4:$L$352,3,FALSE)&gt;H1199,H1199+1,1)</f>
        <v>5</v>
      </c>
      <c r="I1200" s="10" t="s">
        <v>523</v>
      </c>
      <c r="J1200" s="10">
        <f t="shared" si="61"/>
        <v>124205</v>
      </c>
    </row>
    <row r="1201" spans="1:10">
      <c r="A1201" s="10">
        <f t="shared" si="60"/>
        <v>124301</v>
      </c>
      <c r="B1201" s="10" t="s">
        <v>9418</v>
      </c>
      <c r="F1201" s="2" t="str">
        <f>VLOOKUP(G1201,city!$A$4:$C$352,3,FALSE)</f>
        <v>保山</v>
      </c>
      <c r="G1201" s="3">
        <f t="shared" si="62"/>
        <v>243</v>
      </c>
      <c r="H1201" s="3">
        <f>IF(VLOOKUP(G1200,city!$J$4:$L$352,3,FALSE)&gt;H1200,H1200+1,1)</f>
        <v>1</v>
      </c>
      <c r="I1201" s="10" t="s">
        <v>525</v>
      </c>
      <c r="J1201" s="10">
        <f t="shared" si="61"/>
        <v>124301</v>
      </c>
    </row>
    <row r="1202" spans="1:10">
      <c r="A1202" s="10">
        <f t="shared" si="60"/>
        <v>124302</v>
      </c>
      <c r="B1202" s="10" t="s">
        <v>9419</v>
      </c>
      <c r="F1202" s="2" t="str">
        <f>VLOOKUP(G1202,city!$A$4:$C$352,3,FALSE)</f>
        <v>保山</v>
      </c>
      <c r="G1202" s="3">
        <f t="shared" si="62"/>
        <v>243</v>
      </c>
      <c r="H1202" s="3">
        <f>IF(VLOOKUP(G1201,city!$J$4:$L$352,3,FALSE)&gt;H1201,H1201+1,1)</f>
        <v>2</v>
      </c>
      <c r="I1202" s="10" t="s">
        <v>525</v>
      </c>
      <c r="J1202" s="10">
        <f t="shared" si="61"/>
        <v>124302</v>
      </c>
    </row>
    <row r="1203" spans="1:10">
      <c r="A1203" s="10">
        <f t="shared" si="60"/>
        <v>124303</v>
      </c>
      <c r="B1203" s="10" t="s">
        <v>9420</v>
      </c>
      <c r="F1203" s="2" t="str">
        <f>VLOOKUP(G1203,city!$A$4:$C$352,3,FALSE)</f>
        <v>保山</v>
      </c>
      <c r="G1203" s="3">
        <f t="shared" si="62"/>
        <v>243</v>
      </c>
      <c r="H1203" s="3">
        <f>IF(VLOOKUP(G1202,city!$J$4:$L$352,3,FALSE)&gt;H1202,H1202+1,1)</f>
        <v>3</v>
      </c>
      <c r="I1203" s="10" t="s">
        <v>525</v>
      </c>
      <c r="J1203" s="10">
        <f t="shared" si="61"/>
        <v>124303</v>
      </c>
    </row>
    <row r="1204" spans="1:10">
      <c r="A1204" s="10">
        <f t="shared" si="60"/>
        <v>124304</v>
      </c>
      <c r="B1204" s="10" t="s">
        <v>9421</v>
      </c>
      <c r="F1204" s="2" t="str">
        <f>VLOOKUP(G1204,city!$A$4:$C$352,3,FALSE)</f>
        <v>保山</v>
      </c>
      <c r="G1204" s="3">
        <f t="shared" si="62"/>
        <v>243</v>
      </c>
      <c r="H1204" s="3">
        <f>IF(VLOOKUP(G1203,city!$J$4:$L$352,3,FALSE)&gt;H1203,H1203+1,1)</f>
        <v>4</v>
      </c>
      <c r="I1204" s="10" t="s">
        <v>525</v>
      </c>
      <c r="J1204" s="10">
        <f t="shared" si="61"/>
        <v>124304</v>
      </c>
    </row>
    <row r="1205" spans="1:10">
      <c r="A1205" s="10">
        <f t="shared" si="60"/>
        <v>124305</v>
      </c>
      <c r="B1205" s="10" t="s">
        <v>9422</v>
      </c>
      <c r="F1205" s="2" t="str">
        <f>VLOOKUP(G1205,city!$A$4:$C$352,3,FALSE)</f>
        <v>保山</v>
      </c>
      <c r="G1205" s="3">
        <f t="shared" si="62"/>
        <v>243</v>
      </c>
      <c r="H1205" s="3">
        <f>IF(VLOOKUP(G1204,city!$J$4:$L$352,3,FALSE)&gt;H1204,H1204+1,1)</f>
        <v>5</v>
      </c>
      <c r="I1205" s="10" t="s">
        <v>525</v>
      </c>
      <c r="J1205" s="10">
        <f t="shared" si="61"/>
        <v>124305</v>
      </c>
    </row>
    <row r="1206" spans="1:10">
      <c r="A1206" s="10">
        <f t="shared" si="60"/>
        <v>124401</v>
      </c>
      <c r="B1206" s="10" t="s">
        <v>9423</v>
      </c>
      <c r="F1206" s="2" t="str">
        <f>VLOOKUP(G1206,city!$A$4:$C$352,3,FALSE)</f>
        <v>丽江</v>
      </c>
      <c r="G1206" s="3">
        <f t="shared" si="62"/>
        <v>244</v>
      </c>
      <c r="H1206" s="3">
        <f>IF(VLOOKUP(G1205,city!$J$4:$L$352,3,FALSE)&gt;H1205,H1205+1,1)</f>
        <v>1</v>
      </c>
      <c r="I1206" s="10" t="s">
        <v>527</v>
      </c>
      <c r="J1206" s="10">
        <f t="shared" si="61"/>
        <v>124401</v>
      </c>
    </row>
    <row r="1207" spans="1:10">
      <c r="A1207" s="10">
        <f t="shared" si="60"/>
        <v>124402</v>
      </c>
      <c r="B1207" s="10" t="s">
        <v>9424</v>
      </c>
      <c r="F1207" s="2" t="str">
        <f>VLOOKUP(G1207,city!$A$4:$C$352,3,FALSE)</f>
        <v>丽江</v>
      </c>
      <c r="G1207" s="3">
        <f t="shared" si="62"/>
        <v>244</v>
      </c>
      <c r="H1207" s="3">
        <f>IF(VLOOKUP(G1206,city!$J$4:$L$352,3,FALSE)&gt;H1206,H1206+1,1)</f>
        <v>2</v>
      </c>
      <c r="I1207" s="10" t="s">
        <v>527</v>
      </c>
      <c r="J1207" s="10">
        <f t="shared" si="61"/>
        <v>124402</v>
      </c>
    </row>
    <row r="1208" spans="1:10">
      <c r="A1208" s="10">
        <f t="shared" si="60"/>
        <v>124403</v>
      </c>
      <c r="B1208" s="10" t="s">
        <v>9425</v>
      </c>
      <c r="F1208" s="2" t="str">
        <f>VLOOKUP(G1208,city!$A$4:$C$352,3,FALSE)</f>
        <v>丽江</v>
      </c>
      <c r="G1208" s="3">
        <f t="shared" si="62"/>
        <v>244</v>
      </c>
      <c r="H1208" s="3">
        <f>IF(VLOOKUP(G1207,city!$J$4:$L$352,3,FALSE)&gt;H1207,H1207+1,1)</f>
        <v>3</v>
      </c>
      <c r="I1208" s="10" t="s">
        <v>527</v>
      </c>
      <c r="J1208" s="10">
        <f t="shared" si="61"/>
        <v>124403</v>
      </c>
    </row>
    <row r="1209" spans="1:10">
      <c r="A1209" s="10">
        <f t="shared" si="60"/>
        <v>124404</v>
      </c>
      <c r="B1209" s="10" t="s">
        <v>9426</v>
      </c>
      <c r="F1209" s="2" t="str">
        <f>VLOOKUP(G1209,city!$A$4:$C$352,3,FALSE)</f>
        <v>丽江</v>
      </c>
      <c r="G1209" s="3">
        <f t="shared" si="62"/>
        <v>244</v>
      </c>
      <c r="H1209" s="3">
        <f>IF(VLOOKUP(G1208,city!$J$4:$L$352,3,FALSE)&gt;H1208,H1208+1,1)</f>
        <v>4</v>
      </c>
      <c r="I1209" s="10" t="s">
        <v>527</v>
      </c>
      <c r="J1209" s="10">
        <f t="shared" si="61"/>
        <v>124404</v>
      </c>
    </row>
    <row r="1210" spans="1:10">
      <c r="A1210" s="10">
        <f t="shared" si="60"/>
        <v>124405</v>
      </c>
      <c r="B1210" s="10" t="s">
        <v>9427</v>
      </c>
      <c r="F1210" s="2" t="str">
        <f>VLOOKUP(G1210,city!$A$4:$C$352,3,FALSE)</f>
        <v>丽江</v>
      </c>
      <c r="G1210" s="3">
        <f t="shared" si="62"/>
        <v>244</v>
      </c>
      <c r="H1210" s="3">
        <f>IF(VLOOKUP(G1209,city!$J$4:$L$352,3,FALSE)&gt;H1209,H1209+1,1)</f>
        <v>5</v>
      </c>
      <c r="I1210" s="10" t="s">
        <v>527</v>
      </c>
      <c r="J1210" s="10">
        <f t="shared" si="61"/>
        <v>124405</v>
      </c>
    </row>
    <row r="1211" spans="1:10">
      <c r="A1211" s="10">
        <f t="shared" si="60"/>
        <v>124501</v>
      </c>
      <c r="B1211" s="10" t="s">
        <v>9428</v>
      </c>
      <c r="F1211" s="2" t="str">
        <f>VLOOKUP(G1211,city!$A$4:$C$352,3,FALSE)</f>
        <v>普洱</v>
      </c>
      <c r="G1211" s="3">
        <f t="shared" si="62"/>
        <v>245</v>
      </c>
      <c r="H1211" s="3">
        <f>IF(VLOOKUP(G1210,city!$J$4:$L$352,3,FALSE)&gt;H1210,H1210+1,1)</f>
        <v>1</v>
      </c>
      <c r="I1211" s="10" t="s">
        <v>529</v>
      </c>
      <c r="J1211" s="10">
        <f t="shared" si="61"/>
        <v>124501</v>
      </c>
    </row>
    <row r="1212" spans="1:10">
      <c r="A1212" s="10">
        <f t="shared" si="60"/>
        <v>124502</v>
      </c>
      <c r="B1212" s="10" t="s">
        <v>9429</v>
      </c>
      <c r="F1212" s="2" t="str">
        <f>VLOOKUP(G1212,city!$A$4:$C$352,3,FALSE)</f>
        <v>普洱</v>
      </c>
      <c r="G1212" s="3">
        <f t="shared" si="62"/>
        <v>245</v>
      </c>
      <c r="H1212" s="3">
        <f>IF(VLOOKUP(G1211,city!$J$4:$L$352,3,FALSE)&gt;H1211,H1211+1,1)</f>
        <v>2</v>
      </c>
      <c r="I1212" s="10" t="s">
        <v>529</v>
      </c>
      <c r="J1212" s="10">
        <f t="shared" si="61"/>
        <v>124502</v>
      </c>
    </row>
    <row r="1213" spans="1:10">
      <c r="A1213" s="10">
        <f t="shared" si="60"/>
        <v>124503</v>
      </c>
      <c r="B1213" s="10" t="s">
        <v>9430</v>
      </c>
      <c r="F1213" s="2" t="str">
        <f>VLOOKUP(G1213,city!$A$4:$C$352,3,FALSE)</f>
        <v>普洱</v>
      </c>
      <c r="G1213" s="3">
        <f t="shared" si="62"/>
        <v>245</v>
      </c>
      <c r="H1213" s="3">
        <f>IF(VLOOKUP(G1212,city!$J$4:$L$352,3,FALSE)&gt;H1212,H1212+1,1)</f>
        <v>3</v>
      </c>
      <c r="I1213" s="10" t="s">
        <v>529</v>
      </c>
      <c r="J1213" s="10">
        <f t="shared" si="61"/>
        <v>124503</v>
      </c>
    </row>
    <row r="1214" spans="1:10">
      <c r="A1214" s="10">
        <f t="shared" si="60"/>
        <v>124504</v>
      </c>
      <c r="B1214" s="10" t="s">
        <v>9431</v>
      </c>
      <c r="F1214" s="2" t="str">
        <f>VLOOKUP(G1214,city!$A$4:$C$352,3,FALSE)</f>
        <v>普洱</v>
      </c>
      <c r="G1214" s="3">
        <f t="shared" si="62"/>
        <v>245</v>
      </c>
      <c r="H1214" s="3">
        <f>IF(VLOOKUP(G1213,city!$J$4:$L$352,3,FALSE)&gt;H1213,H1213+1,1)</f>
        <v>4</v>
      </c>
      <c r="I1214" s="10" t="s">
        <v>529</v>
      </c>
      <c r="J1214" s="10">
        <f t="shared" si="61"/>
        <v>124504</v>
      </c>
    </row>
    <row r="1215" spans="1:10">
      <c r="A1215" s="10">
        <f t="shared" si="60"/>
        <v>124505</v>
      </c>
      <c r="B1215" s="10" t="s">
        <v>9432</v>
      </c>
      <c r="F1215" s="2" t="str">
        <f>VLOOKUP(G1215,city!$A$4:$C$352,3,FALSE)</f>
        <v>普洱</v>
      </c>
      <c r="G1215" s="3">
        <f t="shared" si="62"/>
        <v>245</v>
      </c>
      <c r="H1215" s="3">
        <f>IF(VLOOKUP(G1214,city!$J$4:$L$352,3,FALSE)&gt;H1214,H1214+1,1)</f>
        <v>5</v>
      </c>
      <c r="I1215" s="10" t="s">
        <v>529</v>
      </c>
      <c r="J1215" s="10">
        <f t="shared" si="61"/>
        <v>124505</v>
      </c>
    </row>
    <row r="1216" spans="1:10">
      <c r="A1216" s="10">
        <f t="shared" si="60"/>
        <v>124601</v>
      </c>
      <c r="B1216" s="10" t="s">
        <v>9433</v>
      </c>
      <c r="F1216" s="2" t="str">
        <f>VLOOKUP(G1216,city!$A$4:$C$352,3,FALSE)</f>
        <v>临沧</v>
      </c>
      <c r="G1216" s="3">
        <f t="shared" si="62"/>
        <v>246</v>
      </c>
      <c r="H1216" s="3">
        <f>IF(VLOOKUP(G1215,city!$J$4:$L$352,3,FALSE)&gt;H1215,H1215+1,1)</f>
        <v>1</v>
      </c>
      <c r="I1216" s="10" t="s">
        <v>531</v>
      </c>
      <c r="J1216" s="10">
        <f t="shared" si="61"/>
        <v>124601</v>
      </c>
    </row>
    <row r="1217" spans="1:10">
      <c r="A1217" s="10">
        <f t="shared" si="60"/>
        <v>124602</v>
      </c>
      <c r="B1217" s="10" t="s">
        <v>9434</v>
      </c>
      <c r="F1217" s="2" t="str">
        <f>VLOOKUP(G1217,city!$A$4:$C$352,3,FALSE)</f>
        <v>临沧</v>
      </c>
      <c r="G1217" s="3">
        <f t="shared" si="62"/>
        <v>246</v>
      </c>
      <c r="H1217" s="3">
        <f>IF(VLOOKUP(G1216,city!$J$4:$L$352,3,FALSE)&gt;H1216,H1216+1,1)</f>
        <v>2</v>
      </c>
      <c r="I1217" s="10" t="s">
        <v>531</v>
      </c>
      <c r="J1217" s="10">
        <f t="shared" si="61"/>
        <v>124602</v>
      </c>
    </row>
    <row r="1218" spans="1:10">
      <c r="A1218" s="10">
        <f t="shared" si="60"/>
        <v>124603</v>
      </c>
      <c r="B1218" s="10" t="s">
        <v>9435</v>
      </c>
      <c r="F1218" s="2" t="str">
        <f>VLOOKUP(G1218,city!$A$4:$C$352,3,FALSE)</f>
        <v>临沧</v>
      </c>
      <c r="G1218" s="3">
        <f t="shared" si="62"/>
        <v>246</v>
      </c>
      <c r="H1218" s="3">
        <f>IF(VLOOKUP(G1217,city!$J$4:$L$352,3,FALSE)&gt;H1217,H1217+1,1)</f>
        <v>3</v>
      </c>
      <c r="I1218" s="10" t="s">
        <v>531</v>
      </c>
      <c r="J1218" s="10">
        <f t="shared" si="61"/>
        <v>124603</v>
      </c>
    </row>
    <row r="1219" spans="1:10">
      <c r="A1219" s="10">
        <f t="shared" si="60"/>
        <v>124604</v>
      </c>
      <c r="B1219" s="10" t="s">
        <v>9436</v>
      </c>
      <c r="F1219" s="2" t="str">
        <f>VLOOKUP(G1219,city!$A$4:$C$352,3,FALSE)</f>
        <v>临沧</v>
      </c>
      <c r="G1219" s="3">
        <f t="shared" si="62"/>
        <v>246</v>
      </c>
      <c r="H1219" s="3">
        <f>IF(VLOOKUP(G1218,city!$J$4:$L$352,3,FALSE)&gt;H1218,H1218+1,1)</f>
        <v>4</v>
      </c>
      <c r="I1219" s="10" t="s">
        <v>531</v>
      </c>
      <c r="J1219" s="10">
        <f t="shared" si="61"/>
        <v>124604</v>
      </c>
    </row>
    <row r="1220" spans="1:10">
      <c r="A1220" s="10">
        <f t="shared" si="60"/>
        <v>124605</v>
      </c>
      <c r="B1220" s="10" t="s">
        <v>9437</v>
      </c>
      <c r="F1220" s="2" t="str">
        <f>VLOOKUP(G1220,city!$A$4:$C$352,3,FALSE)</f>
        <v>临沧</v>
      </c>
      <c r="G1220" s="3">
        <f t="shared" si="62"/>
        <v>246</v>
      </c>
      <c r="H1220" s="3">
        <f>IF(VLOOKUP(G1219,city!$J$4:$L$352,3,FALSE)&gt;H1219,H1219+1,1)</f>
        <v>5</v>
      </c>
      <c r="I1220" s="10" t="s">
        <v>531</v>
      </c>
      <c r="J1220" s="10">
        <f t="shared" si="61"/>
        <v>124605</v>
      </c>
    </row>
    <row r="1221" spans="1:10">
      <c r="A1221" s="10">
        <f t="shared" ref="A1221:A1284" si="63">H1221+G1221*100+100000</f>
        <v>124701</v>
      </c>
      <c r="B1221" s="10" t="s">
        <v>9438</v>
      </c>
      <c r="F1221" s="2" t="str">
        <f>VLOOKUP(G1221,city!$A$4:$C$352,3,FALSE)</f>
        <v>德宏</v>
      </c>
      <c r="G1221" s="3">
        <f t="shared" si="62"/>
        <v>247</v>
      </c>
      <c r="H1221" s="3">
        <f>IF(VLOOKUP(G1220,city!$J$4:$L$352,3,FALSE)&gt;H1220,H1220+1,1)</f>
        <v>1</v>
      </c>
      <c r="I1221" s="10" t="s">
        <v>533</v>
      </c>
      <c r="J1221" s="10">
        <f t="shared" ref="J1221:J1284" si="64">A1221</f>
        <v>124701</v>
      </c>
    </row>
    <row r="1222" spans="1:10">
      <c r="A1222" s="10">
        <f t="shared" si="63"/>
        <v>124702</v>
      </c>
      <c r="B1222" s="10" t="s">
        <v>9439</v>
      </c>
      <c r="F1222" s="2" t="str">
        <f>VLOOKUP(G1222,city!$A$4:$C$352,3,FALSE)</f>
        <v>德宏</v>
      </c>
      <c r="G1222" s="3">
        <f t="shared" ref="G1222:G1285" si="65">IF(H1222&gt;H1221,G1221,G1221+1)</f>
        <v>247</v>
      </c>
      <c r="H1222" s="3">
        <f>IF(VLOOKUP(G1221,city!$J$4:$L$352,3,FALSE)&gt;H1221,H1221+1,1)</f>
        <v>2</v>
      </c>
      <c r="I1222" s="10" t="s">
        <v>533</v>
      </c>
      <c r="J1222" s="10">
        <f t="shared" si="64"/>
        <v>124702</v>
      </c>
    </row>
    <row r="1223" spans="1:10">
      <c r="A1223" s="10">
        <f t="shared" si="63"/>
        <v>124703</v>
      </c>
      <c r="B1223" s="10" t="s">
        <v>9440</v>
      </c>
      <c r="F1223" s="2" t="str">
        <f>VLOOKUP(G1223,city!$A$4:$C$352,3,FALSE)</f>
        <v>德宏</v>
      </c>
      <c r="G1223" s="3">
        <f t="shared" si="65"/>
        <v>247</v>
      </c>
      <c r="H1223" s="3">
        <f>IF(VLOOKUP(G1222,city!$J$4:$L$352,3,FALSE)&gt;H1222,H1222+1,1)</f>
        <v>3</v>
      </c>
      <c r="I1223" s="10" t="s">
        <v>533</v>
      </c>
      <c r="J1223" s="10">
        <f t="shared" si="64"/>
        <v>124703</v>
      </c>
    </row>
    <row r="1224" spans="1:10">
      <c r="A1224" s="10">
        <f t="shared" si="63"/>
        <v>124704</v>
      </c>
      <c r="B1224" s="10" t="s">
        <v>9441</v>
      </c>
      <c r="F1224" s="2" t="str">
        <f>VLOOKUP(G1224,city!$A$4:$C$352,3,FALSE)</f>
        <v>德宏</v>
      </c>
      <c r="G1224" s="3">
        <f t="shared" si="65"/>
        <v>247</v>
      </c>
      <c r="H1224" s="3">
        <f>IF(VLOOKUP(G1223,city!$J$4:$L$352,3,FALSE)&gt;H1223,H1223+1,1)</f>
        <v>4</v>
      </c>
      <c r="I1224" s="10" t="s">
        <v>533</v>
      </c>
      <c r="J1224" s="10">
        <f t="shared" si="64"/>
        <v>124704</v>
      </c>
    </row>
    <row r="1225" spans="1:10">
      <c r="A1225" s="10">
        <f t="shared" si="63"/>
        <v>124705</v>
      </c>
      <c r="B1225" s="10" t="s">
        <v>9442</v>
      </c>
      <c r="F1225" s="2" t="str">
        <f>VLOOKUP(G1225,city!$A$4:$C$352,3,FALSE)</f>
        <v>德宏</v>
      </c>
      <c r="G1225" s="3">
        <f t="shared" si="65"/>
        <v>247</v>
      </c>
      <c r="H1225" s="3">
        <f>IF(VLOOKUP(G1224,city!$J$4:$L$352,3,FALSE)&gt;H1224,H1224+1,1)</f>
        <v>5</v>
      </c>
      <c r="I1225" s="10" t="s">
        <v>533</v>
      </c>
      <c r="J1225" s="10">
        <f t="shared" si="64"/>
        <v>124705</v>
      </c>
    </row>
    <row r="1226" spans="1:10">
      <c r="A1226" s="10">
        <f t="shared" si="63"/>
        <v>124801</v>
      </c>
      <c r="B1226" s="10" t="s">
        <v>9443</v>
      </c>
      <c r="F1226" s="2" t="str">
        <f>VLOOKUP(G1226,city!$A$4:$C$352,3,FALSE)</f>
        <v>怒江</v>
      </c>
      <c r="G1226" s="3">
        <f t="shared" si="65"/>
        <v>248</v>
      </c>
      <c r="H1226" s="3">
        <f>IF(VLOOKUP(G1225,city!$J$4:$L$352,3,FALSE)&gt;H1225,H1225+1,1)</f>
        <v>1</v>
      </c>
      <c r="I1226" s="10" t="s">
        <v>535</v>
      </c>
      <c r="J1226" s="10">
        <f t="shared" si="64"/>
        <v>124801</v>
      </c>
    </row>
    <row r="1227" spans="1:10">
      <c r="A1227" s="10">
        <f t="shared" si="63"/>
        <v>124802</v>
      </c>
      <c r="B1227" s="10" t="s">
        <v>9444</v>
      </c>
      <c r="F1227" s="2" t="str">
        <f>VLOOKUP(G1227,city!$A$4:$C$352,3,FALSE)</f>
        <v>怒江</v>
      </c>
      <c r="G1227" s="3">
        <f t="shared" si="65"/>
        <v>248</v>
      </c>
      <c r="H1227" s="3">
        <f>IF(VLOOKUP(G1226,city!$J$4:$L$352,3,FALSE)&gt;H1226,H1226+1,1)</f>
        <v>2</v>
      </c>
      <c r="I1227" s="10" t="s">
        <v>535</v>
      </c>
      <c r="J1227" s="10">
        <f t="shared" si="64"/>
        <v>124802</v>
      </c>
    </row>
    <row r="1228" spans="1:10">
      <c r="A1228" s="10">
        <f t="shared" si="63"/>
        <v>124803</v>
      </c>
      <c r="B1228" s="10" t="s">
        <v>9445</v>
      </c>
      <c r="F1228" s="2" t="str">
        <f>VLOOKUP(G1228,city!$A$4:$C$352,3,FALSE)</f>
        <v>怒江</v>
      </c>
      <c r="G1228" s="3">
        <f t="shared" si="65"/>
        <v>248</v>
      </c>
      <c r="H1228" s="3">
        <f>IF(VLOOKUP(G1227,city!$J$4:$L$352,3,FALSE)&gt;H1227,H1227+1,1)</f>
        <v>3</v>
      </c>
      <c r="I1228" s="10" t="s">
        <v>535</v>
      </c>
      <c r="J1228" s="10">
        <f t="shared" si="64"/>
        <v>124803</v>
      </c>
    </row>
    <row r="1229" spans="1:10">
      <c r="A1229" s="10">
        <f t="shared" si="63"/>
        <v>124804</v>
      </c>
      <c r="B1229" s="10" t="s">
        <v>9446</v>
      </c>
      <c r="F1229" s="2" t="str">
        <f>VLOOKUP(G1229,city!$A$4:$C$352,3,FALSE)</f>
        <v>怒江</v>
      </c>
      <c r="G1229" s="3">
        <f t="shared" si="65"/>
        <v>248</v>
      </c>
      <c r="H1229" s="3">
        <f>IF(VLOOKUP(G1228,city!$J$4:$L$352,3,FALSE)&gt;H1228,H1228+1,1)</f>
        <v>4</v>
      </c>
      <c r="I1229" s="10" t="s">
        <v>535</v>
      </c>
      <c r="J1229" s="10">
        <f t="shared" si="64"/>
        <v>124804</v>
      </c>
    </row>
    <row r="1230" spans="1:10">
      <c r="A1230" s="10">
        <f t="shared" si="63"/>
        <v>124805</v>
      </c>
      <c r="B1230" s="10" t="s">
        <v>9447</v>
      </c>
      <c r="F1230" s="2" t="str">
        <f>VLOOKUP(G1230,city!$A$4:$C$352,3,FALSE)</f>
        <v>怒江</v>
      </c>
      <c r="G1230" s="3">
        <f t="shared" si="65"/>
        <v>248</v>
      </c>
      <c r="H1230" s="3">
        <f>IF(VLOOKUP(G1229,city!$J$4:$L$352,3,FALSE)&gt;H1229,H1229+1,1)</f>
        <v>5</v>
      </c>
      <c r="I1230" s="10" t="s">
        <v>535</v>
      </c>
      <c r="J1230" s="10">
        <f t="shared" si="64"/>
        <v>124805</v>
      </c>
    </row>
    <row r="1231" spans="1:10">
      <c r="A1231" s="10">
        <f t="shared" si="63"/>
        <v>124901</v>
      </c>
      <c r="B1231" s="10" t="s">
        <v>9448</v>
      </c>
      <c r="F1231" s="2" t="str">
        <f>VLOOKUP(G1231,city!$A$4:$C$352,3,FALSE)</f>
        <v>迪庆</v>
      </c>
      <c r="G1231" s="3">
        <f t="shared" si="65"/>
        <v>249</v>
      </c>
      <c r="H1231" s="3">
        <f>IF(VLOOKUP(G1230,city!$J$4:$L$352,3,FALSE)&gt;H1230,H1230+1,1)</f>
        <v>1</v>
      </c>
      <c r="I1231" s="10" t="s">
        <v>537</v>
      </c>
      <c r="J1231" s="10">
        <f t="shared" si="64"/>
        <v>124901</v>
      </c>
    </row>
    <row r="1232" spans="1:10">
      <c r="A1232" s="10">
        <f t="shared" si="63"/>
        <v>124902</v>
      </c>
      <c r="B1232" s="10" t="s">
        <v>9449</v>
      </c>
      <c r="F1232" s="2" t="str">
        <f>VLOOKUP(G1232,city!$A$4:$C$352,3,FALSE)</f>
        <v>迪庆</v>
      </c>
      <c r="G1232" s="3">
        <f t="shared" si="65"/>
        <v>249</v>
      </c>
      <c r="H1232" s="3">
        <f>IF(VLOOKUP(G1231,city!$J$4:$L$352,3,FALSE)&gt;H1231,H1231+1,1)</f>
        <v>2</v>
      </c>
      <c r="I1232" s="10" t="s">
        <v>537</v>
      </c>
      <c r="J1232" s="10">
        <f t="shared" si="64"/>
        <v>124902</v>
      </c>
    </row>
    <row r="1233" spans="1:10">
      <c r="A1233" s="10">
        <f t="shared" si="63"/>
        <v>124903</v>
      </c>
      <c r="B1233" s="10" t="s">
        <v>9450</v>
      </c>
      <c r="F1233" s="2" t="str">
        <f>VLOOKUP(G1233,city!$A$4:$C$352,3,FALSE)</f>
        <v>迪庆</v>
      </c>
      <c r="G1233" s="3">
        <f t="shared" si="65"/>
        <v>249</v>
      </c>
      <c r="H1233" s="3">
        <f>IF(VLOOKUP(G1232,city!$J$4:$L$352,3,FALSE)&gt;H1232,H1232+1,1)</f>
        <v>3</v>
      </c>
      <c r="I1233" s="10" t="s">
        <v>537</v>
      </c>
      <c r="J1233" s="10">
        <f t="shared" si="64"/>
        <v>124903</v>
      </c>
    </row>
    <row r="1234" spans="1:10">
      <c r="A1234" s="10">
        <f t="shared" si="63"/>
        <v>124904</v>
      </c>
      <c r="B1234" s="10" t="s">
        <v>9451</v>
      </c>
      <c r="F1234" s="2" t="str">
        <f>VLOOKUP(G1234,city!$A$4:$C$352,3,FALSE)</f>
        <v>迪庆</v>
      </c>
      <c r="G1234" s="3">
        <f t="shared" si="65"/>
        <v>249</v>
      </c>
      <c r="H1234" s="3">
        <f>IF(VLOOKUP(G1233,city!$J$4:$L$352,3,FALSE)&gt;H1233,H1233+1,1)</f>
        <v>4</v>
      </c>
      <c r="I1234" s="10" t="s">
        <v>537</v>
      </c>
      <c r="J1234" s="10">
        <f t="shared" si="64"/>
        <v>124904</v>
      </c>
    </row>
    <row r="1235" spans="1:10">
      <c r="A1235" s="10">
        <f t="shared" si="63"/>
        <v>124905</v>
      </c>
      <c r="B1235" s="10" t="s">
        <v>9452</v>
      </c>
      <c r="F1235" s="2" t="str">
        <f>VLOOKUP(G1235,city!$A$4:$C$352,3,FALSE)</f>
        <v>迪庆</v>
      </c>
      <c r="G1235" s="3">
        <f t="shared" si="65"/>
        <v>249</v>
      </c>
      <c r="H1235" s="3">
        <f>IF(VLOOKUP(G1234,city!$J$4:$L$352,3,FALSE)&gt;H1234,H1234+1,1)</f>
        <v>5</v>
      </c>
      <c r="I1235" s="10" t="s">
        <v>537</v>
      </c>
      <c r="J1235" s="10">
        <f t="shared" si="64"/>
        <v>124905</v>
      </c>
    </row>
    <row r="1236" spans="1:10">
      <c r="A1236" s="10">
        <f t="shared" si="63"/>
        <v>125001</v>
      </c>
      <c r="B1236" s="10" t="s">
        <v>9453</v>
      </c>
      <c r="F1236" s="2" t="str">
        <f>VLOOKUP(G1236,city!$A$4:$C$352,3,FALSE)</f>
        <v>大理</v>
      </c>
      <c r="G1236" s="3">
        <f t="shared" si="65"/>
        <v>250</v>
      </c>
      <c r="H1236" s="3">
        <f>IF(VLOOKUP(G1235,city!$J$4:$L$352,3,FALSE)&gt;H1235,H1235+1,1)</f>
        <v>1</v>
      </c>
      <c r="I1236" s="10" t="s">
        <v>539</v>
      </c>
      <c r="J1236" s="10">
        <f t="shared" si="64"/>
        <v>125001</v>
      </c>
    </row>
    <row r="1237" spans="1:10">
      <c r="A1237" s="10">
        <f t="shared" si="63"/>
        <v>125002</v>
      </c>
      <c r="B1237" s="10" t="s">
        <v>9454</v>
      </c>
      <c r="F1237" s="2" t="str">
        <f>VLOOKUP(G1237,city!$A$4:$C$352,3,FALSE)</f>
        <v>大理</v>
      </c>
      <c r="G1237" s="3">
        <f t="shared" si="65"/>
        <v>250</v>
      </c>
      <c r="H1237" s="3">
        <f>IF(VLOOKUP(G1236,city!$J$4:$L$352,3,FALSE)&gt;H1236,H1236+1,1)</f>
        <v>2</v>
      </c>
      <c r="I1237" s="10" t="s">
        <v>539</v>
      </c>
      <c r="J1237" s="10">
        <f t="shared" si="64"/>
        <v>125002</v>
      </c>
    </row>
    <row r="1238" spans="1:10">
      <c r="A1238" s="10">
        <f t="shared" si="63"/>
        <v>125003</v>
      </c>
      <c r="B1238" s="10" t="s">
        <v>9455</v>
      </c>
      <c r="F1238" s="2" t="str">
        <f>VLOOKUP(G1238,city!$A$4:$C$352,3,FALSE)</f>
        <v>大理</v>
      </c>
      <c r="G1238" s="3">
        <f t="shared" si="65"/>
        <v>250</v>
      </c>
      <c r="H1238" s="3">
        <f>IF(VLOOKUP(G1237,city!$J$4:$L$352,3,FALSE)&gt;H1237,H1237+1,1)</f>
        <v>3</v>
      </c>
      <c r="I1238" s="10" t="s">
        <v>539</v>
      </c>
      <c r="J1238" s="10">
        <f t="shared" si="64"/>
        <v>125003</v>
      </c>
    </row>
    <row r="1239" spans="1:10">
      <c r="A1239" s="10">
        <f t="shared" si="63"/>
        <v>125004</v>
      </c>
      <c r="B1239" s="10" t="s">
        <v>9456</v>
      </c>
      <c r="F1239" s="2" t="str">
        <f>VLOOKUP(G1239,city!$A$4:$C$352,3,FALSE)</f>
        <v>大理</v>
      </c>
      <c r="G1239" s="3">
        <f t="shared" si="65"/>
        <v>250</v>
      </c>
      <c r="H1239" s="3">
        <f>IF(VLOOKUP(G1238,city!$J$4:$L$352,3,FALSE)&gt;H1238,H1238+1,1)</f>
        <v>4</v>
      </c>
      <c r="I1239" s="10" t="s">
        <v>539</v>
      </c>
      <c r="J1239" s="10">
        <f t="shared" si="64"/>
        <v>125004</v>
      </c>
    </row>
    <row r="1240" spans="1:10">
      <c r="A1240" s="10">
        <f t="shared" si="63"/>
        <v>125005</v>
      </c>
      <c r="B1240" s="10" t="s">
        <v>9457</v>
      </c>
      <c r="F1240" s="2" t="str">
        <f>VLOOKUP(G1240,city!$A$4:$C$352,3,FALSE)</f>
        <v>大理</v>
      </c>
      <c r="G1240" s="3">
        <f t="shared" si="65"/>
        <v>250</v>
      </c>
      <c r="H1240" s="3">
        <f>IF(VLOOKUP(G1239,city!$J$4:$L$352,3,FALSE)&gt;H1239,H1239+1,1)</f>
        <v>5</v>
      </c>
      <c r="I1240" s="10" t="s">
        <v>539</v>
      </c>
      <c r="J1240" s="10">
        <f t="shared" si="64"/>
        <v>125005</v>
      </c>
    </row>
    <row r="1241" spans="1:10">
      <c r="A1241" s="10">
        <f t="shared" si="63"/>
        <v>125101</v>
      </c>
      <c r="B1241" s="10" t="s">
        <v>9458</v>
      </c>
      <c r="F1241" s="2" t="str">
        <f>VLOOKUP(G1241,city!$A$4:$C$352,3,FALSE)</f>
        <v>楚雄</v>
      </c>
      <c r="G1241" s="3">
        <f t="shared" si="65"/>
        <v>251</v>
      </c>
      <c r="H1241" s="3">
        <f>IF(VLOOKUP(G1240,city!$J$4:$L$352,3,FALSE)&gt;H1240,H1240+1,1)</f>
        <v>1</v>
      </c>
      <c r="I1241" s="10" t="s">
        <v>541</v>
      </c>
      <c r="J1241" s="10">
        <f t="shared" si="64"/>
        <v>125101</v>
      </c>
    </row>
    <row r="1242" spans="1:10">
      <c r="A1242" s="10">
        <f t="shared" si="63"/>
        <v>125102</v>
      </c>
      <c r="B1242" s="10" t="s">
        <v>9459</v>
      </c>
      <c r="F1242" s="2" t="str">
        <f>VLOOKUP(G1242,city!$A$4:$C$352,3,FALSE)</f>
        <v>楚雄</v>
      </c>
      <c r="G1242" s="3">
        <f t="shared" si="65"/>
        <v>251</v>
      </c>
      <c r="H1242" s="3">
        <f>IF(VLOOKUP(G1241,city!$J$4:$L$352,3,FALSE)&gt;H1241,H1241+1,1)</f>
        <v>2</v>
      </c>
      <c r="I1242" s="10" t="s">
        <v>541</v>
      </c>
      <c r="J1242" s="10">
        <f t="shared" si="64"/>
        <v>125102</v>
      </c>
    </row>
    <row r="1243" spans="1:10">
      <c r="A1243" s="10">
        <f t="shared" si="63"/>
        <v>125103</v>
      </c>
      <c r="B1243" s="10" t="s">
        <v>9460</v>
      </c>
      <c r="F1243" s="2" t="str">
        <f>VLOOKUP(G1243,city!$A$4:$C$352,3,FALSE)</f>
        <v>楚雄</v>
      </c>
      <c r="G1243" s="3">
        <f t="shared" si="65"/>
        <v>251</v>
      </c>
      <c r="H1243" s="3">
        <f>IF(VLOOKUP(G1242,city!$J$4:$L$352,3,FALSE)&gt;H1242,H1242+1,1)</f>
        <v>3</v>
      </c>
      <c r="I1243" s="10" t="s">
        <v>541</v>
      </c>
      <c r="J1243" s="10">
        <f t="shared" si="64"/>
        <v>125103</v>
      </c>
    </row>
    <row r="1244" spans="1:10">
      <c r="A1244" s="10">
        <f t="shared" si="63"/>
        <v>125104</v>
      </c>
      <c r="B1244" s="10" t="s">
        <v>9461</v>
      </c>
      <c r="F1244" s="2" t="str">
        <f>VLOOKUP(G1244,city!$A$4:$C$352,3,FALSE)</f>
        <v>楚雄</v>
      </c>
      <c r="G1244" s="3">
        <f t="shared" si="65"/>
        <v>251</v>
      </c>
      <c r="H1244" s="3">
        <f>IF(VLOOKUP(G1243,city!$J$4:$L$352,3,FALSE)&gt;H1243,H1243+1,1)</f>
        <v>4</v>
      </c>
      <c r="I1244" s="10" t="s">
        <v>541</v>
      </c>
      <c r="J1244" s="10">
        <f t="shared" si="64"/>
        <v>125104</v>
      </c>
    </row>
    <row r="1245" spans="1:10">
      <c r="A1245" s="10">
        <f t="shared" si="63"/>
        <v>125105</v>
      </c>
      <c r="B1245" s="10" t="s">
        <v>9462</v>
      </c>
      <c r="F1245" s="2" t="str">
        <f>VLOOKUP(G1245,city!$A$4:$C$352,3,FALSE)</f>
        <v>楚雄</v>
      </c>
      <c r="G1245" s="3">
        <f t="shared" si="65"/>
        <v>251</v>
      </c>
      <c r="H1245" s="3">
        <f>IF(VLOOKUP(G1244,city!$J$4:$L$352,3,FALSE)&gt;H1244,H1244+1,1)</f>
        <v>5</v>
      </c>
      <c r="I1245" s="10" t="s">
        <v>541</v>
      </c>
      <c r="J1245" s="10">
        <f t="shared" si="64"/>
        <v>125105</v>
      </c>
    </row>
    <row r="1246" spans="1:10">
      <c r="A1246" s="10">
        <f t="shared" si="63"/>
        <v>125201</v>
      </c>
      <c r="B1246" s="10" t="s">
        <v>9463</v>
      </c>
      <c r="F1246" s="2" t="str">
        <f>VLOOKUP(G1246,city!$A$4:$C$352,3,FALSE)</f>
        <v>红河</v>
      </c>
      <c r="G1246" s="3">
        <f t="shared" si="65"/>
        <v>252</v>
      </c>
      <c r="H1246" s="3">
        <f>IF(VLOOKUP(G1245,city!$J$4:$L$352,3,FALSE)&gt;H1245,H1245+1,1)</f>
        <v>1</v>
      </c>
      <c r="I1246" s="10" t="s">
        <v>543</v>
      </c>
      <c r="J1246" s="10">
        <f t="shared" si="64"/>
        <v>125201</v>
      </c>
    </row>
    <row r="1247" spans="1:10">
      <c r="A1247" s="10">
        <f t="shared" si="63"/>
        <v>125202</v>
      </c>
      <c r="B1247" s="10" t="s">
        <v>9464</v>
      </c>
      <c r="F1247" s="2" t="str">
        <f>VLOOKUP(G1247,city!$A$4:$C$352,3,FALSE)</f>
        <v>红河</v>
      </c>
      <c r="G1247" s="3">
        <f t="shared" si="65"/>
        <v>252</v>
      </c>
      <c r="H1247" s="3">
        <f>IF(VLOOKUP(G1246,city!$J$4:$L$352,3,FALSE)&gt;H1246,H1246+1,1)</f>
        <v>2</v>
      </c>
      <c r="I1247" s="10" t="s">
        <v>543</v>
      </c>
      <c r="J1247" s="10">
        <f t="shared" si="64"/>
        <v>125202</v>
      </c>
    </row>
    <row r="1248" spans="1:10">
      <c r="A1248" s="10">
        <f t="shared" si="63"/>
        <v>125203</v>
      </c>
      <c r="B1248" s="10" t="s">
        <v>9465</v>
      </c>
      <c r="F1248" s="2" t="str">
        <f>VLOOKUP(G1248,city!$A$4:$C$352,3,FALSE)</f>
        <v>红河</v>
      </c>
      <c r="G1248" s="3">
        <f t="shared" si="65"/>
        <v>252</v>
      </c>
      <c r="H1248" s="3">
        <f>IF(VLOOKUP(G1247,city!$J$4:$L$352,3,FALSE)&gt;H1247,H1247+1,1)</f>
        <v>3</v>
      </c>
      <c r="I1248" s="10" t="s">
        <v>543</v>
      </c>
      <c r="J1248" s="10">
        <f t="shared" si="64"/>
        <v>125203</v>
      </c>
    </row>
    <row r="1249" spans="1:10">
      <c r="A1249" s="10">
        <f t="shared" si="63"/>
        <v>125204</v>
      </c>
      <c r="B1249" s="10" t="s">
        <v>9466</v>
      </c>
      <c r="F1249" s="2" t="str">
        <f>VLOOKUP(G1249,city!$A$4:$C$352,3,FALSE)</f>
        <v>红河</v>
      </c>
      <c r="G1249" s="3">
        <f t="shared" si="65"/>
        <v>252</v>
      </c>
      <c r="H1249" s="3">
        <f>IF(VLOOKUP(G1248,city!$J$4:$L$352,3,FALSE)&gt;H1248,H1248+1,1)</f>
        <v>4</v>
      </c>
      <c r="I1249" s="10" t="s">
        <v>543</v>
      </c>
      <c r="J1249" s="10">
        <f t="shared" si="64"/>
        <v>125204</v>
      </c>
    </row>
    <row r="1250" spans="1:10">
      <c r="A1250" s="10">
        <f t="shared" si="63"/>
        <v>125205</v>
      </c>
      <c r="B1250" s="10" t="s">
        <v>9467</v>
      </c>
      <c r="F1250" s="2" t="str">
        <f>VLOOKUP(G1250,city!$A$4:$C$352,3,FALSE)</f>
        <v>红河</v>
      </c>
      <c r="G1250" s="3">
        <f t="shared" si="65"/>
        <v>252</v>
      </c>
      <c r="H1250" s="3">
        <f>IF(VLOOKUP(G1249,city!$J$4:$L$352,3,FALSE)&gt;H1249,H1249+1,1)</f>
        <v>5</v>
      </c>
      <c r="I1250" s="10" t="s">
        <v>543</v>
      </c>
      <c r="J1250" s="10">
        <f t="shared" si="64"/>
        <v>125205</v>
      </c>
    </row>
    <row r="1251" spans="1:10">
      <c r="A1251" s="10">
        <f t="shared" si="63"/>
        <v>125301</v>
      </c>
      <c r="B1251" s="10" t="s">
        <v>9468</v>
      </c>
      <c r="F1251" s="2" t="str">
        <f>VLOOKUP(G1251,city!$A$4:$C$352,3,FALSE)</f>
        <v>文山</v>
      </c>
      <c r="G1251" s="3">
        <f t="shared" si="65"/>
        <v>253</v>
      </c>
      <c r="H1251" s="3">
        <f>IF(VLOOKUP(G1250,city!$J$4:$L$352,3,FALSE)&gt;H1250,H1250+1,1)</f>
        <v>1</v>
      </c>
      <c r="I1251" s="10" t="s">
        <v>545</v>
      </c>
      <c r="J1251" s="10">
        <f t="shared" si="64"/>
        <v>125301</v>
      </c>
    </row>
    <row r="1252" spans="1:10">
      <c r="A1252" s="10">
        <f t="shared" si="63"/>
        <v>125302</v>
      </c>
      <c r="B1252" s="10" t="s">
        <v>9469</v>
      </c>
      <c r="F1252" s="2" t="str">
        <f>VLOOKUP(G1252,city!$A$4:$C$352,3,FALSE)</f>
        <v>文山</v>
      </c>
      <c r="G1252" s="3">
        <f t="shared" si="65"/>
        <v>253</v>
      </c>
      <c r="H1252" s="3">
        <f>IF(VLOOKUP(G1251,city!$J$4:$L$352,3,FALSE)&gt;H1251,H1251+1,1)</f>
        <v>2</v>
      </c>
      <c r="I1252" s="10" t="s">
        <v>545</v>
      </c>
      <c r="J1252" s="10">
        <f t="shared" si="64"/>
        <v>125302</v>
      </c>
    </row>
    <row r="1253" spans="1:10">
      <c r="A1253" s="10">
        <f t="shared" si="63"/>
        <v>125303</v>
      </c>
      <c r="B1253" s="10" t="s">
        <v>9470</v>
      </c>
      <c r="F1253" s="2" t="str">
        <f>VLOOKUP(G1253,city!$A$4:$C$352,3,FALSE)</f>
        <v>文山</v>
      </c>
      <c r="G1253" s="3">
        <f t="shared" si="65"/>
        <v>253</v>
      </c>
      <c r="H1253" s="3">
        <f>IF(VLOOKUP(G1252,city!$J$4:$L$352,3,FALSE)&gt;H1252,H1252+1,1)</f>
        <v>3</v>
      </c>
      <c r="I1253" s="10" t="s">
        <v>545</v>
      </c>
      <c r="J1253" s="10">
        <f t="shared" si="64"/>
        <v>125303</v>
      </c>
    </row>
    <row r="1254" spans="1:10">
      <c r="A1254" s="10">
        <f t="shared" si="63"/>
        <v>125304</v>
      </c>
      <c r="B1254" s="10" t="s">
        <v>9471</v>
      </c>
      <c r="F1254" s="2" t="str">
        <f>VLOOKUP(G1254,city!$A$4:$C$352,3,FALSE)</f>
        <v>文山</v>
      </c>
      <c r="G1254" s="3">
        <f t="shared" si="65"/>
        <v>253</v>
      </c>
      <c r="H1254" s="3">
        <f>IF(VLOOKUP(G1253,city!$J$4:$L$352,3,FALSE)&gt;H1253,H1253+1,1)</f>
        <v>4</v>
      </c>
      <c r="I1254" s="10" t="s">
        <v>545</v>
      </c>
      <c r="J1254" s="10">
        <f t="shared" si="64"/>
        <v>125304</v>
      </c>
    </row>
    <row r="1255" spans="1:10">
      <c r="A1255" s="10">
        <f t="shared" si="63"/>
        <v>125305</v>
      </c>
      <c r="B1255" s="10" t="s">
        <v>9472</v>
      </c>
      <c r="F1255" s="2" t="str">
        <f>VLOOKUP(G1255,city!$A$4:$C$352,3,FALSE)</f>
        <v>文山</v>
      </c>
      <c r="G1255" s="3">
        <f t="shared" si="65"/>
        <v>253</v>
      </c>
      <c r="H1255" s="3">
        <f>IF(VLOOKUP(G1254,city!$J$4:$L$352,3,FALSE)&gt;H1254,H1254+1,1)</f>
        <v>5</v>
      </c>
      <c r="I1255" s="10" t="s">
        <v>545</v>
      </c>
      <c r="J1255" s="10">
        <f t="shared" si="64"/>
        <v>125305</v>
      </c>
    </row>
    <row r="1256" spans="1:10">
      <c r="A1256" s="10">
        <f t="shared" si="63"/>
        <v>125401</v>
      </c>
      <c r="B1256" s="10" t="s">
        <v>9473</v>
      </c>
      <c r="F1256" s="2" t="str">
        <f>VLOOKUP(G1256,city!$A$4:$C$352,3,FALSE)</f>
        <v>西双版纳</v>
      </c>
      <c r="G1256" s="3">
        <f t="shared" si="65"/>
        <v>254</v>
      </c>
      <c r="H1256" s="3">
        <f>IF(VLOOKUP(G1255,city!$J$4:$L$352,3,FALSE)&gt;H1255,H1255+1,1)</f>
        <v>1</v>
      </c>
      <c r="I1256" s="10" t="s">
        <v>547</v>
      </c>
      <c r="J1256" s="10">
        <f t="shared" si="64"/>
        <v>125401</v>
      </c>
    </row>
    <row r="1257" spans="1:10">
      <c r="A1257" s="10">
        <f t="shared" si="63"/>
        <v>125402</v>
      </c>
      <c r="B1257" s="10" t="s">
        <v>9474</v>
      </c>
      <c r="F1257" s="2" t="str">
        <f>VLOOKUP(G1257,city!$A$4:$C$352,3,FALSE)</f>
        <v>西双版纳</v>
      </c>
      <c r="G1257" s="3">
        <f t="shared" si="65"/>
        <v>254</v>
      </c>
      <c r="H1257" s="3">
        <f>IF(VLOOKUP(G1256,city!$J$4:$L$352,3,FALSE)&gt;H1256,H1256+1,1)</f>
        <v>2</v>
      </c>
      <c r="I1257" s="10" t="s">
        <v>547</v>
      </c>
      <c r="J1257" s="10">
        <f t="shared" si="64"/>
        <v>125402</v>
      </c>
    </row>
    <row r="1258" spans="1:10">
      <c r="A1258" s="10">
        <f t="shared" si="63"/>
        <v>125403</v>
      </c>
      <c r="B1258" s="10" t="s">
        <v>9475</v>
      </c>
      <c r="F1258" s="2" t="str">
        <f>VLOOKUP(G1258,city!$A$4:$C$352,3,FALSE)</f>
        <v>西双版纳</v>
      </c>
      <c r="G1258" s="3">
        <f t="shared" si="65"/>
        <v>254</v>
      </c>
      <c r="H1258" s="3">
        <f>IF(VLOOKUP(G1257,city!$J$4:$L$352,3,FALSE)&gt;H1257,H1257+1,1)</f>
        <v>3</v>
      </c>
      <c r="I1258" s="10" t="s">
        <v>547</v>
      </c>
      <c r="J1258" s="10">
        <f t="shared" si="64"/>
        <v>125403</v>
      </c>
    </row>
    <row r="1259" spans="1:10">
      <c r="A1259" s="10">
        <f t="shared" si="63"/>
        <v>125404</v>
      </c>
      <c r="B1259" s="10" t="s">
        <v>9476</v>
      </c>
      <c r="F1259" s="2" t="str">
        <f>VLOOKUP(G1259,city!$A$4:$C$352,3,FALSE)</f>
        <v>西双版纳</v>
      </c>
      <c r="G1259" s="3">
        <f t="shared" si="65"/>
        <v>254</v>
      </c>
      <c r="H1259" s="3">
        <f>IF(VLOOKUP(G1258,city!$J$4:$L$352,3,FALSE)&gt;H1258,H1258+1,1)</f>
        <v>4</v>
      </c>
      <c r="I1259" s="10" t="s">
        <v>547</v>
      </c>
      <c r="J1259" s="10">
        <f t="shared" si="64"/>
        <v>125404</v>
      </c>
    </row>
    <row r="1260" spans="1:10">
      <c r="A1260" s="10">
        <f t="shared" si="63"/>
        <v>125405</v>
      </c>
      <c r="B1260" s="10" t="s">
        <v>9477</v>
      </c>
      <c r="F1260" s="2" t="str">
        <f>VLOOKUP(G1260,city!$A$4:$C$352,3,FALSE)</f>
        <v>西双版纳</v>
      </c>
      <c r="G1260" s="3">
        <f t="shared" si="65"/>
        <v>254</v>
      </c>
      <c r="H1260" s="3">
        <f>IF(VLOOKUP(G1259,city!$J$4:$L$352,3,FALSE)&gt;H1259,H1259+1,1)</f>
        <v>5</v>
      </c>
      <c r="I1260" s="10" t="s">
        <v>547</v>
      </c>
      <c r="J1260" s="10">
        <f t="shared" si="64"/>
        <v>125405</v>
      </c>
    </row>
    <row r="1261" spans="1:10">
      <c r="A1261" s="10">
        <f t="shared" si="63"/>
        <v>125501</v>
      </c>
      <c r="B1261" s="10" t="s">
        <v>9478</v>
      </c>
      <c r="F1261" s="2" t="str">
        <f>VLOOKUP(G1261,city!$A$4:$C$352,3,FALSE)</f>
        <v>西安</v>
      </c>
      <c r="G1261" s="3">
        <f t="shared" si="65"/>
        <v>255</v>
      </c>
      <c r="H1261" s="3">
        <f>IF(VLOOKUP(G1260,city!$J$4:$L$352,3,FALSE)&gt;H1260,H1260+1,1)</f>
        <v>1</v>
      </c>
      <c r="I1261" s="10" t="s">
        <v>550</v>
      </c>
      <c r="J1261" s="10">
        <f t="shared" si="64"/>
        <v>125501</v>
      </c>
    </row>
    <row r="1262" spans="1:10">
      <c r="A1262" s="10">
        <f t="shared" si="63"/>
        <v>125502</v>
      </c>
      <c r="B1262" s="10" t="s">
        <v>9479</v>
      </c>
      <c r="F1262" s="2" t="str">
        <f>VLOOKUP(G1262,city!$A$4:$C$352,3,FALSE)</f>
        <v>西安</v>
      </c>
      <c r="G1262" s="3">
        <f t="shared" si="65"/>
        <v>255</v>
      </c>
      <c r="H1262" s="3">
        <f>IF(VLOOKUP(G1261,city!$J$4:$L$352,3,FALSE)&gt;H1261,H1261+1,1)</f>
        <v>2</v>
      </c>
      <c r="I1262" s="10" t="s">
        <v>550</v>
      </c>
      <c r="J1262" s="10">
        <f t="shared" si="64"/>
        <v>125502</v>
      </c>
    </row>
    <row r="1263" spans="1:10">
      <c r="A1263" s="10">
        <f t="shared" si="63"/>
        <v>125503</v>
      </c>
      <c r="B1263" s="10" t="s">
        <v>9480</v>
      </c>
      <c r="F1263" s="2" t="str">
        <f>VLOOKUP(G1263,city!$A$4:$C$352,3,FALSE)</f>
        <v>西安</v>
      </c>
      <c r="G1263" s="3">
        <f t="shared" si="65"/>
        <v>255</v>
      </c>
      <c r="H1263" s="3">
        <f>IF(VLOOKUP(G1262,city!$J$4:$L$352,3,FALSE)&gt;H1262,H1262+1,1)</f>
        <v>3</v>
      </c>
      <c r="I1263" s="10" t="s">
        <v>550</v>
      </c>
      <c r="J1263" s="10">
        <f t="shared" si="64"/>
        <v>125503</v>
      </c>
    </row>
    <row r="1264" spans="1:10">
      <c r="A1264" s="10">
        <f t="shared" si="63"/>
        <v>125504</v>
      </c>
      <c r="B1264" s="10" t="s">
        <v>9481</v>
      </c>
      <c r="F1264" s="2" t="str">
        <f>VLOOKUP(G1264,city!$A$4:$C$352,3,FALSE)</f>
        <v>西安</v>
      </c>
      <c r="G1264" s="3">
        <f t="shared" si="65"/>
        <v>255</v>
      </c>
      <c r="H1264" s="3">
        <f>IF(VLOOKUP(G1263,city!$J$4:$L$352,3,FALSE)&gt;H1263,H1263+1,1)</f>
        <v>4</v>
      </c>
      <c r="I1264" s="10" t="s">
        <v>550</v>
      </c>
      <c r="J1264" s="10">
        <f t="shared" si="64"/>
        <v>125504</v>
      </c>
    </row>
    <row r="1265" spans="1:10">
      <c r="A1265" s="10">
        <f t="shared" si="63"/>
        <v>125505</v>
      </c>
      <c r="B1265" s="10" t="s">
        <v>9482</v>
      </c>
      <c r="F1265" s="2" t="str">
        <f>VLOOKUP(G1265,city!$A$4:$C$352,3,FALSE)</f>
        <v>西安</v>
      </c>
      <c r="G1265" s="3">
        <f t="shared" si="65"/>
        <v>255</v>
      </c>
      <c r="H1265" s="3">
        <f>IF(VLOOKUP(G1264,city!$J$4:$L$352,3,FALSE)&gt;H1264,H1264+1,1)</f>
        <v>5</v>
      </c>
      <c r="I1265" s="10" t="s">
        <v>550</v>
      </c>
      <c r="J1265" s="10">
        <f t="shared" si="64"/>
        <v>125505</v>
      </c>
    </row>
    <row r="1266" spans="1:10">
      <c r="A1266" s="10">
        <f t="shared" si="63"/>
        <v>125601</v>
      </c>
      <c r="B1266" s="10" t="s">
        <v>9483</v>
      </c>
      <c r="F1266" s="2" t="str">
        <f>VLOOKUP(G1266,city!$A$4:$C$352,3,FALSE)</f>
        <v>铜川</v>
      </c>
      <c r="G1266" s="3">
        <f t="shared" si="65"/>
        <v>256</v>
      </c>
      <c r="H1266" s="3">
        <f>IF(VLOOKUP(G1265,city!$J$4:$L$352,3,FALSE)&gt;H1265,H1265+1,1)</f>
        <v>1</v>
      </c>
      <c r="I1266" s="10" t="s">
        <v>552</v>
      </c>
      <c r="J1266" s="10">
        <f t="shared" si="64"/>
        <v>125601</v>
      </c>
    </row>
    <row r="1267" spans="1:10">
      <c r="A1267" s="10">
        <f t="shared" si="63"/>
        <v>125602</v>
      </c>
      <c r="B1267" s="10" t="s">
        <v>9484</v>
      </c>
      <c r="F1267" s="2" t="str">
        <f>VLOOKUP(G1267,city!$A$4:$C$352,3,FALSE)</f>
        <v>铜川</v>
      </c>
      <c r="G1267" s="3">
        <f t="shared" si="65"/>
        <v>256</v>
      </c>
      <c r="H1267" s="3">
        <f>IF(VLOOKUP(G1266,city!$J$4:$L$352,3,FALSE)&gt;H1266,H1266+1,1)</f>
        <v>2</v>
      </c>
      <c r="I1267" s="10" t="s">
        <v>552</v>
      </c>
      <c r="J1267" s="10">
        <f t="shared" si="64"/>
        <v>125602</v>
      </c>
    </row>
    <row r="1268" spans="1:10">
      <c r="A1268" s="10">
        <f t="shared" si="63"/>
        <v>125603</v>
      </c>
      <c r="B1268" s="10" t="s">
        <v>9485</v>
      </c>
      <c r="F1268" s="2" t="str">
        <f>VLOOKUP(G1268,city!$A$4:$C$352,3,FALSE)</f>
        <v>铜川</v>
      </c>
      <c r="G1268" s="3">
        <f t="shared" si="65"/>
        <v>256</v>
      </c>
      <c r="H1268" s="3">
        <f>IF(VLOOKUP(G1267,city!$J$4:$L$352,3,FALSE)&gt;H1267,H1267+1,1)</f>
        <v>3</v>
      </c>
      <c r="I1268" s="10" t="s">
        <v>552</v>
      </c>
      <c r="J1268" s="10">
        <f t="shared" si="64"/>
        <v>125603</v>
      </c>
    </row>
    <row r="1269" spans="1:10">
      <c r="A1269" s="10">
        <f t="shared" si="63"/>
        <v>125604</v>
      </c>
      <c r="B1269" s="10" t="s">
        <v>9486</v>
      </c>
      <c r="F1269" s="2" t="str">
        <f>VLOOKUP(G1269,city!$A$4:$C$352,3,FALSE)</f>
        <v>铜川</v>
      </c>
      <c r="G1269" s="3">
        <f t="shared" si="65"/>
        <v>256</v>
      </c>
      <c r="H1269" s="3">
        <f>IF(VLOOKUP(G1268,city!$J$4:$L$352,3,FALSE)&gt;H1268,H1268+1,1)</f>
        <v>4</v>
      </c>
      <c r="I1269" s="10" t="s">
        <v>552</v>
      </c>
      <c r="J1269" s="10">
        <f t="shared" si="64"/>
        <v>125604</v>
      </c>
    </row>
    <row r="1270" spans="1:10">
      <c r="A1270" s="10">
        <f t="shared" si="63"/>
        <v>125605</v>
      </c>
      <c r="B1270" s="10" t="s">
        <v>9487</v>
      </c>
      <c r="F1270" s="2" t="str">
        <f>VLOOKUP(G1270,city!$A$4:$C$352,3,FALSE)</f>
        <v>铜川</v>
      </c>
      <c r="G1270" s="3">
        <f t="shared" si="65"/>
        <v>256</v>
      </c>
      <c r="H1270" s="3">
        <f>IF(VLOOKUP(G1269,city!$J$4:$L$352,3,FALSE)&gt;H1269,H1269+1,1)</f>
        <v>5</v>
      </c>
      <c r="I1270" s="10" t="s">
        <v>552</v>
      </c>
      <c r="J1270" s="10">
        <f t="shared" si="64"/>
        <v>125605</v>
      </c>
    </row>
    <row r="1271" spans="1:10">
      <c r="A1271" s="10">
        <f t="shared" si="63"/>
        <v>125701</v>
      </c>
      <c r="B1271" s="10" t="s">
        <v>9488</v>
      </c>
      <c r="F1271" s="2" t="str">
        <f>VLOOKUP(G1271,city!$A$4:$C$352,3,FALSE)</f>
        <v>宝鸡</v>
      </c>
      <c r="G1271" s="3">
        <f t="shared" si="65"/>
        <v>257</v>
      </c>
      <c r="H1271" s="3">
        <f>IF(VLOOKUP(G1270,city!$J$4:$L$352,3,FALSE)&gt;H1270,H1270+1,1)</f>
        <v>1</v>
      </c>
      <c r="I1271" s="10" t="s">
        <v>554</v>
      </c>
      <c r="J1271" s="10">
        <f t="shared" si="64"/>
        <v>125701</v>
      </c>
    </row>
    <row r="1272" spans="1:10">
      <c r="A1272" s="10">
        <f t="shared" si="63"/>
        <v>125702</v>
      </c>
      <c r="B1272" s="10" t="s">
        <v>9489</v>
      </c>
      <c r="F1272" s="2" t="str">
        <f>VLOOKUP(G1272,city!$A$4:$C$352,3,FALSE)</f>
        <v>宝鸡</v>
      </c>
      <c r="G1272" s="3">
        <f t="shared" si="65"/>
        <v>257</v>
      </c>
      <c r="H1272" s="3">
        <f>IF(VLOOKUP(G1271,city!$J$4:$L$352,3,FALSE)&gt;H1271,H1271+1,1)</f>
        <v>2</v>
      </c>
      <c r="I1272" s="10" t="s">
        <v>554</v>
      </c>
      <c r="J1272" s="10">
        <f t="shared" si="64"/>
        <v>125702</v>
      </c>
    </row>
    <row r="1273" spans="1:10">
      <c r="A1273" s="10">
        <f t="shared" si="63"/>
        <v>125703</v>
      </c>
      <c r="B1273" s="10" t="s">
        <v>9490</v>
      </c>
      <c r="F1273" s="2" t="str">
        <f>VLOOKUP(G1273,city!$A$4:$C$352,3,FALSE)</f>
        <v>宝鸡</v>
      </c>
      <c r="G1273" s="3">
        <f t="shared" si="65"/>
        <v>257</v>
      </c>
      <c r="H1273" s="3">
        <f>IF(VLOOKUP(G1272,city!$J$4:$L$352,3,FALSE)&gt;H1272,H1272+1,1)</f>
        <v>3</v>
      </c>
      <c r="I1273" s="10" t="s">
        <v>554</v>
      </c>
      <c r="J1273" s="10">
        <f t="shared" si="64"/>
        <v>125703</v>
      </c>
    </row>
    <row r="1274" spans="1:10">
      <c r="A1274" s="10">
        <f t="shared" si="63"/>
        <v>125704</v>
      </c>
      <c r="B1274" s="10" t="s">
        <v>9491</v>
      </c>
      <c r="F1274" s="2" t="str">
        <f>VLOOKUP(G1274,city!$A$4:$C$352,3,FALSE)</f>
        <v>宝鸡</v>
      </c>
      <c r="G1274" s="3">
        <f t="shared" si="65"/>
        <v>257</v>
      </c>
      <c r="H1274" s="3">
        <f>IF(VLOOKUP(G1273,city!$J$4:$L$352,3,FALSE)&gt;H1273,H1273+1,1)</f>
        <v>4</v>
      </c>
      <c r="I1274" s="10" t="s">
        <v>554</v>
      </c>
      <c r="J1274" s="10">
        <f t="shared" si="64"/>
        <v>125704</v>
      </c>
    </row>
    <row r="1275" spans="1:10">
      <c r="A1275" s="10">
        <f t="shared" si="63"/>
        <v>125705</v>
      </c>
      <c r="B1275" s="10" t="s">
        <v>9492</v>
      </c>
      <c r="F1275" s="2" t="str">
        <f>VLOOKUP(G1275,city!$A$4:$C$352,3,FALSE)</f>
        <v>宝鸡</v>
      </c>
      <c r="G1275" s="3">
        <f t="shared" si="65"/>
        <v>257</v>
      </c>
      <c r="H1275" s="3">
        <f>IF(VLOOKUP(G1274,city!$J$4:$L$352,3,FALSE)&gt;H1274,H1274+1,1)</f>
        <v>5</v>
      </c>
      <c r="I1275" s="10" t="s">
        <v>554</v>
      </c>
      <c r="J1275" s="10">
        <f t="shared" si="64"/>
        <v>125705</v>
      </c>
    </row>
    <row r="1276" spans="1:10">
      <c r="A1276" s="10">
        <f t="shared" si="63"/>
        <v>125801</v>
      </c>
      <c r="B1276" s="10" t="s">
        <v>9493</v>
      </c>
      <c r="F1276" s="2" t="str">
        <f>VLOOKUP(G1276,city!$A$4:$C$352,3,FALSE)</f>
        <v>咸阳</v>
      </c>
      <c r="G1276" s="3">
        <f t="shared" si="65"/>
        <v>258</v>
      </c>
      <c r="H1276" s="3">
        <f>IF(VLOOKUP(G1275,city!$J$4:$L$352,3,FALSE)&gt;H1275,H1275+1,1)</f>
        <v>1</v>
      </c>
      <c r="I1276" s="10" t="s">
        <v>556</v>
      </c>
      <c r="J1276" s="10">
        <f t="shared" si="64"/>
        <v>125801</v>
      </c>
    </row>
    <row r="1277" spans="1:10">
      <c r="A1277" s="10">
        <f t="shared" si="63"/>
        <v>125802</v>
      </c>
      <c r="B1277" s="10" t="s">
        <v>9494</v>
      </c>
      <c r="F1277" s="2" t="str">
        <f>VLOOKUP(G1277,city!$A$4:$C$352,3,FALSE)</f>
        <v>咸阳</v>
      </c>
      <c r="G1277" s="3">
        <f t="shared" si="65"/>
        <v>258</v>
      </c>
      <c r="H1277" s="3">
        <f>IF(VLOOKUP(G1276,city!$J$4:$L$352,3,FALSE)&gt;H1276,H1276+1,1)</f>
        <v>2</v>
      </c>
      <c r="I1277" s="10" t="s">
        <v>556</v>
      </c>
      <c r="J1277" s="10">
        <f t="shared" si="64"/>
        <v>125802</v>
      </c>
    </row>
    <row r="1278" spans="1:10">
      <c r="A1278" s="10">
        <f t="shared" si="63"/>
        <v>125803</v>
      </c>
      <c r="B1278" s="10" t="s">
        <v>9495</v>
      </c>
      <c r="F1278" s="2" t="str">
        <f>VLOOKUP(G1278,city!$A$4:$C$352,3,FALSE)</f>
        <v>咸阳</v>
      </c>
      <c r="G1278" s="3">
        <f t="shared" si="65"/>
        <v>258</v>
      </c>
      <c r="H1278" s="3">
        <f>IF(VLOOKUP(G1277,city!$J$4:$L$352,3,FALSE)&gt;H1277,H1277+1,1)</f>
        <v>3</v>
      </c>
      <c r="I1278" s="10" t="s">
        <v>556</v>
      </c>
      <c r="J1278" s="10">
        <f t="shared" si="64"/>
        <v>125803</v>
      </c>
    </row>
    <row r="1279" spans="1:10">
      <c r="A1279" s="10">
        <f t="shared" si="63"/>
        <v>125804</v>
      </c>
      <c r="B1279" s="10" t="s">
        <v>9496</v>
      </c>
      <c r="F1279" s="2" t="str">
        <f>VLOOKUP(G1279,city!$A$4:$C$352,3,FALSE)</f>
        <v>咸阳</v>
      </c>
      <c r="G1279" s="3">
        <f t="shared" si="65"/>
        <v>258</v>
      </c>
      <c r="H1279" s="3">
        <f>IF(VLOOKUP(G1278,city!$J$4:$L$352,3,FALSE)&gt;H1278,H1278+1,1)</f>
        <v>4</v>
      </c>
      <c r="I1279" s="10" t="s">
        <v>556</v>
      </c>
      <c r="J1279" s="10">
        <f t="shared" si="64"/>
        <v>125804</v>
      </c>
    </row>
    <row r="1280" spans="1:10">
      <c r="A1280" s="10">
        <f t="shared" si="63"/>
        <v>125805</v>
      </c>
      <c r="B1280" s="10" t="s">
        <v>9497</v>
      </c>
      <c r="F1280" s="2" t="str">
        <f>VLOOKUP(G1280,city!$A$4:$C$352,3,FALSE)</f>
        <v>咸阳</v>
      </c>
      <c r="G1280" s="3">
        <f t="shared" si="65"/>
        <v>258</v>
      </c>
      <c r="H1280" s="3">
        <f>IF(VLOOKUP(G1279,city!$J$4:$L$352,3,FALSE)&gt;H1279,H1279+1,1)</f>
        <v>5</v>
      </c>
      <c r="I1280" s="10" t="s">
        <v>556</v>
      </c>
      <c r="J1280" s="10">
        <f t="shared" si="64"/>
        <v>125805</v>
      </c>
    </row>
    <row r="1281" spans="1:10">
      <c r="A1281" s="10">
        <f t="shared" si="63"/>
        <v>125901</v>
      </c>
      <c r="B1281" s="10" t="s">
        <v>9498</v>
      </c>
      <c r="F1281" s="2" t="str">
        <f>VLOOKUP(G1281,city!$A$4:$C$352,3,FALSE)</f>
        <v>渭南</v>
      </c>
      <c r="G1281" s="3">
        <f t="shared" si="65"/>
        <v>259</v>
      </c>
      <c r="H1281" s="3">
        <f>IF(VLOOKUP(G1280,city!$J$4:$L$352,3,FALSE)&gt;H1280,H1280+1,1)</f>
        <v>1</v>
      </c>
      <c r="I1281" s="10" t="s">
        <v>558</v>
      </c>
      <c r="J1281" s="10">
        <f t="shared" si="64"/>
        <v>125901</v>
      </c>
    </row>
    <row r="1282" spans="1:10">
      <c r="A1282" s="10">
        <f t="shared" si="63"/>
        <v>125902</v>
      </c>
      <c r="B1282" s="10" t="s">
        <v>9499</v>
      </c>
      <c r="F1282" s="2" t="str">
        <f>VLOOKUP(G1282,city!$A$4:$C$352,3,FALSE)</f>
        <v>渭南</v>
      </c>
      <c r="G1282" s="3">
        <f t="shared" si="65"/>
        <v>259</v>
      </c>
      <c r="H1282" s="3">
        <f>IF(VLOOKUP(G1281,city!$J$4:$L$352,3,FALSE)&gt;H1281,H1281+1,1)</f>
        <v>2</v>
      </c>
      <c r="I1282" s="10" t="s">
        <v>558</v>
      </c>
      <c r="J1282" s="10">
        <f t="shared" si="64"/>
        <v>125902</v>
      </c>
    </row>
    <row r="1283" spans="1:10">
      <c r="A1283" s="10">
        <f t="shared" si="63"/>
        <v>125903</v>
      </c>
      <c r="B1283" s="10" t="s">
        <v>9500</v>
      </c>
      <c r="F1283" s="2" t="str">
        <f>VLOOKUP(G1283,city!$A$4:$C$352,3,FALSE)</f>
        <v>渭南</v>
      </c>
      <c r="G1283" s="3">
        <f t="shared" si="65"/>
        <v>259</v>
      </c>
      <c r="H1283" s="3">
        <f>IF(VLOOKUP(G1282,city!$J$4:$L$352,3,FALSE)&gt;H1282,H1282+1,1)</f>
        <v>3</v>
      </c>
      <c r="I1283" s="10" t="s">
        <v>558</v>
      </c>
      <c r="J1283" s="10">
        <f t="shared" si="64"/>
        <v>125903</v>
      </c>
    </row>
    <row r="1284" spans="1:10">
      <c r="A1284" s="10">
        <f t="shared" si="63"/>
        <v>125904</v>
      </c>
      <c r="B1284" s="10" t="s">
        <v>9501</v>
      </c>
      <c r="F1284" s="2" t="str">
        <f>VLOOKUP(G1284,city!$A$4:$C$352,3,FALSE)</f>
        <v>渭南</v>
      </c>
      <c r="G1284" s="3">
        <f t="shared" si="65"/>
        <v>259</v>
      </c>
      <c r="H1284" s="3">
        <f>IF(VLOOKUP(G1283,city!$J$4:$L$352,3,FALSE)&gt;H1283,H1283+1,1)</f>
        <v>4</v>
      </c>
      <c r="I1284" s="10" t="s">
        <v>558</v>
      </c>
      <c r="J1284" s="10">
        <f t="shared" si="64"/>
        <v>125904</v>
      </c>
    </row>
    <row r="1285" spans="1:10">
      <c r="A1285" s="10">
        <f t="shared" ref="A1285:A1348" si="66">H1285+G1285*100+100000</f>
        <v>125905</v>
      </c>
      <c r="B1285" s="10" t="s">
        <v>9502</v>
      </c>
      <c r="F1285" s="2" t="str">
        <f>VLOOKUP(G1285,city!$A$4:$C$352,3,FALSE)</f>
        <v>渭南</v>
      </c>
      <c r="G1285" s="3">
        <f t="shared" si="65"/>
        <v>259</v>
      </c>
      <c r="H1285" s="3">
        <f>IF(VLOOKUP(G1284,city!$J$4:$L$352,3,FALSE)&gt;H1284,H1284+1,1)</f>
        <v>5</v>
      </c>
      <c r="I1285" s="10" t="s">
        <v>558</v>
      </c>
      <c r="J1285" s="10">
        <f t="shared" ref="J1285:J1348" si="67">A1285</f>
        <v>125905</v>
      </c>
    </row>
    <row r="1286" spans="1:10">
      <c r="A1286" s="10">
        <f t="shared" si="66"/>
        <v>126001</v>
      </c>
      <c r="B1286" s="10" t="s">
        <v>9503</v>
      </c>
      <c r="F1286" s="2" t="str">
        <f>VLOOKUP(G1286,city!$A$4:$C$352,3,FALSE)</f>
        <v>延安</v>
      </c>
      <c r="G1286" s="3">
        <f t="shared" ref="G1286:G1349" si="68">IF(H1286&gt;H1285,G1285,G1285+1)</f>
        <v>260</v>
      </c>
      <c r="H1286" s="3">
        <f>IF(VLOOKUP(G1285,city!$J$4:$L$352,3,FALSE)&gt;H1285,H1285+1,1)</f>
        <v>1</v>
      </c>
      <c r="I1286" s="10" t="s">
        <v>560</v>
      </c>
      <c r="J1286" s="10">
        <f t="shared" si="67"/>
        <v>126001</v>
      </c>
    </row>
    <row r="1287" spans="1:10">
      <c r="A1287" s="10">
        <f t="shared" si="66"/>
        <v>126002</v>
      </c>
      <c r="B1287" s="10" t="s">
        <v>9504</v>
      </c>
      <c r="F1287" s="2" t="str">
        <f>VLOOKUP(G1287,city!$A$4:$C$352,3,FALSE)</f>
        <v>延安</v>
      </c>
      <c r="G1287" s="3">
        <f t="shared" si="68"/>
        <v>260</v>
      </c>
      <c r="H1287" s="3">
        <f>IF(VLOOKUP(G1286,city!$J$4:$L$352,3,FALSE)&gt;H1286,H1286+1,1)</f>
        <v>2</v>
      </c>
      <c r="I1287" s="10" t="s">
        <v>560</v>
      </c>
      <c r="J1287" s="10">
        <f t="shared" si="67"/>
        <v>126002</v>
      </c>
    </row>
    <row r="1288" spans="1:10">
      <c r="A1288" s="10">
        <f t="shared" si="66"/>
        <v>126003</v>
      </c>
      <c r="B1288" s="10" t="s">
        <v>9505</v>
      </c>
      <c r="F1288" s="2" t="str">
        <f>VLOOKUP(G1288,city!$A$4:$C$352,3,FALSE)</f>
        <v>延安</v>
      </c>
      <c r="G1288" s="3">
        <f t="shared" si="68"/>
        <v>260</v>
      </c>
      <c r="H1288" s="3">
        <f>IF(VLOOKUP(G1287,city!$J$4:$L$352,3,FALSE)&gt;H1287,H1287+1,1)</f>
        <v>3</v>
      </c>
      <c r="I1288" s="10" t="s">
        <v>560</v>
      </c>
      <c r="J1288" s="10">
        <f t="shared" si="67"/>
        <v>126003</v>
      </c>
    </row>
    <row r="1289" spans="1:10">
      <c r="A1289" s="10">
        <f t="shared" si="66"/>
        <v>126004</v>
      </c>
      <c r="B1289" s="10" t="s">
        <v>9506</v>
      </c>
      <c r="F1289" s="2" t="str">
        <f>VLOOKUP(G1289,city!$A$4:$C$352,3,FALSE)</f>
        <v>延安</v>
      </c>
      <c r="G1289" s="3">
        <f t="shared" si="68"/>
        <v>260</v>
      </c>
      <c r="H1289" s="3">
        <f>IF(VLOOKUP(G1288,city!$J$4:$L$352,3,FALSE)&gt;H1288,H1288+1,1)</f>
        <v>4</v>
      </c>
      <c r="I1289" s="10" t="s">
        <v>560</v>
      </c>
      <c r="J1289" s="10">
        <f t="shared" si="67"/>
        <v>126004</v>
      </c>
    </row>
    <row r="1290" spans="1:10">
      <c r="A1290" s="10">
        <f t="shared" si="66"/>
        <v>126005</v>
      </c>
      <c r="B1290" s="10" t="s">
        <v>9507</v>
      </c>
      <c r="F1290" s="2" t="str">
        <f>VLOOKUP(G1290,city!$A$4:$C$352,3,FALSE)</f>
        <v>延安</v>
      </c>
      <c r="G1290" s="3">
        <f t="shared" si="68"/>
        <v>260</v>
      </c>
      <c r="H1290" s="3">
        <f>IF(VLOOKUP(G1289,city!$J$4:$L$352,3,FALSE)&gt;H1289,H1289+1,1)</f>
        <v>5</v>
      </c>
      <c r="I1290" s="10" t="s">
        <v>560</v>
      </c>
      <c r="J1290" s="10">
        <f t="shared" si="67"/>
        <v>126005</v>
      </c>
    </row>
    <row r="1291" spans="1:10">
      <c r="A1291" s="10">
        <f t="shared" si="66"/>
        <v>126101</v>
      </c>
      <c r="B1291" s="10" t="s">
        <v>9508</v>
      </c>
      <c r="F1291" s="2" t="str">
        <f>VLOOKUP(G1291,city!$A$4:$C$352,3,FALSE)</f>
        <v>汉中</v>
      </c>
      <c r="G1291" s="3">
        <f t="shared" si="68"/>
        <v>261</v>
      </c>
      <c r="H1291" s="3">
        <f>IF(VLOOKUP(G1290,city!$J$4:$L$352,3,FALSE)&gt;H1290,H1290+1,1)</f>
        <v>1</v>
      </c>
      <c r="I1291" s="10" t="s">
        <v>562</v>
      </c>
      <c r="J1291" s="10">
        <f t="shared" si="67"/>
        <v>126101</v>
      </c>
    </row>
    <row r="1292" spans="1:10">
      <c r="A1292" s="10">
        <f t="shared" si="66"/>
        <v>126102</v>
      </c>
      <c r="B1292" s="10" t="s">
        <v>9509</v>
      </c>
      <c r="F1292" s="2" t="str">
        <f>VLOOKUP(G1292,city!$A$4:$C$352,3,FALSE)</f>
        <v>汉中</v>
      </c>
      <c r="G1292" s="3">
        <f t="shared" si="68"/>
        <v>261</v>
      </c>
      <c r="H1292" s="3">
        <f>IF(VLOOKUP(G1291,city!$J$4:$L$352,3,FALSE)&gt;H1291,H1291+1,1)</f>
        <v>2</v>
      </c>
      <c r="I1292" s="10" t="s">
        <v>562</v>
      </c>
      <c r="J1292" s="10">
        <f t="shared" si="67"/>
        <v>126102</v>
      </c>
    </row>
    <row r="1293" spans="1:10">
      <c r="A1293" s="10">
        <f t="shared" si="66"/>
        <v>126103</v>
      </c>
      <c r="B1293" s="10" t="s">
        <v>9510</v>
      </c>
      <c r="F1293" s="2" t="str">
        <f>VLOOKUP(G1293,city!$A$4:$C$352,3,FALSE)</f>
        <v>汉中</v>
      </c>
      <c r="G1293" s="3">
        <f t="shared" si="68"/>
        <v>261</v>
      </c>
      <c r="H1293" s="3">
        <f>IF(VLOOKUP(G1292,city!$J$4:$L$352,3,FALSE)&gt;H1292,H1292+1,1)</f>
        <v>3</v>
      </c>
      <c r="I1293" s="10" t="s">
        <v>562</v>
      </c>
      <c r="J1293" s="10">
        <f t="shared" si="67"/>
        <v>126103</v>
      </c>
    </row>
    <row r="1294" spans="1:10">
      <c r="A1294" s="10">
        <f t="shared" si="66"/>
        <v>126104</v>
      </c>
      <c r="B1294" s="10" t="s">
        <v>9511</v>
      </c>
      <c r="F1294" s="2" t="str">
        <f>VLOOKUP(G1294,city!$A$4:$C$352,3,FALSE)</f>
        <v>汉中</v>
      </c>
      <c r="G1294" s="3">
        <f t="shared" si="68"/>
        <v>261</v>
      </c>
      <c r="H1294" s="3">
        <f>IF(VLOOKUP(G1293,city!$J$4:$L$352,3,FALSE)&gt;H1293,H1293+1,1)</f>
        <v>4</v>
      </c>
      <c r="I1294" s="10" t="s">
        <v>562</v>
      </c>
      <c r="J1294" s="10">
        <f t="shared" si="67"/>
        <v>126104</v>
      </c>
    </row>
    <row r="1295" spans="1:10">
      <c r="A1295" s="10">
        <f t="shared" si="66"/>
        <v>126105</v>
      </c>
      <c r="B1295" s="10" t="s">
        <v>9512</v>
      </c>
      <c r="F1295" s="2" t="str">
        <f>VLOOKUP(G1295,city!$A$4:$C$352,3,FALSE)</f>
        <v>汉中</v>
      </c>
      <c r="G1295" s="3">
        <f t="shared" si="68"/>
        <v>261</v>
      </c>
      <c r="H1295" s="3">
        <f>IF(VLOOKUP(G1294,city!$J$4:$L$352,3,FALSE)&gt;H1294,H1294+1,1)</f>
        <v>5</v>
      </c>
      <c r="I1295" s="10" t="s">
        <v>562</v>
      </c>
      <c r="J1295" s="10">
        <f t="shared" si="67"/>
        <v>126105</v>
      </c>
    </row>
    <row r="1296" spans="1:10">
      <c r="A1296" s="10">
        <f t="shared" si="66"/>
        <v>126201</v>
      </c>
      <c r="B1296" s="10" t="s">
        <v>9513</v>
      </c>
      <c r="F1296" s="2" t="str">
        <f>VLOOKUP(G1296,city!$A$4:$C$352,3,FALSE)</f>
        <v>榆林</v>
      </c>
      <c r="G1296" s="3">
        <f t="shared" si="68"/>
        <v>262</v>
      </c>
      <c r="H1296" s="3">
        <f>IF(VLOOKUP(G1295,city!$J$4:$L$352,3,FALSE)&gt;H1295,H1295+1,1)</f>
        <v>1</v>
      </c>
      <c r="I1296" s="10" t="s">
        <v>564</v>
      </c>
      <c r="J1296" s="10">
        <f t="shared" si="67"/>
        <v>126201</v>
      </c>
    </row>
    <row r="1297" spans="1:10">
      <c r="A1297" s="10">
        <f t="shared" si="66"/>
        <v>126202</v>
      </c>
      <c r="B1297" s="10" t="s">
        <v>9514</v>
      </c>
      <c r="F1297" s="2" t="str">
        <f>VLOOKUP(G1297,city!$A$4:$C$352,3,FALSE)</f>
        <v>榆林</v>
      </c>
      <c r="G1297" s="3">
        <f t="shared" si="68"/>
        <v>262</v>
      </c>
      <c r="H1297" s="3">
        <f>IF(VLOOKUP(G1296,city!$J$4:$L$352,3,FALSE)&gt;H1296,H1296+1,1)</f>
        <v>2</v>
      </c>
      <c r="I1297" s="10" t="s">
        <v>564</v>
      </c>
      <c r="J1297" s="10">
        <f t="shared" si="67"/>
        <v>126202</v>
      </c>
    </row>
    <row r="1298" spans="1:10">
      <c r="A1298" s="10">
        <f t="shared" si="66"/>
        <v>126203</v>
      </c>
      <c r="B1298" s="10" t="s">
        <v>9515</v>
      </c>
      <c r="F1298" s="2" t="str">
        <f>VLOOKUP(G1298,city!$A$4:$C$352,3,FALSE)</f>
        <v>榆林</v>
      </c>
      <c r="G1298" s="3">
        <f t="shared" si="68"/>
        <v>262</v>
      </c>
      <c r="H1298" s="3">
        <f>IF(VLOOKUP(G1297,city!$J$4:$L$352,3,FALSE)&gt;H1297,H1297+1,1)</f>
        <v>3</v>
      </c>
      <c r="I1298" s="10" t="s">
        <v>564</v>
      </c>
      <c r="J1298" s="10">
        <f t="shared" si="67"/>
        <v>126203</v>
      </c>
    </row>
    <row r="1299" spans="1:10">
      <c r="A1299" s="10">
        <f t="shared" si="66"/>
        <v>126204</v>
      </c>
      <c r="B1299" s="10" t="s">
        <v>9516</v>
      </c>
      <c r="F1299" s="2" t="str">
        <f>VLOOKUP(G1299,city!$A$4:$C$352,3,FALSE)</f>
        <v>榆林</v>
      </c>
      <c r="G1299" s="3">
        <f t="shared" si="68"/>
        <v>262</v>
      </c>
      <c r="H1299" s="3">
        <f>IF(VLOOKUP(G1298,city!$J$4:$L$352,3,FALSE)&gt;H1298,H1298+1,1)</f>
        <v>4</v>
      </c>
      <c r="I1299" s="10" t="s">
        <v>564</v>
      </c>
      <c r="J1299" s="10">
        <f t="shared" si="67"/>
        <v>126204</v>
      </c>
    </row>
    <row r="1300" spans="1:10">
      <c r="A1300" s="10">
        <f t="shared" si="66"/>
        <v>126205</v>
      </c>
      <c r="B1300" s="10" t="s">
        <v>9517</v>
      </c>
      <c r="F1300" s="2" t="str">
        <f>VLOOKUP(G1300,city!$A$4:$C$352,3,FALSE)</f>
        <v>榆林</v>
      </c>
      <c r="G1300" s="3">
        <f t="shared" si="68"/>
        <v>262</v>
      </c>
      <c r="H1300" s="3">
        <f>IF(VLOOKUP(G1299,city!$J$4:$L$352,3,FALSE)&gt;H1299,H1299+1,1)</f>
        <v>5</v>
      </c>
      <c r="I1300" s="10" t="s">
        <v>564</v>
      </c>
      <c r="J1300" s="10">
        <f t="shared" si="67"/>
        <v>126205</v>
      </c>
    </row>
    <row r="1301" spans="1:10">
      <c r="A1301" s="10">
        <f t="shared" si="66"/>
        <v>126301</v>
      </c>
      <c r="B1301" s="10" t="s">
        <v>9518</v>
      </c>
      <c r="F1301" s="2" t="str">
        <f>VLOOKUP(G1301,city!$A$4:$C$352,3,FALSE)</f>
        <v>安康</v>
      </c>
      <c r="G1301" s="3">
        <f t="shared" si="68"/>
        <v>263</v>
      </c>
      <c r="H1301" s="3">
        <f>IF(VLOOKUP(G1300,city!$J$4:$L$352,3,FALSE)&gt;H1300,H1300+1,1)</f>
        <v>1</v>
      </c>
      <c r="I1301" s="10" t="s">
        <v>566</v>
      </c>
      <c r="J1301" s="10">
        <f t="shared" si="67"/>
        <v>126301</v>
      </c>
    </row>
    <row r="1302" spans="1:10">
      <c r="A1302" s="10">
        <f t="shared" si="66"/>
        <v>126302</v>
      </c>
      <c r="B1302" s="10" t="s">
        <v>9519</v>
      </c>
      <c r="F1302" s="2" t="str">
        <f>VLOOKUP(G1302,city!$A$4:$C$352,3,FALSE)</f>
        <v>安康</v>
      </c>
      <c r="G1302" s="3">
        <f t="shared" si="68"/>
        <v>263</v>
      </c>
      <c r="H1302" s="3">
        <f>IF(VLOOKUP(G1301,city!$J$4:$L$352,3,FALSE)&gt;H1301,H1301+1,1)</f>
        <v>2</v>
      </c>
      <c r="I1302" s="10" t="s">
        <v>566</v>
      </c>
      <c r="J1302" s="10">
        <f t="shared" si="67"/>
        <v>126302</v>
      </c>
    </row>
    <row r="1303" spans="1:10">
      <c r="A1303" s="10">
        <f t="shared" si="66"/>
        <v>126303</v>
      </c>
      <c r="B1303" s="10" t="s">
        <v>9520</v>
      </c>
      <c r="F1303" s="2" t="str">
        <f>VLOOKUP(G1303,city!$A$4:$C$352,3,FALSE)</f>
        <v>安康</v>
      </c>
      <c r="G1303" s="3">
        <f t="shared" si="68"/>
        <v>263</v>
      </c>
      <c r="H1303" s="3">
        <f>IF(VLOOKUP(G1302,city!$J$4:$L$352,3,FALSE)&gt;H1302,H1302+1,1)</f>
        <v>3</v>
      </c>
      <c r="I1303" s="10" t="s">
        <v>566</v>
      </c>
      <c r="J1303" s="10">
        <f t="shared" si="67"/>
        <v>126303</v>
      </c>
    </row>
    <row r="1304" spans="1:10">
      <c r="A1304" s="10">
        <f t="shared" si="66"/>
        <v>126304</v>
      </c>
      <c r="B1304" s="10" t="s">
        <v>9521</v>
      </c>
      <c r="F1304" s="2" t="str">
        <f>VLOOKUP(G1304,city!$A$4:$C$352,3,FALSE)</f>
        <v>安康</v>
      </c>
      <c r="G1304" s="3">
        <f t="shared" si="68"/>
        <v>263</v>
      </c>
      <c r="H1304" s="3">
        <f>IF(VLOOKUP(G1303,city!$J$4:$L$352,3,FALSE)&gt;H1303,H1303+1,1)</f>
        <v>4</v>
      </c>
      <c r="I1304" s="10" t="s">
        <v>566</v>
      </c>
      <c r="J1304" s="10">
        <f t="shared" si="67"/>
        <v>126304</v>
      </c>
    </row>
    <row r="1305" spans="1:10">
      <c r="A1305" s="10">
        <f t="shared" si="66"/>
        <v>126305</v>
      </c>
      <c r="B1305" s="10" t="s">
        <v>9522</v>
      </c>
      <c r="F1305" s="2" t="str">
        <f>VLOOKUP(G1305,city!$A$4:$C$352,3,FALSE)</f>
        <v>安康</v>
      </c>
      <c r="G1305" s="3">
        <f t="shared" si="68"/>
        <v>263</v>
      </c>
      <c r="H1305" s="3">
        <f>IF(VLOOKUP(G1304,city!$J$4:$L$352,3,FALSE)&gt;H1304,H1304+1,1)</f>
        <v>5</v>
      </c>
      <c r="I1305" s="10" t="s">
        <v>566</v>
      </c>
      <c r="J1305" s="10">
        <f t="shared" si="67"/>
        <v>126305</v>
      </c>
    </row>
    <row r="1306" spans="1:10">
      <c r="A1306" s="10">
        <f t="shared" si="66"/>
        <v>126401</v>
      </c>
      <c r="B1306" s="10" t="s">
        <v>9523</v>
      </c>
      <c r="F1306" s="2" t="str">
        <f>VLOOKUP(G1306,city!$A$4:$C$352,3,FALSE)</f>
        <v>商洛</v>
      </c>
      <c r="G1306" s="3">
        <f t="shared" si="68"/>
        <v>264</v>
      </c>
      <c r="H1306" s="3">
        <f>IF(VLOOKUP(G1305,city!$J$4:$L$352,3,FALSE)&gt;H1305,H1305+1,1)</f>
        <v>1</v>
      </c>
      <c r="I1306" s="10" t="s">
        <v>568</v>
      </c>
      <c r="J1306" s="10">
        <f t="shared" si="67"/>
        <v>126401</v>
      </c>
    </row>
    <row r="1307" spans="1:10">
      <c r="A1307" s="10">
        <f t="shared" si="66"/>
        <v>126402</v>
      </c>
      <c r="B1307" s="10" t="s">
        <v>9524</v>
      </c>
      <c r="F1307" s="2" t="str">
        <f>VLOOKUP(G1307,city!$A$4:$C$352,3,FALSE)</f>
        <v>商洛</v>
      </c>
      <c r="G1307" s="3">
        <f t="shared" si="68"/>
        <v>264</v>
      </c>
      <c r="H1307" s="3">
        <f>IF(VLOOKUP(G1306,city!$J$4:$L$352,3,FALSE)&gt;H1306,H1306+1,1)</f>
        <v>2</v>
      </c>
      <c r="I1307" s="10" t="s">
        <v>568</v>
      </c>
      <c r="J1307" s="10">
        <f t="shared" si="67"/>
        <v>126402</v>
      </c>
    </row>
    <row r="1308" spans="1:10">
      <c r="A1308" s="10">
        <f t="shared" si="66"/>
        <v>126403</v>
      </c>
      <c r="B1308" s="10" t="s">
        <v>9525</v>
      </c>
      <c r="F1308" s="2" t="str">
        <f>VLOOKUP(G1308,city!$A$4:$C$352,3,FALSE)</f>
        <v>商洛</v>
      </c>
      <c r="G1308" s="3">
        <f t="shared" si="68"/>
        <v>264</v>
      </c>
      <c r="H1308" s="3">
        <f>IF(VLOOKUP(G1307,city!$J$4:$L$352,3,FALSE)&gt;H1307,H1307+1,1)</f>
        <v>3</v>
      </c>
      <c r="I1308" s="10" t="s">
        <v>568</v>
      </c>
      <c r="J1308" s="10">
        <f t="shared" si="67"/>
        <v>126403</v>
      </c>
    </row>
    <row r="1309" spans="1:10">
      <c r="A1309" s="10">
        <f t="shared" si="66"/>
        <v>126404</v>
      </c>
      <c r="B1309" s="10" t="s">
        <v>9526</v>
      </c>
      <c r="F1309" s="2" t="str">
        <f>VLOOKUP(G1309,city!$A$4:$C$352,3,FALSE)</f>
        <v>商洛</v>
      </c>
      <c r="G1309" s="3">
        <f t="shared" si="68"/>
        <v>264</v>
      </c>
      <c r="H1309" s="3">
        <f>IF(VLOOKUP(G1308,city!$J$4:$L$352,3,FALSE)&gt;H1308,H1308+1,1)</f>
        <v>4</v>
      </c>
      <c r="I1309" s="10" t="s">
        <v>568</v>
      </c>
      <c r="J1309" s="10">
        <f t="shared" si="67"/>
        <v>126404</v>
      </c>
    </row>
    <row r="1310" spans="1:10">
      <c r="A1310" s="10">
        <f t="shared" si="66"/>
        <v>126405</v>
      </c>
      <c r="B1310" s="10" t="s">
        <v>9527</v>
      </c>
      <c r="F1310" s="2" t="str">
        <f>VLOOKUP(G1310,city!$A$4:$C$352,3,FALSE)</f>
        <v>商洛</v>
      </c>
      <c r="G1310" s="3">
        <f t="shared" si="68"/>
        <v>264</v>
      </c>
      <c r="H1310" s="3">
        <f>IF(VLOOKUP(G1309,city!$J$4:$L$352,3,FALSE)&gt;H1309,H1309+1,1)</f>
        <v>5</v>
      </c>
      <c r="I1310" s="10" t="s">
        <v>568</v>
      </c>
      <c r="J1310" s="10">
        <f t="shared" si="67"/>
        <v>126405</v>
      </c>
    </row>
    <row r="1311" spans="1:10">
      <c r="A1311" s="10">
        <f t="shared" si="66"/>
        <v>126501</v>
      </c>
      <c r="B1311" s="10" t="s">
        <v>9528</v>
      </c>
      <c r="F1311" s="2" t="str">
        <f>VLOOKUP(G1311,city!$A$4:$C$352,3,FALSE)</f>
        <v>兰州</v>
      </c>
      <c r="G1311" s="3">
        <f t="shared" si="68"/>
        <v>265</v>
      </c>
      <c r="H1311" s="3">
        <f>IF(VLOOKUP(G1310,city!$J$4:$L$352,3,FALSE)&gt;H1310,H1310+1,1)</f>
        <v>1</v>
      </c>
      <c r="I1311" s="10" t="s">
        <v>571</v>
      </c>
      <c r="J1311" s="10">
        <f t="shared" si="67"/>
        <v>126501</v>
      </c>
    </row>
    <row r="1312" spans="1:10">
      <c r="A1312" s="10">
        <f t="shared" si="66"/>
        <v>126502</v>
      </c>
      <c r="B1312" s="10" t="s">
        <v>9529</v>
      </c>
      <c r="F1312" s="2" t="str">
        <f>VLOOKUP(G1312,city!$A$4:$C$352,3,FALSE)</f>
        <v>兰州</v>
      </c>
      <c r="G1312" s="3">
        <f t="shared" si="68"/>
        <v>265</v>
      </c>
      <c r="H1312" s="3">
        <f>IF(VLOOKUP(G1311,city!$J$4:$L$352,3,FALSE)&gt;H1311,H1311+1,1)</f>
        <v>2</v>
      </c>
      <c r="I1312" s="10" t="s">
        <v>571</v>
      </c>
      <c r="J1312" s="10">
        <f t="shared" si="67"/>
        <v>126502</v>
      </c>
    </row>
    <row r="1313" spans="1:10">
      <c r="A1313" s="10">
        <f t="shared" si="66"/>
        <v>126503</v>
      </c>
      <c r="B1313" s="10" t="s">
        <v>9530</v>
      </c>
      <c r="F1313" s="2" t="str">
        <f>VLOOKUP(G1313,city!$A$4:$C$352,3,FALSE)</f>
        <v>兰州</v>
      </c>
      <c r="G1313" s="3">
        <f t="shared" si="68"/>
        <v>265</v>
      </c>
      <c r="H1313" s="3">
        <f>IF(VLOOKUP(G1312,city!$J$4:$L$352,3,FALSE)&gt;H1312,H1312+1,1)</f>
        <v>3</v>
      </c>
      <c r="I1313" s="10" t="s">
        <v>571</v>
      </c>
      <c r="J1313" s="10">
        <f t="shared" si="67"/>
        <v>126503</v>
      </c>
    </row>
    <row r="1314" spans="1:10">
      <c r="A1314" s="10">
        <f t="shared" si="66"/>
        <v>126504</v>
      </c>
      <c r="B1314" s="10" t="s">
        <v>9531</v>
      </c>
      <c r="F1314" s="2" t="str">
        <f>VLOOKUP(G1314,city!$A$4:$C$352,3,FALSE)</f>
        <v>兰州</v>
      </c>
      <c r="G1314" s="3">
        <f t="shared" si="68"/>
        <v>265</v>
      </c>
      <c r="H1314" s="3">
        <f>IF(VLOOKUP(G1313,city!$J$4:$L$352,3,FALSE)&gt;H1313,H1313+1,1)</f>
        <v>4</v>
      </c>
      <c r="I1314" s="10" t="s">
        <v>571</v>
      </c>
      <c r="J1314" s="10">
        <f t="shared" si="67"/>
        <v>126504</v>
      </c>
    </row>
    <row r="1315" spans="1:10">
      <c r="A1315" s="10">
        <f t="shared" si="66"/>
        <v>126505</v>
      </c>
      <c r="B1315" s="10" t="s">
        <v>9532</v>
      </c>
      <c r="F1315" s="2" t="str">
        <f>VLOOKUP(G1315,city!$A$4:$C$352,3,FALSE)</f>
        <v>兰州</v>
      </c>
      <c r="G1315" s="3">
        <f t="shared" si="68"/>
        <v>265</v>
      </c>
      <c r="H1315" s="3">
        <f>IF(VLOOKUP(G1314,city!$J$4:$L$352,3,FALSE)&gt;H1314,H1314+1,1)</f>
        <v>5</v>
      </c>
      <c r="I1315" s="10" t="s">
        <v>571</v>
      </c>
      <c r="J1315" s="10">
        <f t="shared" si="67"/>
        <v>126505</v>
      </c>
    </row>
    <row r="1316" spans="1:10">
      <c r="A1316" s="10">
        <f t="shared" si="66"/>
        <v>126601</v>
      </c>
      <c r="B1316" s="10" t="s">
        <v>9533</v>
      </c>
      <c r="F1316" s="2" t="str">
        <f>VLOOKUP(G1316,city!$A$4:$C$352,3,FALSE)</f>
        <v>嘉峪关</v>
      </c>
      <c r="G1316" s="3">
        <f t="shared" si="68"/>
        <v>266</v>
      </c>
      <c r="H1316" s="3">
        <f>IF(VLOOKUP(G1315,city!$J$4:$L$352,3,FALSE)&gt;H1315,H1315+1,1)</f>
        <v>1</v>
      </c>
      <c r="I1316" s="10" t="s">
        <v>573</v>
      </c>
      <c r="J1316" s="10">
        <f t="shared" si="67"/>
        <v>126601</v>
      </c>
    </row>
    <row r="1317" spans="1:10">
      <c r="A1317" s="10">
        <f t="shared" si="66"/>
        <v>126602</v>
      </c>
      <c r="B1317" s="10" t="s">
        <v>9534</v>
      </c>
      <c r="F1317" s="2" t="str">
        <f>VLOOKUP(G1317,city!$A$4:$C$352,3,FALSE)</f>
        <v>嘉峪关</v>
      </c>
      <c r="G1317" s="3">
        <f t="shared" si="68"/>
        <v>266</v>
      </c>
      <c r="H1317" s="3">
        <f>IF(VLOOKUP(G1316,city!$J$4:$L$352,3,FALSE)&gt;H1316,H1316+1,1)</f>
        <v>2</v>
      </c>
      <c r="I1317" s="10" t="s">
        <v>573</v>
      </c>
      <c r="J1317" s="10">
        <f t="shared" si="67"/>
        <v>126602</v>
      </c>
    </row>
    <row r="1318" spans="1:10">
      <c r="A1318" s="10">
        <f t="shared" si="66"/>
        <v>126603</v>
      </c>
      <c r="B1318" s="10" t="s">
        <v>9535</v>
      </c>
      <c r="F1318" s="2" t="str">
        <f>VLOOKUP(G1318,city!$A$4:$C$352,3,FALSE)</f>
        <v>嘉峪关</v>
      </c>
      <c r="G1318" s="3">
        <f t="shared" si="68"/>
        <v>266</v>
      </c>
      <c r="H1318" s="3">
        <f>IF(VLOOKUP(G1317,city!$J$4:$L$352,3,FALSE)&gt;H1317,H1317+1,1)</f>
        <v>3</v>
      </c>
      <c r="I1318" s="10" t="s">
        <v>573</v>
      </c>
      <c r="J1318" s="10">
        <f t="shared" si="67"/>
        <v>126603</v>
      </c>
    </row>
    <row r="1319" spans="1:10">
      <c r="A1319" s="10">
        <f t="shared" si="66"/>
        <v>126604</v>
      </c>
      <c r="B1319" s="10" t="s">
        <v>9536</v>
      </c>
      <c r="F1319" s="2" t="str">
        <f>VLOOKUP(G1319,city!$A$4:$C$352,3,FALSE)</f>
        <v>嘉峪关</v>
      </c>
      <c r="G1319" s="3">
        <f t="shared" si="68"/>
        <v>266</v>
      </c>
      <c r="H1319" s="3">
        <f>IF(VLOOKUP(G1318,city!$J$4:$L$352,3,FALSE)&gt;H1318,H1318+1,1)</f>
        <v>4</v>
      </c>
      <c r="I1319" s="10" t="s">
        <v>573</v>
      </c>
      <c r="J1319" s="10">
        <f t="shared" si="67"/>
        <v>126604</v>
      </c>
    </row>
    <row r="1320" spans="1:10">
      <c r="A1320" s="10">
        <f t="shared" si="66"/>
        <v>126605</v>
      </c>
      <c r="B1320" s="10" t="s">
        <v>9537</v>
      </c>
      <c r="F1320" s="2" t="str">
        <f>VLOOKUP(G1320,city!$A$4:$C$352,3,FALSE)</f>
        <v>嘉峪关</v>
      </c>
      <c r="G1320" s="3">
        <f t="shared" si="68"/>
        <v>266</v>
      </c>
      <c r="H1320" s="3">
        <f>IF(VLOOKUP(G1319,city!$J$4:$L$352,3,FALSE)&gt;H1319,H1319+1,1)</f>
        <v>5</v>
      </c>
      <c r="I1320" s="10" t="s">
        <v>573</v>
      </c>
      <c r="J1320" s="10">
        <f t="shared" si="67"/>
        <v>126605</v>
      </c>
    </row>
    <row r="1321" spans="1:10">
      <c r="A1321" s="10">
        <f t="shared" si="66"/>
        <v>126701</v>
      </c>
      <c r="B1321" s="10" t="s">
        <v>9341</v>
      </c>
      <c r="F1321" s="2" t="str">
        <f>VLOOKUP(G1321,city!$A$4:$C$352,3,FALSE)</f>
        <v>金昌</v>
      </c>
      <c r="G1321" s="3">
        <f t="shared" si="68"/>
        <v>267</v>
      </c>
      <c r="H1321" s="3">
        <f>IF(VLOOKUP(G1320,city!$J$4:$L$352,3,FALSE)&gt;H1320,H1320+1,1)</f>
        <v>1</v>
      </c>
      <c r="I1321" s="10" t="s">
        <v>575</v>
      </c>
      <c r="J1321" s="10">
        <f t="shared" si="67"/>
        <v>126701</v>
      </c>
    </row>
    <row r="1322" spans="1:10">
      <c r="A1322" s="10">
        <f t="shared" si="66"/>
        <v>126702</v>
      </c>
      <c r="B1322" s="10" t="s">
        <v>9538</v>
      </c>
      <c r="F1322" s="2" t="str">
        <f>VLOOKUP(G1322,city!$A$4:$C$352,3,FALSE)</f>
        <v>金昌</v>
      </c>
      <c r="G1322" s="3">
        <f t="shared" si="68"/>
        <v>267</v>
      </c>
      <c r="H1322" s="3">
        <f>IF(VLOOKUP(G1321,city!$J$4:$L$352,3,FALSE)&gt;H1321,H1321+1,1)</f>
        <v>2</v>
      </c>
      <c r="I1322" s="10" t="s">
        <v>575</v>
      </c>
      <c r="J1322" s="10">
        <f t="shared" si="67"/>
        <v>126702</v>
      </c>
    </row>
    <row r="1323" spans="1:10">
      <c r="A1323" s="10">
        <f t="shared" si="66"/>
        <v>126703</v>
      </c>
      <c r="B1323" s="10" t="s">
        <v>9539</v>
      </c>
      <c r="F1323" s="2" t="str">
        <f>VLOOKUP(G1323,city!$A$4:$C$352,3,FALSE)</f>
        <v>金昌</v>
      </c>
      <c r="G1323" s="3">
        <f t="shared" si="68"/>
        <v>267</v>
      </c>
      <c r="H1323" s="3">
        <f>IF(VLOOKUP(G1322,city!$J$4:$L$352,3,FALSE)&gt;H1322,H1322+1,1)</f>
        <v>3</v>
      </c>
      <c r="I1323" s="10" t="s">
        <v>575</v>
      </c>
      <c r="J1323" s="10">
        <f t="shared" si="67"/>
        <v>126703</v>
      </c>
    </row>
    <row r="1324" spans="1:10">
      <c r="A1324" s="10">
        <f t="shared" si="66"/>
        <v>126704</v>
      </c>
      <c r="B1324" s="10" t="s">
        <v>9540</v>
      </c>
      <c r="F1324" s="2" t="str">
        <f>VLOOKUP(G1324,city!$A$4:$C$352,3,FALSE)</f>
        <v>金昌</v>
      </c>
      <c r="G1324" s="3">
        <f t="shared" si="68"/>
        <v>267</v>
      </c>
      <c r="H1324" s="3">
        <f>IF(VLOOKUP(G1323,city!$J$4:$L$352,3,FALSE)&gt;H1323,H1323+1,1)</f>
        <v>4</v>
      </c>
      <c r="I1324" s="10" t="s">
        <v>575</v>
      </c>
      <c r="J1324" s="10">
        <f t="shared" si="67"/>
        <v>126704</v>
      </c>
    </row>
    <row r="1325" spans="1:10">
      <c r="A1325" s="10">
        <f t="shared" si="66"/>
        <v>126705</v>
      </c>
      <c r="B1325" s="10" t="s">
        <v>9541</v>
      </c>
      <c r="F1325" s="2" t="str">
        <f>VLOOKUP(G1325,city!$A$4:$C$352,3,FALSE)</f>
        <v>金昌</v>
      </c>
      <c r="G1325" s="3">
        <f t="shared" si="68"/>
        <v>267</v>
      </c>
      <c r="H1325" s="3">
        <f>IF(VLOOKUP(G1324,city!$J$4:$L$352,3,FALSE)&gt;H1324,H1324+1,1)</f>
        <v>5</v>
      </c>
      <c r="I1325" s="10" t="s">
        <v>575</v>
      </c>
      <c r="J1325" s="10">
        <f t="shared" si="67"/>
        <v>126705</v>
      </c>
    </row>
    <row r="1326" spans="1:10">
      <c r="A1326" s="10">
        <f t="shared" si="66"/>
        <v>126801</v>
      </c>
      <c r="B1326" s="10" t="s">
        <v>9542</v>
      </c>
      <c r="F1326" s="2" t="str">
        <f>VLOOKUP(G1326,city!$A$4:$C$352,3,FALSE)</f>
        <v>白银</v>
      </c>
      <c r="G1326" s="3">
        <f t="shared" si="68"/>
        <v>268</v>
      </c>
      <c r="H1326" s="3">
        <f>IF(VLOOKUP(G1325,city!$J$4:$L$352,3,FALSE)&gt;H1325,H1325+1,1)</f>
        <v>1</v>
      </c>
      <c r="I1326" s="10" t="s">
        <v>577</v>
      </c>
      <c r="J1326" s="10">
        <f t="shared" si="67"/>
        <v>126801</v>
      </c>
    </row>
    <row r="1327" spans="1:10">
      <c r="A1327" s="10">
        <f t="shared" si="66"/>
        <v>126802</v>
      </c>
      <c r="B1327" s="10" t="s">
        <v>9543</v>
      </c>
      <c r="F1327" s="2" t="str">
        <f>VLOOKUP(G1327,city!$A$4:$C$352,3,FALSE)</f>
        <v>白银</v>
      </c>
      <c r="G1327" s="3">
        <f t="shared" si="68"/>
        <v>268</v>
      </c>
      <c r="H1327" s="3">
        <f>IF(VLOOKUP(G1326,city!$J$4:$L$352,3,FALSE)&gt;H1326,H1326+1,1)</f>
        <v>2</v>
      </c>
      <c r="I1327" s="10" t="s">
        <v>577</v>
      </c>
      <c r="J1327" s="10">
        <f t="shared" si="67"/>
        <v>126802</v>
      </c>
    </row>
    <row r="1328" spans="1:10">
      <c r="A1328" s="10">
        <f t="shared" si="66"/>
        <v>126803</v>
      </c>
      <c r="B1328" s="10" t="s">
        <v>9544</v>
      </c>
      <c r="F1328" s="2" t="str">
        <f>VLOOKUP(G1328,city!$A$4:$C$352,3,FALSE)</f>
        <v>白银</v>
      </c>
      <c r="G1328" s="3">
        <f t="shared" si="68"/>
        <v>268</v>
      </c>
      <c r="H1328" s="3">
        <f>IF(VLOOKUP(G1327,city!$J$4:$L$352,3,FALSE)&gt;H1327,H1327+1,1)</f>
        <v>3</v>
      </c>
      <c r="I1328" s="10" t="s">
        <v>577</v>
      </c>
      <c r="J1328" s="10">
        <f t="shared" si="67"/>
        <v>126803</v>
      </c>
    </row>
    <row r="1329" spans="1:10">
      <c r="A1329" s="10">
        <f t="shared" si="66"/>
        <v>126804</v>
      </c>
      <c r="B1329" s="10" t="s">
        <v>9545</v>
      </c>
      <c r="F1329" s="2" t="str">
        <f>VLOOKUP(G1329,city!$A$4:$C$352,3,FALSE)</f>
        <v>白银</v>
      </c>
      <c r="G1329" s="3">
        <f t="shared" si="68"/>
        <v>268</v>
      </c>
      <c r="H1329" s="3">
        <f>IF(VLOOKUP(G1328,city!$J$4:$L$352,3,FALSE)&gt;H1328,H1328+1,1)</f>
        <v>4</v>
      </c>
      <c r="I1329" s="10" t="s">
        <v>577</v>
      </c>
      <c r="J1329" s="10">
        <f t="shared" si="67"/>
        <v>126804</v>
      </c>
    </row>
    <row r="1330" spans="1:10">
      <c r="A1330" s="10">
        <f t="shared" si="66"/>
        <v>126805</v>
      </c>
      <c r="B1330" s="10" t="s">
        <v>9546</v>
      </c>
      <c r="F1330" s="2" t="str">
        <f>VLOOKUP(G1330,city!$A$4:$C$352,3,FALSE)</f>
        <v>白银</v>
      </c>
      <c r="G1330" s="3">
        <f t="shared" si="68"/>
        <v>268</v>
      </c>
      <c r="H1330" s="3">
        <f>IF(VLOOKUP(G1329,city!$J$4:$L$352,3,FALSE)&gt;H1329,H1329+1,1)</f>
        <v>5</v>
      </c>
      <c r="I1330" s="10" t="s">
        <v>577</v>
      </c>
      <c r="J1330" s="10">
        <f t="shared" si="67"/>
        <v>126805</v>
      </c>
    </row>
    <row r="1331" spans="1:10">
      <c r="A1331" s="10">
        <f t="shared" si="66"/>
        <v>126901</v>
      </c>
      <c r="B1331" s="10" t="s">
        <v>9547</v>
      </c>
      <c r="F1331" s="2" t="str">
        <f>VLOOKUP(G1331,city!$A$4:$C$352,3,FALSE)</f>
        <v>天水</v>
      </c>
      <c r="G1331" s="3">
        <f t="shared" si="68"/>
        <v>269</v>
      </c>
      <c r="H1331" s="3">
        <f>IF(VLOOKUP(G1330,city!$J$4:$L$352,3,FALSE)&gt;H1330,H1330+1,1)</f>
        <v>1</v>
      </c>
      <c r="I1331" s="10" t="s">
        <v>579</v>
      </c>
      <c r="J1331" s="10">
        <f t="shared" si="67"/>
        <v>126901</v>
      </c>
    </row>
    <row r="1332" spans="1:10">
      <c r="A1332" s="10">
        <f t="shared" si="66"/>
        <v>126902</v>
      </c>
      <c r="B1332" s="10" t="s">
        <v>9548</v>
      </c>
      <c r="F1332" s="2" t="str">
        <f>VLOOKUP(G1332,city!$A$4:$C$352,3,FALSE)</f>
        <v>天水</v>
      </c>
      <c r="G1332" s="3">
        <f t="shared" si="68"/>
        <v>269</v>
      </c>
      <c r="H1332" s="3">
        <f>IF(VLOOKUP(G1331,city!$J$4:$L$352,3,FALSE)&gt;H1331,H1331+1,1)</f>
        <v>2</v>
      </c>
      <c r="I1332" s="10" t="s">
        <v>579</v>
      </c>
      <c r="J1332" s="10">
        <f t="shared" si="67"/>
        <v>126902</v>
      </c>
    </row>
    <row r="1333" spans="1:10">
      <c r="A1333" s="10">
        <f t="shared" si="66"/>
        <v>126903</v>
      </c>
      <c r="B1333" s="10" t="s">
        <v>9549</v>
      </c>
      <c r="F1333" s="2" t="str">
        <f>VLOOKUP(G1333,city!$A$4:$C$352,3,FALSE)</f>
        <v>天水</v>
      </c>
      <c r="G1333" s="3">
        <f t="shared" si="68"/>
        <v>269</v>
      </c>
      <c r="H1333" s="3">
        <f>IF(VLOOKUP(G1332,city!$J$4:$L$352,3,FALSE)&gt;H1332,H1332+1,1)</f>
        <v>3</v>
      </c>
      <c r="I1333" s="10" t="s">
        <v>579</v>
      </c>
      <c r="J1333" s="10">
        <f t="shared" si="67"/>
        <v>126903</v>
      </c>
    </row>
    <row r="1334" spans="1:10">
      <c r="A1334" s="10">
        <f t="shared" si="66"/>
        <v>126904</v>
      </c>
      <c r="B1334" s="10" t="s">
        <v>9550</v>
      </c>
      <c r="F1334" s="2" t="str">
        <f>VLOOKUP(G1334,city!$A$4:$C$352,3,FALSE)</f>
        <v>天水</v>
      </c>
      <c r="G1334" s="3">
        <f t="shared" si="68"/>
        <v>269</v>
      </c>
      <c r="H1334" s="3">
        <f>IF(VLOOKUP(G1333,city!$J$4:$L$352,3,FALSE)&gt;H1333,H1333+1,1)</f>
        <v>4</v>
      </c>
      <c r="I1334" s="10" t="s">
        <v>579</v>
      </c>
      <c r="J1334" s="10">
        <f t="shared" si="67"/>
        <v>126904</v>
      </c>
    </row>
    <row r="1335" spans="1:10">
      <c r="A1335" s="10">
        <f t="shared" si="66"/>
        <v>126905</v>
      </c>
      <c r="B1335" s="10" t="s">
        <v>9551</v>
      </c>
      <c r="F1335" s="2" t="str">
        <f>VLOOKUP(G1335,city!$A$4:$C$352,3,FALSE)</f>
        <v>天水</v>
      </c>
      <c r="G1335" s="3">
        <f t="shared" si="68"/>
        <v>269</v>
      </c>
      <c r="H1335" s="3">
        <f>IF(VLOOKUP(G1334,city!$J$4:$L$352,3,FALSE)&gt;H1334,H1334+1,1)</f>
        <v>5</v>
      </c>
      <c r="I1335" s="10" t="s">
        <v>579</v>
      </c>
      <c r="J1335" s="10">
        <f t="shared" si="67"/>
        <v>126905</v>
      </c>
    </row>
    <row r="1336" spans="1:10">
      <c r="A1336" s="10">
        <f t="shared" si="66"/>
        <v>127001</v>
      </c>
      <c r="B1336" s="10" t="s">
        <v>9552</v>
      </c>
      <c r="F1336" s="2" t="str">
        <f>VLOOKUP(G1336,city!$A$4:$C$352,3,FALSE)</f>
        <v>酒泉</v>
      </c>
      <c r="G1336" s="3">
        <f t="shared" si="68"/>
        <v>270</v>
      </c>
      <c r="H1336" s="3">
        <f>IF(VLOOKUP(G1335,city!$J$4:$L$352,3,FALSE)&gt;H1335,H1335+1,1)</f>
        <v>1</v>
      </c>
      <c r="I1336" s="10" t="s">
        <v>581</v>
      </c>
      <c r="J1336" s="10">
        <f t="shared" si="67"/>
        <v>127001</v>
      </c>
    </row>
    <row r="1337" spans="1:10">
      <c r="A1337" s="10">
        <f t="shared" si="66"/>
        <v>127002</v>
      </c>
      <c r="B1337" s="10" t="s">
        <v>9553</v>
      </c>
      <c r="F1337" s="2" t="str">
        <f>VLOOKUP(G1337,city!$A$4:$C$352,3,FALSE)</f>
        <v>酒泉</v>
      </c>
      <c r="G1337" s="3">
        <f t="shared" si="68"/>
        <v>270</v>
      </c>
      <c r="H1337" s="3">
        <f>IF(VLOOKUP(G1336,city!$J$4:$L$352,3,FALSE)&gt;H1336,H1336+1,1)</f>
        <v>2</v>
      </c>
      <c r="I1337" s="10" t="s">
        <v>581</v>
      </c>
      <c r="J1337" s="10">
        <f t="shared" si="67"/>
        <v>127002</v>
      </c>
    </row>
    <row r="1338" spans="1:10">
      <c r="A1338" s="10">
        <f t="shared" si="66"/>
        <v>127003</v>
      </c>
      <c r="B1338" s="10" t="s">
        <v>9554</v>
      </c>
      <c r="F1338" s="2" t="str">
        <f>VLOOKUP(G1338,city!$A$4:$C$352,3,FALSE)</f>
        <v>酒泉</v>
      </c>
      <c r="G1338" s="3">
        <f t="shared" si="68"/>
        <v>270</v>
      </c>
      <c r="H1338" s="3">
        <f>IF(VLOOKUP(G1337,city!$J$4:$L$352,3,FALSE)&gt;H1337,H1337+1,1)</f>
        <v>3</v>
      </c>
      <c r="I1338" s="10" t="s">
        <v>581</v>
      </c>
      <c r="J1338" s="10">
        <f t="shared" si="67"/>
        <v>127003</v>
      </c>
    </row>
    <row r="1339" spans="1:10">
      <c r="A1339" s="10">
        <f t="shared" si="66"/>
        <v>127004</v>
      </c>
      <c r="B1339" s="10" t="s">
        <v>9555</v>
      </c>
      <c r="F1339" s="2" t="str">
        <f>VLOOKUP(G1339,city!$A$4:$C$352,3,FALSE)</f>
        <v>酒泉</v>
      </c>
      <c r="G1339" s="3">
        <f t="shared" si="68"/>
        <v>270</v>
      </c>
      <c r="H1339" s="3">
        <f>IF(VLOOKUP(G1338,city!$J$4:$L$352,3,FALSE)&gt;H1338,H1338+1,1)</f>
        <v>4</v>
      </c>
      <c r="I1339" s="10" t="s">
        <v>581</v>
      </c>
      <c r="J1339" s="10">
        <f t="shared" si="67"/>
        <v>127004</v>
      </c>
    </row>
    <row r="1340" spans="1:10">
      <c r="A1340" s="10">
        <f t="shared" si="66"/>
        <v>127005</v>
      </c>
      <c r="B1340" s="10" t="s">
        <v>9556</v>
      </c>
      <c r="F1340" s="2" t="str">
        <f>VLOOKUP(G1340,city!$A$4:$C$352,3,FALSE)</f>
        <v>酒泉</v>
      </c>
      <c r="G1340" s="3">
        <f t="shared" si="68"/>
        <v>270</v>
      </c>
      <c r="H1340" s="3">
        <f>IF(VLOOKUP(G1339,city!$J$4:$L$352,3,FALSE)&gt;H1339,H1339+1,1)</f>
        <v>5</v>
      </c>
      <c r="I1340" s="10" t="s">
        <v>581</v>
      </c>
      <c r="J1340" s="10">
        <f t="shared" si="67"/>
        <v>127005</v>
      </c>
    </row>
    <row r="1341" spans="1:10">
      <c r="A1341" s="10">
        <f t="shared" si="66"/>
        <v>127101</v>
      </c>
      <c r="B1341" s="10" t="s">
        <v>9557</v>
      </c>
      <c r="F1341" s="2" t="str">
        <f>VLOOKUP(G1341,city!$A$4:$C$352,3,FALSE)</f>
        <v>张掖</v>
      </c>
      <c r="G1341" s="3">
        <f t="shared" si="68"/>
        <v>271</v>
      </c>
      <c r="H1341" s="3">
        <f>IF(VLOOKUP(G1340,city!$J$4:$L$352,3,FALSE)&gt;H1340,H1340+1,1)</f>
        <v>1</v>
      </c>
      <c r="I1341" s="10" t="s">
        <v>583</v>
      </c>
      <c r="J1341" s="10">
        <f t="shared" si="67"/>
        <v>127101</v>
      </c>
    </row>
    <row r="1342" spans="1:10">
      <c r="A1342" s="10">
        <f t="shared" si="66"/>
        <v>127102</v>
      </c>
      <c r="B1342" s="10" t="s">
        <v>9558</v>
      </c>
      <c r="F1342" s="2" t="str">
        <f>VLOOKUP(G1342,city!$A$4:$C$352,3,FALSE)</f>
        <v>张掖</v>
      </c>
      <c r="G1342" s="3">
        <f t="shared" si="68"/>
        <v>271</v>
      </c>
      <c r="H1342" s="3">
        <f>IF(VLOOKUP(G1341,city!$J$4:$L$352,3,FALSE)&gt;H1341,H1341+1,1)</f>
        <v>2</v>
      </c>
      <c r="I1342" s="10" t="s">
        <v>583</v>
      </c>
      <c r="J1342" s="10">
        <f t="shared" si="67"/>
        <v>127102</v>
      </c>
    </row>
    <row r="1343" spans="1:10">
      <c r="A1343" s="10">
        <f t="shared" si="66"/>
        <v>127103</v>
      </c>
      <c r="B1343" s="10" t="s">
        <v>9559</v>
      </c>
      <c r="F1343" s="2" t="str">
        <f>VLOOKUP(G1343,city!$A$4:$C$352,3,FALSE)</f>
        <v>张掖</v>
      </c>
      <c r="G1343" s="3">
        <f t="shared" si="68"/>
        <v>271</v>
      </c>
      <c r="H1343" s="3">
        <f>IF(VLOOKUP(G1342,city!$J$4:$L$352,3,FALSE)&gt;H1342,H1342+1,1)</f>
        <v>3</v>
      </c>
      <c r="I1343" s="10" t="s">
        <v>583</v>
      </c>
      <c r="J1343" s="10">
        <f t="shared" si="67"/>
        <v>127103</v>
      </c>
    </row>
    <row r="1344" spans="1:10">
      <c r="A1344" s="10">
        <f t="shared" si="66"/>
        <v>127104</v>
      </c>
      <c r="B1344" s="10" t="s">
        <v>9560</v>
      </c>
      <c r="F1344" s="2" t="str">
        <f>VLOOKUP(G1344,city!$A$4:$C$352,3,FALSE)</f>
        <v>张掖</v>
      </c>
      <c r="G1344" s="3">
        <f t="shared" si="68"/>
        <v>271</v>
      </c>
      <c r="H1344" s="3">
        <f>IF(VLOOKUP(G1343,city!$J$4:$L$352,3,FALSE)&gt;H1343,H1343+1,1)</f>
        <v>4</v>
      </c>
      <c r="I1344" s="10" t="s">
        <v>583</v>
      </c>
      <c r="J1344" s="10">
        <f t="shared" si="67"/>
        <v>127104</v>
      </c>
    </row>
    <row r="1345" spans="1:10">
      <c r="A1345" s="10">
        <f t="shared" si="66"/>
        <v>127105</v>
      </c>
      <c r="B1345" s="10" t="s">
        <v>9561</v>
      </c>
      <c r="F1345" s="2" t="str">
        <f>VLOOKUP(G1345,city!$A$4:$C$352,3,FALSE)</f>
        <v>张掖</v>
      </c>
      <c r="G1345" s="3">
        <f t="shared" si="68"/>
        <v>271</v>
      </c>
      <c r="H1345" s="3">
        <f>IF(VLOOKUP(G1344,city!$J$4:$L$352,3,FALSE)&gt;H1344,H1344+1,1)</f>
        <v>5</v>
      </c>
      <c r="I1345" s="10" t="s">
        <v>583</v>
      </c>
      <c r="J1345" s="10">
        <f t="shared" si="67"/>
        <v>127105</v>
      </c>
    </row>
    <row r="1346" spans="1:10">
      <c r="A1346" s="10">
        <f t="shared" si="66"/>
        <v>127201</v>
      </c>
      <c r="B1346" s="10" t="s">
        <v>9562</v>
      </c>
      <c r="F1346" s="2" t="str">
        <f>VLOOKUP(G1346,city!$A$4:$C$352,3,FALSE)</f>
        <v>武威</v>
      </c>
      <c r="G1346" s="3">
        <f t="shared" si="68"/>
        <v>272</v>
      </c>
      <c r="H1346" s="3">
        <f>IF(VLOOKUP(G1345,city!$J$4:$L$352,3,FALSE)&gt;H1345,H1345+1,1)</f>
        <v>1</v>
      </c>
      <c r="I1346" s="10" t="s">
        <v>585</v>
      </c>
      <c r="J1346" s="10">
        <f t="shared" si="67"/>
        <v>127201</v>
      </c>
    </row>
    <row r="1347" spans="1:10">
      <c r="A1347" s="10">
        <f t="shared" si="66"/>
        <v>127202</v>
      </c>
      <c r="B1347" s="10" t="s">
        <v>9563</v>
      </c>
      <c r="F1347" s="2" t="str">
        <f>VLOOKUP(G1347,city!$A$4:$C$352,3,FALSE)</f>
        <v>武威</v>
      </c>
      <c r="G1347" s="3">
        <f t="shared" si="68"/>
        <v>272</v>
      </c>
      <c r="H1347" s="3">
        <f>IF(VLOOKUP(G1346,city!$J$4:$L$352,3,FALSE)&gt;H1346,H1346+1,1)</f>
        <v>2</v>
      </c>
      <c r="I1347" s="10" t="s">
        <v>585</v>
      </c>
      <c r="J1347" s="10">
        <f t="shared" si="67"/>
        <v>127202</v>
      </c>
    </row>
    <row r="1348" spans="1:10">
      <c r="A1348" s="10">
        <f t="shared" si="66"/>
        <v>127203</v>
      </c>
      <c r="B1348" s="10" t="s">
        <v>9564</v>
      </c>
      <c r="F1348" s="2" t="str">
        <f>VLOOKUP(G1348,city!$A$4:$C$352,3,FALSE)</f>
        <v>武威</v>
      </c>
      <c r="G1348" s="3">
        <f t="shared" si="68"/>
        <v>272</v>
      </c>
      <c r="H1348" s="3">
        <f>IF(VLOOKUP(G1347,city!$J$4:$L$352,3,FALSE)&gt;H1347,H1347+1,1)</f>
        <v>3</v>
      </c>
      <c r="I1348" s="10" t="s">
        <v>585</v>
      </c>
      <c r="J1348" s="10">
        <f t="shared" si="67"/>
        <v>127203</v>
      </c>
    </row>
    <row r="1349" spans="1:10">
      <c r="A1349" s="10">
        <f t="shared" ref="A1349:A1412" si="69">H1349+G1349*100+100000</f>
        <v>127204</v>
      </c>
      <c r="B1349" s="10" t="s">
        <v>9565</v>
      </c>
      <c r="F1349" s="2" t="str">
        <f>VLOOKUP(G1349,city!$A$4:$C$352,3,FALSE)</f>
        <v>武威</v>
      </c>
      <c r="G1349" s="3">
        <f t="shared" si="68"/>
        <v>272</v>
      </c>
      <c r="H1349" s="3">
        <f>IF(VLOOKUP(G1348,city!$J$4:$L$352,3,FALSE)&gt;H1348,H1348+1,1)</f>
        <v>4</v>
      </c>
      <c r="I1349" s="10" t="s">
        <v>585</v>
      </c>
      <c r="J1349" s="10">
        <f t="shared" ref="J1349:J1412" si="70">A1349</f>
        <v>127204</v>
      </c>
    </row>
    <row r="1350" spans="1:10">
      <c r="A1350" s="10">
        <f t="shared" si="69"/>
        <v>127205</v>
      </c>
      <c r="B1350" s="10" t="s">
        <v>9566</v>
      </c>
      <c r="F1350" s="2" t="str">
        <f>VLOOKUP(G1350,city!$A$4:$C$352,3,FALSE)</f>
        <v>武威</v>
      </c>
      <c r="G1350" s="3">
        <f t="shared" ref="G1350:G1413" si="71">IF(H1350&gt;H1349,G1349,G1349+1)</f>
        <v>272</v>
      </c>
      <c r="H1350" s="3">
        <f>IF(VLOOKUP(G1349,city!$J$4:$L$352,3,FALSE)&gt;H1349,H1349+1,1)</f>
        <v>5</v>
      </c>
      <c r="I1350" s="10" t="s">
        <v>585</v>
      </c>
      <c r="J1350" s="10">
        <f t="shared" si="70"/>
        <v>127205</v>
      </c>
    </row>
    <row r="1351" spans="1:10">
      <c r="A1351" s="10">
        <f t="shared" si="69"/>
        <v>127301</v>
      </c>
      <c r="B1351" s="10" t="s">
        <v>9567</v>
      </c>
      <c r="F1351" s="2" t="str">
        <f>VLOOKUP(G1351,city!$A$4:$C$352,3,FALSE)</f>
        <v>定西</v>
      </c>
      <c r="G1351" s="3">
        <f t="shared" si="71"/>
        <v>273</v>
      </c>
      <c r="H1351" s="3">
        <f>IF(VLOOKUP(G1350,city!$J$4:$L$352,3,FALSE)&gt;H1350,H1350+1,1)</f>
        <v>1</v>
      </c>
      <c r="I1351" s="10" t="s">
        <v>587</v>
      </c>
      <c r="J1351" s="10">
        <f t="shared" si="70"/>
        <v>127301</v>
      </c>
    </row>
    <row r="1352" spans="1:10">
      <c r="A1352" s="10">
        <f t="shared" si="69"/>
        <v>127302</v>
      </c>
      <c r="B1352" s="10" t="s">
        <v>9568</v>
      </c>
      <c r="F1352" s="2" t="str">
        <f>VLOOKUP(G1352,city!$A$4:$C$352,3,FALSE)</f>
        <v>定西</v>
      </c>
      <c r="G1352" s="3">
        <f t="shared" si="71"/>
        <v>273</v>
      </c>
      <c r="H1352" s="3">
        <f>IF(VLOOKUP(G1351,city!$J$4:$L$352,3,FALSE)&gt;H1351,H1351+1,1)</f>
        <v>2</v>
      </c>
      <c r="I1352" s="10" t="s">
        <v>587</v>
      </c>
      <c r="J1352" s="10">
        <f t="shared" si="70"/>
        <v>127302</v>
      </c>
    </row>
    <row r="1353" spans="1:10">
      <c r="A1353" s="10">
        <f t="shared" si="69"/>
        <v>127303</v>
      </c>
      <c r="B1353" s="10" t="s">
        <v>9569</v>
      </c>
      <c r="F1353" s="2" t="str">
        <f>VLOOKUP(G1353,city!$A$4:$C$352,3,FALSE)</f>
        <v>定西</v>
      </c>
      <c r="G1353" s="3">
        <f t="shared" si="71"/>
        <v>273</v>
      </c>
      <c r="H1353" s="3">
        <f>IF(VLOOKUP(G1352,city!$J$4:$L$352,3,FALSE)&gt;H1352,H1352+1,1)</f>
        <v>3</v>
      </c>
      <c r="I1353" s="10" t="s">
        <v>587</v>
      </c>
      <c r="J1353" s="10">
        <f t="shared" si="70"/>
        <v>127303</v>
      </c>
    </row>
    <row r="1354" spans="1:10">
      <c r="A1354" s="10">
        <f t="shared" si="69"/>
        <v>127304</v>
      </c>
      <c r="B1354" s="10" t="s">
        <v>9570</v>
      </c>
      <c r="F1354" s="2" t="str">
        <f>VLOOKUP(G1354,city!$A$4:$C$352,3,FALSE)</f>
        <v>定西</v>
      </c>
      <c r="G1354" s="3">
        <f t="shared" si="71"/>
        <v>273</v>
      </c>
      <c r="H1354" s="3">
        <f>IF(VLOOKUP(G1353,city!$J$4:$L$352,3,FALSE)&gt;H1353,H1353+1,1)</f>
        <v>4</v>
      </c>
      <c r="I1354" s="10" t="s">
        <v>587</v>
      </c>
      <c r="J1354" s="10">
        <f t="shared" si="70"/>
        <v>127304</v>
      </c>
    </row>
    <row r="1355" spans="1:10">
      <c r="A1355" s="10">
        <f t="shared" si="69"/>
        <v>127305</v>
      </c>
      <c r="B1355" s="10" t="s">
        <v>9571</v>
      </c>
      <c r="F1355" s="2" t="str">
        <f>VLOOKUP(G1355,city!$A$4:$C$352,3,FALSE)</f>
        <v>定西</v>
      </c>
      <c r="G1355" s="3">
        <f t="shared" si="71"/>
        <v>273</v>
      </c>
      <c r="H1355" s="3">
        <f>IF(VLOOKUP(G1354,city!$J$4:$L$352,3,FALSE)&gt;H1354,H1354+1,1)</f>
        <v>5</v>
      </c>
      <c r="I1355" s="10" t="s">
        <v>587</v>
      </c>
      <c r="J1355" s="10">
        <f t="shared" si="70"/>
        <v>127305</v>
      </c>
    </row>
    <row r="1356" spans="1:10">
      <c r="A1356" s="10">
        <f t="shared" si="69"/>
        <v>127401</v>
      </c>
      <c r="B1356" s="10" t="s">
        <v>9572</v>
      </c>
      <c r="F1356" s="2" t="str">
        <f>VLOOKUP(G1356,city!$A$4:$C$352,3,FALSE)</f>
        <v>陇南</v>
      </c>
      <c r="G1356" s="3">
        <f t="shared" si="71"/>
        <v>274</v>
      </c>
      <c r="H1356" s="3">
        <f>IF(VLOOKUP(G1355,city!$J$4:$L$352,3,FALSE)&gt;H1355,H1355+1,1)</f>
        <v>1</v>
      </c>
      <c r="I1356" s="10" t="s">
        <v>589</v>
      </c>
      <c r="J1356" s="10">
        <f t="shared" si="70"/>
        <v>127401</v>
      </c>
    </row>
    <row r="1357" spans="1:10">
      <c r="A1357" s="10">
        <f t="shared" si="69"/>
        <v>127402</v>
      </c>
      <c r="B1357" s="10" t="s">
        <v>9573</v>
      </c>
      <c r="F1357" s="2" t="str">
        <f>VLOOKUP(G1357,city!$A$4:$C$352,3,FALSE)</f>
        <v>陇南</v>
      </c>
      <c r="G1357" s="3">
        <f t="shared" si="71"/>
        <v>274</v>
      </c>
      <c r="H1357" s="3">
        <f>IF(VLOOKUP(G1356,city!$J$4:$L$352,3,FALSE)&gt;H1356,H1356+1,1)</f>
        <v>2</v>
      </c>
      <c r="I1357" s="10" t="s">
        <v>589</v>
      </c>
      <c r="J1357" s="10">
        <f t="shared" si="70"/>
        <v>127402</v>
      </c>
    </row>
    <row r="1358" spans="1:10">
      <c r="A1358" s="10">
        <f t="shared" si="69"/>
        <v>127403</v>
      </c>
      <c r="B1358" s="10" t="s">
        <v>9574</v>
      </c>
      <c r="F1358" s="2" t="str">
        <f>VLOOKUP(G1358,city!$A$4:$C$352,3,FALSE)</f>
        <v>陇南</v>
      </c>
      <c r="G1358" s="3">
        <f t="shared" si="71"/>
        <v>274</v>
      </c>
      <c r="H1358" s="3">
        <f>IF(VLOOKUP(G1357,city!$J$4:$L$352,3,FALSE)&gt;H1357,H1357+1,1)</f>
        <v>3</v>
      </c>
      <c r="I1358" s="10" t="s">
        <v>589</v>
      </c>
      <c r="J1358" s="10">
        <f t="shared" si="70"/>
        <v>127403</v>
      </c>
    </row>
    <row r="1359" spans="1:10">
      <c r="A1359" s="10">
        <f t="shared" si="69"/>
        <v>127404</v>
      </c>
      <c r="B1359" s="10" t="s">
        <v>9575</v>
      </c>
      <c r="F1359" s="2" t="str">
        <f>VLOOKUP(G1359,city!$A$4:$C$352,3,FALSE)</f>
        <v>陇南</v>
      </c>
      <c r="G1359" s="3">
        <f t="shared" si="71"/>
        <v>274</v>
      </c>
      <c r="H1359" s="3">
        <f>IF(VLOOKUP(G1358,city!$J$4:$L$352,3,FALSE)&gt;H1358,H1358+1,1)</f>
        <v>4</v>
      </c>
      <c r="I1359" s="10" t="s">
        <v>589</v>
      </c>
      <c r="J1359" s="10">
        <f t="shared" si="70"/>
        <v>127404</v>
      </c>
    </row>
    <row r="1360" spans="1:10">
      <c r="A1360" s="10">
        <f t="shared" si="69"/>
        <v>127405</v>
      </c>
      <c r="B1360" s="10" t="s">
        <v>9576</v>
      </c>
      <c r="F1360" s="2" t="str">
        <f>VLOOKUP(G1360,city!$A$4:$C$352,3,FALSE)</f>
        <v>陇南</v>
      </c>
      <c r="G1360" s="3">
        <f t="shared" si="71"/>
        <v>274</v>
      </c>
      <c r="H1360" s="3">
        <f>IF(VLOOKUP(G1359,city!$J$4:$L$352,3,FALSE)&gt;H1359,H1359+1,1)</f>
        <v>5</v>
      </c>
      <c r="I1360" s="10" t="s">
        <v>589</v>
      </c>
      <c r="J1360" s="10">
        <f t="shared" si="70"/>
        <v>127405</v>
      </c>
    </row>
    <row r="1361" spans="1:10">
      <c r="A1361" s="10">
        <f t="shared" si="69"/>
        <v>127501</v>
      </c>
      <c r="B1361" s="10" t="s">
        <v>9577</v>
      </c>
      <c r="F1361" s="2" t="str">
        <f>VLOOKUP(G1361,city!$A$4:$C$352,3,FALSE)</f>
        <v>平凉</v>
      </c>
      <c r="G1361" s="3">
        <f t="shared" si="71"/>
        <v>275</v>
      </c>
      <c r="H1361" s="3">
        <f>IF(VLOOKUP(G1360,city!$J$4:$L$352,3,FALSE)&gt;H1360,H1360+1,1)</f>
        <v>1</v>
      </c>
      <c r="I1361" s="10" t="s">
        <v>591</v>
      </c>
      <c r="J1361" s="10">
        <f t="shared" si="70"/>
        <v>127501</v>
      </c>
    </row>
    <row r="1362" spans="1:10">
      <c r="A1362" s="10">
        <f t="shared" si="69"/>
        <v>127502</v>
      </c>
      <c r="B1362" s="10" t="s">
        <v>9578</v>
      </c>
      <c r="F1362" s="2" t="str">
        <f>VLOOKUP(G1362,city!$A$4:$C$352,3,FALSE)</f>
        <v>平凉</v>
      </c>
      <c r="G1362" s="3">
        <f t="shared" si="71"/>
        <v>275</v>
      </c>
      <c r="H1362" s="3">
        <f>IF(VLOOKUP(G1361,city!$J$4:$L$352,3,FALSE)&gt;H1361,H1361+1,1)</f>
        <v>2</v>
      </c>
      <c r="I1362" s="10" t="s">
        <v>591</v>
      </c>
      <c r="J1362" s="10">
        <f t="shared" si="70"/>
        <v>127502</v>
      </c>
    </row>
    <row r="1363" spans="1:10">
      <c r="A1363" s="10">
        <f t="shared" si="69"/>
        <v>127503</v>
      </c>
      <c r="B1363" s="10" t="s">
        <v>9579</v>
      </c>
      <c r="F1363" s="2" t="str">
        <f>VLOOKUP(G1363,city!$A$4:$C$352,3,FALSE)</f>
        <v>平凉</v>
      </c>
      <c r="G1363" s="3">
        <f t="shared" si="71"/>
        <v>275</v>
      </c>
      <c r="H1363" s="3">
        <f>IF(VLOOKUP(G1362,city!$J$4:$L$352,3,FALSE)&gt;H1362,H1362+1,1)</f>
        <v>3</v>
      </c>
      <c r="I1363" s="10" t="s">
        <v>591</v>
      </c>
      <c r="J1363" s="10">
        <f t="shared" si="70"/>
        <v>127503</v>
      </c>
    </row>
    <row r="1364" spans="1:10">
      <c r="A1364" s="10">
        <f t="shared" si="69"/>
        <v>127504</v>
      </c>
      <c r="B1364" s="10" t="s">
        <v>9580</v>
      </c>
      <c r="F1364" s="2" t="str">
        <f>VLOOKUP(G1364,city!$A$4:$C$352,3,FALSE)</f>
        <v>平凉</v>
      </c>
      <c r="G1364" s="3">
        <f t="shared" si="71"/>
        <v>275</v>
      </c>
      <c r="H1364" s="3">
        <f>IF(VLOOKUP(G1363,city!$J$4:$L$352,3,FALSE)&gt;H1363,H1363+1,1)</f>
        <v>4</v>
      </c>
      <c r="I1364" s="10" t="s">
        <v>591</v>
      </c>
      <c r="J1364" s="10">
        <f t="shared" si="70"/>
        <v>127504</v>
      </c>
    </row>
    <row r="1365" spans="1:10">
      <c r="A1365" s="10">
        <f t="shared" si="69"/>
        <v>127505</v>
      </c>
      <c r="B1365" s="10" t="s">
        <v>9581</v>
      </c>
      <c r="F1365" s="2" t="str">
        <f>VLOOKUP(G1365,city!$A$4:$C$352,3,FALSE)</f>
        <v>平凉</v>
      </c>
      <c r="G1365" s="3">
        <f t="shared" si="71"/>
        <v>275</v>
      </c>
      <c r="H1365" s="3">
        <f>IF(VLOOKUP(G1364,city!$J$4:$L$352,3,FALSE)&gt;H1364,H1364+1,1)</f>
        <v>5</v>
      </c>
      <c r="I1365" s="10" t="s">
        <v>591</v>
      </c>
      <c r="J1365" s="10">
        <f t="shared" si="70"/>
        <v>127505</v>
      </c>
    </row>
    <row r="1366" spans="1:10">
      <c r="A1366" s="10">
        <f t="shared" si="69"/>
        <v>127601</v>
      </c>
      <c r="B1366" s="10" t="s">
        <v>9582</v>
      </c>
      <c r="F1366" s="2" t="str">
        <f>VLOOKUP(G1366,city!$A$4:$C$352,3,FALSE)</f>
        <v>庆阳</v>
      </c>
      <c r="G1366" s="3">
        <f t="shared" si="71"/>
        <v>276</v>
      </c>
      <c r="H1366" s="3">
        <f>IF(VLOOKUP(G1365,city!$J$4:$L$352,3,FALSE)&gt;H1365,H1365+1,1)</f>
        <v>1</v>
      </c>
      <c r="I1366" s="10" t="s">
        <v>593</v>
      </c>
      <c r="J1366" s="10">
        <f t="shared" si="70"/>
        <v>127601</v>
      </c>
    </row>
    <row r="1367" spans="1:10">
      <c r="A1367" s="10">
        <f t="shared" si="69"/>
        <v>127602</v>
      </c>
      <c r="B1367" s="10" t="s">
        <v>9583</v>
      </c>
      <c r="F1367" s="2" t="str">
        <f>VLOOKUP(G1367,city!$A$4:$C$352,3,FALSE)</f>
        <v>庆阳</v>
      </c>
      <c r="G1367" s="3">
        <f t="shared" si="71"/>
        <v>276</v>
      </c>
      <c r="H1367" s="3">
        <f>IF(VLOOKUP(G1366,city!$J$4:$L$352,3,FALSE)&gt;H1366,H1366+1,1)</f>
        <v>2</v>
      </c>
      <c r="I1367" s="10" t="s">
        <v>593</v>
      </c>
      <c r="J1367" s="10">
        <f t="shared" si="70"/>
        <v>127602</v>
      </c>
    </row>
    <row r="1368" spans="1:10">
      <c r="A1368" s="10">
        <f t="shared" si="69"/>
        <v>127603</v>
      </c>
      <c r="B1368" s="10" t="s">
        <v>9584</v>
      </c>
      <c r="F1368" s="2" t="str">
        <f>VLOOKUP(G1368,city!$A$4:$C$352,3,FALSE)</f>
        <v>庆阳</v>
      </c>
      <c r="G1368" s="3">
        <f t="shared" si="71"/>
        <v>276</v>
      </c>
      <c r="H1368" s="3">
        <f>IF(VLOOKUP(G1367,city!$J$4:$L$352,3,FALSE)&gt;H1367,H1367+1,1)</f>
        <v>3</v>
      </c>
      <c r="I1368" s="10" t="s">
        <v>593</v>
      </c>
      <c r="J1368" s="10">
        <f t="shared" si="70"/>
        <v>127603</v>
      </c>
    </row>
    <row r="1369" spans="1:10">
      <c r="A1369" s="10">
        <f t="shared" si="69"/>
        <v>127604</v>
      </c>
      <c r="B1369" s="10" t="s">
        <v>9585</v>
      </c>
      <c r="F1369" s="2" t="str">
        <f>VLOOKUP(G1369,city!$A$4:$C$352,3,FALSE)</f>
        <v>庆阳</v>
      </c>
      <c r="G1369" s="3">
        <f t="shared" si="71"/>
        <v>276</v>
      </c>
      <c r="H1369" s="3">
        <f>IF(VLOOKUP(G1368,city!$J$4:$L$352,3,FALSE)&gt;H1368,H1368+1,1)</f>
        <v>4</v>
      </c>
      <c r="I1369" s="10" t="s">
        <v>593</v>
      </c>
      <c r="J1369" s="10">
        <f t="shared" si="70"/>
        <v>127604</v>
      </c>
    </row>
    <row r="1370" spans="1:10">
      <c r="A1370" s="10">
        <f t="shared" si="69"/>
        <v>127605</v>
      </c>
      <c r="B1370" s="10" t="s">
        <v>9586</v>
      </c>
      <c r="F1370" s="2" t="str">
        <f>VLOOKUP(G1370,city!$A$4:$C$352,3,FALSE)</f>
        <v>庆阳</v>
      </c>
      <c r="G1370" s="3">
        <f t="shared" si="71"/>
        <v>276</v>
      </c>
      <c r="H1370" s="3">
        <f>IF(VLOOKUP(G1369,city!$J$4:$L$352,3,FALSE)&gt;H1369,H1369+1,1)</f>
        <v>5</v>
      </c>
      <c r="I1370" s="10" t="s">
        <v>593</v>
      </c>
      <c r="J1370" s="10">
        <f t="shared" si="70"/>
        <v>127605</v>
      </c>
    </row>
    <row r="1371" spans="1:10">
      <c r="A1371" s="10">
        <f t="shared" si="69"/>
        <v>127701</v>
      </c>
      <c r="B1371" s="10" t="s">
        <v>9587</v>
      </c>
      <c r="F1371" s="2" t="str">
        <f>VLOOKUP(G1371,city!$A$4:$C$352,3,FALSE)</f>
        <v>临夏</v>
      </c>
      <c r="G1371" s="3">
        <f t="shared" si="71"/>
        <v>277</v>
      </c>
      <c r="H1371" s="3">
        <f>IF(VLOOKUP(G1370,city!$J$4:$L$352,3,FALSE)&gt;H1370,H1370+1,1)</f>
        <v>1</v>
      </c>
      <c r="I1371" s="10" t="s">
        <v>595</v>
      </c>
      <c r="J1371" s="10">
        <f t="shared" si="70"/>
        <v>127701</v>
      </c>
    </row>
    <row r="1372" spans="1:10">
      <c r="A1372" s="10">
        <f t="shared" si="69"/>
        <v>127702</v>
      </c>
      <c r="B1372" s="10" t="s">
        <v>9588</v>
      </c>
      <c r="F1372" s="2" t="str">
        <f>VLOOKUP(G1372,city!$A$4:$C$352,3,FALSE)</f>
        <v>临夏</v>
      </c>
      <c r="G1372" s="3">
        <f t="shared" si="71"/>
        <v>277</v>
      </c>
      <c r="H1372" s="3">
        <f>IF(VLOOKUP(G1371,city!$J$4:$L$352,3,FALSE)&gt;H1371,H1371+1,1)</f>
        <v>2</v>
      </c>
      <c r="I1372" s="10" t="s">
        <v>595</v>
      </c>
      <c r="J1372" s="10">
        <f t="shared" si="70"/>
        <v>127702</v>
      </c>
    </row>
    <row r="1373" spans="1:10">
      <c r="A1373" s="10">
        <f t="shared" si="69"/>
        <v>127703</v>
      </c>
      <c r="B1373" s="10" t="s">
        <v>9589</v>
      </c>
      <c r="F1373" s="2" t="str">
        <f>VLOOKUP(G1373,city!$A$4:$C$352,3,FALSE)</f>
        <v>临夏</v>
      </c>
      <c r="G1373" s="3">
        <f t="shared" si="71"/>
        <v>277</v>
      </c>
      <c r="H1373" s="3">
        <f>IF(VLOOKUP(G1372,city!$J$4:$L$352,3,FALSE)&gt;H1372,H1372+1,1)</f>
        <v>3</v>
      </c>
      <c r="I1373" s="10" t="s">
        <v>595</v>
      </c>
      <c r="J1373" s="10">
        <f t="shared" si="70"/>
        <v>127703</v>
      </c>
    </row>
    <row r="1374" spans="1:10">
      <c r="A1374" s="10">
        <f t="shared" si="69"/>
        <v>127704</v>
      </c>
      <c r="B1374" s="10" t="s">
        <v>9590</v>
      </c>
      <c r="F1374" s="2" t="str">
        <f>VLOOKUP(G1374,city!$A$4:$C$352,3,FALSE)</f>
        <v>临夏</v>
      </c>
      <c r="G1374" s="3">
        <f t="shared" si="71"/>
        <v>277</v>
      </c>
      <c r="H1374" s="3">
        <f>IF(VLOOKUP(G1373,city!$J$4:$L$352,3,FALSE)&gt;H1373,H1373+1,1)</f>
        <v>4</v>
      </c>
      <c r="I1374" s="10" t="s">
        <v>595</v>
      </c>
      <c r="J1374" s="10">
        <f t="shared" si="70"/>
        <v>127704</v>
      </c>
    </row>
    <row r="1375" spans="1:10">
      <c r="A1375" s="10">
        <f t="shared" si="69"/>
        <v>127705</v>
      </c>
      <c r="B1375" s="10" t="s">
        <v>9591</v>
      </c>
      <c r="F1375" s="2" t="str">
        <f>VLOOKUP(G1375,city!$A$4:$C$352,3,FALSE)</f>
        <v>临夏</v>
      </c>
      <c r="G1375" s="3">
        <f t="shared" si="71"/>
        <v>277</v>
      </c>
      <c r="H1375" s="3">
        <f>IF(VLOOKUP(G1374,city!$J$4:$L$352,3,FALSE)&gt;H1374,H1374+1,1)</f>
        <v>5</v>
      </c>
      <c r="I1375" s="10" t="s">
        <v>595</v>
      </c>
      <c r="J1375" s="10">
        <f t="shared" si="70"/>
        <v>127705</v>
      </c>
    </row>
    <row r="1376" spans="1:10">
      <c r="A1376" s="10">
        <f t="shared" si="69"/>
        <v>127801</v>
      </c>
      <c r="B1376" s="10" t="s">
        <v>9592</v>
      </c>
      <c r="F1376" s="2" t="str">
        <f>VLOOKUP(G1376,city!$A$4:$C$352,3,FALSE)</f>
        <v>甘南</v>
      </c>
      <c r="G1376" s="3">
        <f t="shared" si="71"/>
        <v>278</v>
      </c>
      <c r="H1376" s="3">
        <f>IF(VLOOKUP(G1375,city!$J$4:$L$352,3,FALSE)&gt;H1375,H1375+1,1)</f>
        <v>1</v>
      </c>
      <c r="I1376" s="10" t="s">
        <v>597</v>
      </c>
      <c r="J1376" s="10">
        <f t="shared" si="70"/>
        <v>127801</v>
      </c>
    </row>
    <row r="1377" spans="1:10">
      <c r="A1377" s="10">
        <f t="shared" si="69"/>
        <v>127802</v>
      </c>
      <c r="B1377" s="10" t="s">
        <v>9593</v>
      </c>
      <c r="F1377" s="2" t="str">
        <f>VLOOKUP(G1377,city!$A$4:$C$352,3,FALSE)</f>
        <v>甘南</v>
      </c>
      <c r="G1377" s="3">
        <f t="shared" si="71"/>
        <v>278</v>
      </c>
      <c r="H1377" s="3">
        <f>IF(VLOOKUP(G1376,city!$J$4:$L$352,3,FALSE)&gt;H1376,H1376+1,1)</f>
        <v>2</v>
      </c>
      <c r="I1377" s="10" t="s">
        <v>597</v>
      </c>
      <c r="J1377" s="10">
        <f t="shared" si="70"/>
        <v>127802</v>
      </c>
    </row>
    <row r="1378" spans="1:10">
      <c r="A1378" s="10">
        <f t="shared" si="69"/>
        <v>127803</v>
      </c>
      <c r="B1378" s="10" t="s">
        <v>9594</v>
      </c>
      <c r="F1378" s="2" t="str">
        <f>VLOOKUP(G1378,city!$A$4:$C$352,3,FALSE)</f>
        <v>甘南</v>
      </c>
      <c r="G1378" s="3">
        <f t="shared" si="71"/>
        <v>278</v>
      </c>
      <c r="H1378" s="3">
        <f>IF(VLOOKUP(G1377,city!$J$4:$L$352,3,FALSE)&gt;H1377,H1377+1,1)</f>
        <v>3</v>
      </c>
      <c r="I1378" s="10" t="s">
        <v>597</v>
      </c>
      <c r="J1378" s="10">
        <f t="shared" si="70"/>
        <v>127803</v>
      </c>
    </row>
    <row r="1379" spans="1:10">
      <c r="A1379" s="10">
        <f t="shared" si="69"/>
        <v>127804</v>
      </c>
      <c r="B1379" s="10" t="s">
        <v>9595</v>
      </c>
      <c r="F1379" s="2" t="str">
        <f>VLOOKUP(G1379,city!$A$4:$C$352,3,FALSE)</f>
        <v>甘南</v>
      </c>
      <c r="G1379" s="3">
        <f t="shared" si="71"/>
        <v>278</v>
      </c>
      <c r="H1379" s="3">
        <f>IF(VLOOKUP(G1378,city!$J$4:$L$352,3,FALSE)&gt;H1378,H1378+1,1)</f>
        <v>4</v>
      </c>
      <c r="I1379" s="10" t="s">
        <v>597</v>
      </c>
      <c r="J1379" s="10">
        <f t="shared" si="70"/>
        <v>127804</v>
      </c>
    </row>
    <row r="1380" spans="1:10">
      <c r="A1380" s="10">
        <f t="shared" si="69"/>
        <v>127805</v>
      </c>
      <c r="B1380" s="10" t="s">
        <v>9596</v>
      </c>
      <c r="F1380" s="2" t="str">
        <f>VLOOKUP(G1380,city!$A$4:$C$352,3,FALSE)</f>
        <v>甘南</v>
      </c>
      <c r="G1380" s="3">
        <f t="shared" si="71"/>
        <v>278</v>
      </c>
      <c r="H1380" s="3">
        <f>IF(VLOOKUP(G1379,city!$J$4:$L$352,3,FALSE)&gt;H1379,H1379+1,1)</f>
        <v>5</v>
      </c>
      <c r="I1380" s="10" t="s">
        <v>597</v>
      </c>
      <c r="J1380" s="10">
        <f t="shared" si="70"/>
        <v>127805</v>
      </c>
    </row>
    <row r="1381" spans="1:10">
      <c r="A1381" s="10">
        <f t="shared" si="69"/>
        <v>127901</v>
      </c>
      <c r="B1381" s="10" t="s">
        <v>9597</v>
      </c>
      <c r="F1381" s="2" t="str">
        <f>VLOOKUP(G1381,city!$A$4:$C$352,3,FALSE)</f>
        <v>西宁</v>
      </c>
      <c r="G1381" s="3">
        <f t="shared" si="71"/>
        <v>279</v>
      </c>
      <c r="H1381" s="3">
        <f>IF(VLOOKUP(G1380,city!$J$4:$L$352,3,FALSE)&gt;H1380,H1380+1,1)</f>
        <v>1</v>
      </c>
      <c r="I1381" s="10" t="s">
        <v>600</v>
      </c>
      <c r="J1381" s="10">
        <f t="shared" si="70"/>
        <v>127901</v>
      </c>
    </row>
    <row r="1382" spans="1:10">
      <c r="A1382" s="10">
        <f t="shared" si="69"/>
        <v>127902</v>
      </c>
      <c r="B1382" s="10" t="s">
        <v>9598</v>
      </c>
      <c r="F1382" s="2" t="str">
        <f>VLOOKUP(G1382,city!$A$4:$C$352,3,FALSE)</f>
        <v>西宁</v>
      </c>
      <c r="G1382" s="3">
        <f t="shared" si="71"/>
        <v>279</v>
      </c>
      <c r="H1382" s="3">
        <f>IF(VLOOKUP(G1381,city!$J$4:$L$352,3,FALSE)&gt;H1381,H1381+1,1)</f>
        <v>2</v>
      </c>
      <c r="I1382" s="10" t="s">
        <v>600</v>
      </c>
      <c r="J1382" s="10">
        <f t="shared" si="70"/>
        <v>127902</v>
      </c>
    </row>
    <row r="1383" spans="1:10">
      <c r="A1383" s="10">
        <f t="shared" si="69"/>
        <v>127903</v>
      </c>
      <c r="B1383" s="10" t="s">
        <v>9599</v>
      </c>
      <c r="F1383" s="2" t="str">
        <f>VLOOKUP(G1383,city!$A$4:$C$352,3,FALSE)</f>
        <v>西宁</v>
      </c>
      <c r="G1383" s="3">
        <f t="shared" si="71"/>
        <v>279</v>
      </c>
      <c r="H1383" s="3">
        <f>IF(VLOOKUP(G1382,city!$J$4:$L$352,3,FALSE)&gt;H1382,H1382+1,1)</f>
        <v>3</v>
      </c>
      <c r="I1383" s="10" t="s">
        <v>600</v>
      </c>
      <c r="J1383" s="10">
        <f t="shared" si="70"/>
        <v>127903</v>
      </c>
    </row>
    <row r="1384" spans="1:10">
      <c r="A1384" s="10">
        <f t="shared" si="69"/>
        <v>127904</v>
      </c>
      <c r="B1384" s="10" t="s">
        <v>9600</v>
      </c>
      <c r="F1384" s="2" t="str">
        <f>VLOOKUP(G1384,city!$A$4:$C$352,3,FALSE)</f>
        <v>西宁</v>
      </c>
      <c r="G1384" s="3">
        <f t="shared" si="71"/>
        <v>279</v>
      </c>
      <c r="H1384" s="3">
        <f>IF(VLOOKUP(G1383,city!$J$4:$L$352,3,FALSE)&gt;H1383,H1383+1,1)</f>
        <v>4</v>
      </c>
      <c r="I1384" s="10" t="s">
        <v>600</v>
      </c>
      <c r="J1384" s="10">
        <f t="shared" si="70"/>
        <v>127904</v>
      </c>
    </row>
    <row r="1385" spans="1:10">
      <c r="A1385" s="10">
        <f t="shared" si="69"/>
        <v>127905</v>
      </c>
      <c r="B1385" s="10" t="s">
        <v>9601</v>
      </c>
      <c r="F1385" s="2" t="str">
        <f>VLOOKUP(G1385,city!$A$4:$C$352,3,FALSE)</f>
        <v>西宁</v>
      </c>
      <c r="G1385" s="3">
        <f t="shared" si="71"/>
        <v>279</v>
      </c>
      <c r="H1385" s="3">
        <f>IF(VLOOKUP(G1384,city!$J$4:$L$352,3,FALSE)&gt;H1384,H1384+1,1)</f>
        <v>5</v>
      </c>
      <c r="I1385" s="10" t="s">
        <v>600</v>
      </c>
      <c r="J1385" s="10">
        <f t="shared" si="70"/>
        <v>127905</v>
      </c>
    </row>
    <row r="1386" spans="1:10">
      <c r="A1386" s="10">
        <f t="shared" si="69"/>
        <v>128001</v>
      </c>
      <c r="F1386" s="2" t="str">
        <f>VLOOKUP(G1386,city!$A$4:$C$352,3,FALSE)</f>
        <v>海东</v>
      </c>
      <c r="G1386" s="3">
        <f t="shared" si="71"/>
        <v>280</v>
      </c>
      <c r="H1386" s="3">
        <f>IF(VLOOKUP(G1385,city!$J$4:$L$352,3,FALSE)&gt;H1385,H1385+1,1)</f>
        <v>1</v>
      </c>
      <c r="I1386" s="10" t="s">
        <v>602</v>
      </c>
      <c r="J1386" s="10">
        <f t="shared" si="70"/>
        <v>128001</v>
      </c>
    </row>
    <row r="1387" spans="1:10">
      <c r="A1387" s="10">
        <f t="shared" si="69"/>
        <v>128002</v>
      </c>
      <c r="F1387" s="2" t="str">
        <f>VLOOKUP(G1387,city!$A$4:$C$352,3,FALSE)</f>
        <v>海东</v>
      </c>
      <c r="G1387" s="3">
        <f t="shared" si="71"/>
        <v>280</v>
      </c>
      <c r="H1387" s="3">
        <f>IF(VLOOKUP(G1386,city!$J$4:$L$352,3,FALSE)&gt;H1386,H1386+1,1)</f>
        <v>2</v>
      </c>
      <c r="I1387" s="10" t="s">
        <v>602</v>
      </c>
      <c r="J1387" s="10">
        <f t="shared" si="70"/>
        <v>128002</v>
      </c>
    </row>
    <row r="1388" spans="1:10">
      <c r="A1388" s="10">
        <f t="shared" si="69"/>
        <v>128003</v>
      </c>
      <c r="F1388" s="2" t="str">
        <f>VLOOKUP(G1388,city!$A$4:$C$352,3,FALSE)</f>
        <v>海东</v>
      </c>
      <c r="G1388" s="3">
        <f t="shared" si="71"/>
        <v>280</v>
      </c>
      <c r="H1388" s="3">
        <f>IF(VLOOKUP(G1387,city!$J$4:$L$352,3,FALSE)&gt;H1387,H1387+1,1)</f>
        <v>3</v>
      </c>
      <c r="I1388" s="10" t="s">
        <v>602</v>
      </c>
      <c r="J1388" s="10">
        <f t="shared" si="70"/>
        <v>128003</v>
      </c>
    </row>
    <row r="1389" spans="1:10">
      <c r="A1389" s="10">
        <f t="shared" si="69"/>
        <v>128004</v>
      </c>
      <c r="F1389" s="2" t="str">
        <f>VLOOKUP(G1389,city!$A$4:$C$352,3,FALSE)</f>
        <v>海东</v>
      </c>
      <c r="G1389" s="3">
        <f t="shared" si="71"/>
        <v>280</v>
      </c>
      <c r="H1389" s="3">
        <f>IF(VLOOKUP(G1388,city!$J$4:$L$352,3,FALSE)&gt;H1388,H1388+1,1)</f>
        <v>4</v>
      </c>
      <c r="I1389" s="10" t="s">
        <v>602</v>
      </c>
      <c r="J1389" s="10">
        <f t="shared" si="70"/>
        <v>128004</v>
      </c>
    </row>
    <row r="1390" spans="1:10">
      <c r="A1390" s="10">
        <f t="shared" si="69"/>
        <v>128005</v>
      </c>
      <c r="F1390" s="2" t="str">
        <f>VLOOKUP(G1390,city!$A$4:$C$352,3,FALSE)</f>
        <v>海东</v>
      </c>
      <c r="G1390" s="3">
        <f t="shared" si="71"/>
        <v>280</v>
      </c>
      <c r="H1390" s="3">
        <f>IF(VLOOKUP(G1389,city!$J$4:$L$352,3,FALSE)&gt;H1389,H1389+1,1)</f>
        <v>5</v>
      </c>
      <c r="I1390" s="10" t="s">
        <v>602</v>
      </c>
      <c r="J1390" s="10">
        <f t="shared" si="70"/>
        <v>128005</v>
      </c>
    </row>
    <row r="1391" spans="1:10">
      <c r="A1391" s="10">
        <f t="shared" si="69"/>
        <v>128101</v>
      </c>
      <c r="F1391" s="2" t="str">
        <f>VLOOKUP(G1391,city!$A$4:$C$352,3,FALSE)</f>
        <v>海南</v>
      </c>
      <c r="G1391" s="3">
        <f t="shared" si="71"/>
        <v>281</v>
      </c>
      <c r="H1391" s="3">
        <f>IF(VLOOKUP(G1390,city!$J$4:$L$352,3,FALSE)&gt;H1390,H1390+1,1)</f>
        <v>1</v>
      </c>
      <c r="I1391" s="10" t="s">
        <v>445</v>
      </c>
      <c r="J1391" s="10">
        <f t="shared" si="70"/>
        <v>128101</v>
      </c>
    </row>
    <row r="1392" spans="1:10">
      <c r="A1392" s="10">
        <f t="shared" si="69"/>
        <v>128102</v>
      </c>
      <c r="F1392" s="2" t="str">
        <f>VLOOKUP(G1392,city!$A$4:$C$352,3,FALSE)</f>
        <v>海南</v>
      </c>
      <c r="G1392" s="3">
        <f t="shared" si="71"/>
        <v>281</v>
      </c>
      <c r="H1392" s="3">
        <f>IF(VLOOKUP(G1391,city!$J$4:$L$352,3,FALSE)&gt;H1391,H1391+1,1)</f>
        <v>2</v>
      </c>
      <c r="I1392" s="10" t="s">
        <v>445</v>
      </c>
      <c r="J1392" s="10">
        <f t="shared" si="70"/>
        <v>128102</v>
      </c>
    </row>
    <row r="1393" spans="1:10">
      <c r="A1393" s="10">
        <f t="shared" si="69"/>
        <v>128103</v>
      </c>
      <c r="F1393" s="2" t="str">
        <f>VLOOKUP(G1393,city!$A$4:$C$352,3,FALSE)</f>
        <v>海南</v>
      </c>
      <c r="G1393" s="3">
        <f t="shared" si="71"/>
        <v>281</v>
      </c>
      <c r="H1393" s="3">
        <f>IF(VLOOKUP(G1392,city!$J$4:$L$352,3,FALSE)&gt;H1392,H1392+1,1)</f>
        <v>3</v>
      </c>
      <c r="I1393" s="10" t="s">
        <v>445</v>
      </c>
      <c r="J1393" s="10">
        <f t="shared" si="70"/>
        <v>128103</v>
      </c>
    </row>
    <row r="1394" spans="1:10">
      <c r="A1394" s="10">
        <f t="shared" si="69"/>
        <v>128104</v>
      </c>
      <c r="F1394" s="2" t="str">
        <f>VLOOKUP(G1394,city!$A$4:$C$352,3,FALSE)</f>
        <v>海南</v>
      </c>
      <c r="G1394" s="3">
        <f t="shared" si="71"/>
        <v>281</v>
      </c>
      <c r="H1394" s="3">
        <f>IF(VLOOKUP(G1393,city!$J$4:$L$352,3,FALSE)&gt;H1393,H1393+1,1)</f>
        <v>4</v>
      </c>
      <c r="I1394" s="10" t="s">
        <v>445</v>
      </c>
      <c r="J1394" s="10">
        <f t="shared" si="70"/>
        <v>128104</v>
      </c>
    </row>
    <row r="1395" spans="1:10">
      <c r="A1395" s="10">
        <f t="shared" si="69"/>
        <v>128105</v>
      </c>
      <c r="F1395" s="2" t="str">
        <f>VLOOKUP(G1395,city!$A$4:$C$352,3,FALSE)</f>
        <v>海南</v>
      </c>
      <c r="G1395" s="3">
        <f t="shared" si="71"/>
        <v>281</v>
      </c>
      <c r="H1395" s="3">
        <f>IF(VLOOKUP(G1394,city!$J$4:$L$352,3,FALSE)&gt;H1394,H1394+1,1)</f>
        <v>5</v>
      </c>
      <c r="I1395" s="10" t="s">
        <v>445</v>
      </c>
      <c r="J1395" s="10">
        <f t="shared" si="70"/>
        <v>128105</v>
      </c>
    </row>
    <row r="1396" spans="1:10">
      <c r="A1396" s="10">
        <f t="shared" si="69"/>
        <v>128201</v>
      </c>
      <c r="F1396" s="2" t="str">
        <f>VLOOKUP(G1396,city!$A$4:$C$352,3,FALSE)</f>
        <v>海西</v>
      </c>
      <c r="G1396" s="3">
        <f t="shared" si="71"/>
        <v>282</v>
      </c>
      <c r="H1396" s="3">
        <f>IF(VLOOKUP(G1395,city!$J$4:$L$352,3,FALSE)&gt;H1395,H1395+1,1)</f>
        <v>1</v>
      </c>
      <c r="I1396" s="10" t="s">
        <v>605</v>
      </c>
      <c r="J1396" s="10">
        <f t="shared" si="70"/>
        <v>128201</v>
      </c>
    </row>
    <row r="1397" spans="1:10">
      <c r="A1397" s="10">
        <f t="shared" si="69"/>
        <v>128202</v>
      </c>
      <c r="F1397" s="2" t="str">
        <f>VLOOKUP(G1397,city!$A$4:$C$352,3,FALSE)</f>
        <v>海西</v>
      </c>
      <c r="G1397" s="3">
        <f t="shared" si="71"/>
        <v>282</v>
      </c>
      <c r="H1397" s="3">
        <f>IF(VLOOKUP(G1396,city!$J$4:$L$352,3,FALSE)&gt;H1396,H1396+1,1)</f>
        <v>2</v>
      </c>
      <c r="I1397" s="10" t="s">
        <v>605</v>
      </c>
      <c r="J1397" s="10">
        <f t="shared" si="70"/>
        <v>128202</v>
      </c>
    </row>
    <row r="1398" spans="1:10">
      <c r="A1398" s="10">
        <f t="shared" si="69"/>
        <v>128203</v>
      </c>
      <c r="F1398" s="2" t="str">
        <f>VLOOKUP(G1398,city!$A$4:$C$352,3,FALSE)</f>
        <v>海西</v>
      </c>
      <c r="G1398" s="3">
        <f t="shared" si="71"/>
        <v>282</v>
      </c>
      <c r="H1398" s="3">
        <f>IF(VLOOKUP(G1397,city!$J$4:$L$352,3,FALSE)&gt;H1397,H1397+1,1)</f>
        <v>3</v>
      </c>
      <c r="I1398" s="10" t="s">
        <v>605</v>
      </c>
      <c r="J1398" s="10">
        <f t="shared" si="70"/>
        <v>128203</v>
      </c>
    </row>
    <row r="1399" spans="1:10">
      <c r="A1399" s="10">
        <f t="shared" si="69"/>
        <v>128204</v>
      </c>
      <c r="F1399" s="2" t="str">
        <f>VLOOKUP(G1399,city!$A$4:$C$352,3,FALSE)</f>
        <v>海西</v>
      </c>
      <c r="G1399" s="3">
        <f t="shared" si="71"/>
        <v>282</v>
      </c>
      <c r="H1399" s="3">
        <f>IF(VLOOKUP(G1398,city!$J$4:$L$352,3,FALSE)&gt;H1398,H1398+1,1)</f>
        <v>4</v>
      </c>
      <c r="I1399" s="10" t="s">
        <v>605</v>
      </c>
      <c r="J1399" s="10">
        <f t="shared" si="70"/>
        <v>128204</v>
      </c>
    </row>
    <row r="1400" spans="1:10">
      <c r="A1400" s="10">
        <f t="shared" si="69"/>
        <v>128205</v>
      </c>
      <c r="F1400" s="2" t="str">
        <f>VLOOKUP(G1400,city!$A$4:$C$352,3,FALSE)</f>
        <v>海西</v>
      </c>
      <c r="G1400" s="3">
        <f t="shared" si="71"/>
        <v>282</v>
      </c>
      <c r="H1400" s="3">
        <f>IF(VLOOKUP(G1399,city!$J$4:$L$352,3,FALSE)&gt;H1399,H1399+1,1)</f>
        <v>5</v>
      </c>
      <c r="I1400" s="10" t="s">
        <v>605</v>
      </c>
      <c r="J1400" s="10">
        <f t="shared" si="70"/>
        <v>128205</v>
      </c>
    </row>
    <row r="1401" spans="1:10">
      <c r="A1401" s="10">
        <f t="shared" si="69"/>
        <v>128301</v>
      </c>
      <c r="F1401" s="2" t="str">
        <f>VLOOKUP(G1401,city!$A$4:$C$352,3,FALSE)</f>
        <v>海北</v>
      </c>
      <c r="G1401" s="3">
        <f t="shared" si="71"/>
        <v>283</v>
      </c>
      <c r="H1401" s="3">
        <f>IF(VLOOKUP(G1400,city!$J$4:$L$352,3,FALSE)&gt;H1400,H1400+1,1)</f>
        <v>1</v>
      </c>
      <c r="I1401" s="10" t="s">
        <v>607</v>
      </c>
      <c r="J1401" s="10">
        <f t="shared" si="70"/>
        <v>128301</v>
      </c>
    </row>
    <row r="1402" spans="1:10">
      <c r="A1402" s="10">
        <f t="shared" si="69"/>
        <v>128302</v>
      </c>
      <c r="F1402" s="2" t="str">
        <f>VLOOKUP(G1402,city!$A$4:$C$352,3,FALSE)</f>
        <v>海北</v>
      </c>
      <c r="G1402" s="3">
        <f t="shared" si="71"/>
        <v>283</v>
      </c>
      <c r="H1402" s="3">
        <f>IF(VLOOKUP(G1401,city!$J$4:$L$352,3,FALSE)&gt;H1401,H1401+1,1)</f>
        <v>2</v>
      </c>
      <c r="I1402" s="10" t="s">
        <v>607</v>
      </c>
      <c r="J1402" s="10">
        <f t="shared" si="70"/>
        <v>128302</v>
      </c>
    </row>
    <row r="1403" spans="1:10">
      <c r="A1403" s="10">
        <f t="shared" si="69"/>
        <v>128303</v>
      </c>
      <c r="F1403" s="2" t="str">
        <f>VLOOKUP(G1403,city!$A$4:$C$352,3,FALSE)</f>
        <v>海北</v>
      </c>
      <c r="G1403" s="3">
        <f t="shared" si="71"/>
        <v>283</v>
      </c>
      <c r="H1403" s="3">
        <f>IF(VLOOKUP(G1402,city!$J$4:$L$352,3,FALSE)&gt;H1402,H1402+1,1)</f>
        <v>3</v>
      </c>
      <c r="I1403" s="10" t="s">
        <v>607</v>
      </c>
      <c r="J1403" s="10">
        <f t="shared" si="70"/>
        <v>128303</v>
      </c>
    </row>
    <row r="1404" spans="1:10">
      <c r="A1404" s="10">
        <f t="shared" si="69"/>
        <v>128304</v>
      </c>
      <c r="F1404" s="2" t="str">
        <f>VLOOKUP(G1404,city!$A$4:$C$352,3,FALSE)</f>
        <v>海北</v>
      </c>
      <c r="G1404" s="3">
        <f t="shared" si="71"/>
        <v>283</v>
      </c>
      <c r="H1404" s="3">
        <f>IF(VLOOKUP(G1403,city!$J$4:$L$352,3,FALSE)&gt;H1403,H1403+1,1)</f>
        <v>4</v>
      </c>
      <c r="I1404" s="10" t="s">
        <v>607</v>
      </c>
      <c r="J1404" s="10">
        <f t="shared" si="70"/>
        <v>128304</v>
      </c>
    </row>
    <row r="1405" spans="1:10">
      <c r="A1405" s="10">
        <f t="shared" si="69"/>
        <v>128305</v>
      </c>
      <c r="F1405" s="2" t="str">
        <f>VLOOKUP(G1405,city!$A$4:$C$352,3,FALSE)</f>
        <v>海北</v>
      </c>
      <c r="G1405" s="3">
        <f t="shared" si="71"/>
        <v>283</v>
      </c>
      <c r="H1405" s="3">
        <f>IF(VLOOKUP(G1404,city!$J$4:$L$352,3,FALSE)&gt;H1404,H1404+1,1)</f>
        <v>5</v>
      </c>
      <c r="I1405" s="10" t="s">
        <v>607</v>
      </c>
      <c r="J1405" s="10">
        <f t="shared" si="70"/>
        <v>128305</v>
      </c>
    </row>
    <row r="1406" spans="1:10">
      <c r="A1406" s="10">
        <f t="shared" si="69"/>
        <v>128401</v>
      </c>
      <c r="F1406" s="2" t="str">
        <f>VLOOKUP(G1406,city!$A$4:$C$352,3,FALSE)</f>
        <v>黄南</v>
      </c>
      <c r="G1406" s="3">
        <f t="shared" si="71"/>
        <v>284</v>
      </c>
      <c r="H1406" s="3">
        <f>IF(VLOOKUP(G1405,city!$J$4:$L$352,3,FALSE)&gt;H1405,H1405+1,1)</f>
        <v>1</v>
      </c>
      <c r="I1406" s="10" t="s">
        <v>609</v>
      </c>
      <c r="J1406" s="10">
        <f t="shared" si="70"/>
        <v>128401</v>
      </c>
    </row>
    <row r="1407" spans="1:10">
      <c r="A1407" s="10">
        <f t="shared" si="69"/>
        <v>128402</v>
      </c>
      <c r="F1407" s="2" t="str">
        <f>VLOOKUP(G1407,city!$A$4:$C$352,3,FALSE)</f>
        <v>黄南</v>
      </c>
      <c r="G1407" s="3">
        <f t="shared" si="71"/>
        <v>284</v>
      </c>
      <c r="H1407" s="3">
        <f>IF(VLOOKUP(G1406,city!$J$4:$L$352,3,FALSE)&gt;H1406,H1406+1,1)</f>
        <v>2</v>
      </c>
      <c r="I1407" s="10" t="s">
        <v>609</v>
      </c>
      <c r="J1407" s="10">
        <f t="shared" si="70"/>
        <v>128402</v>
      </c>
    </row>
    <row r="1408" spans="1:10">
      <c r="A1408" s="10">
        <f t="shared" si="69"/>
        <v>128403</v>
      </c>
      <c r="F1408" s="2" t="str">
        <f>VLOOKUP(G1408,city!$A$4:$C$352,3,FALSE)</f>
        <v>黄南</v>
      </c>
      <c r="G1408" s="3">
        <f t="shared" si="71"/>
        <v>284</v>
      </c>
      <c r="H1408" s="3">
        <f>IF(VLOOKUP(G1407,city!$J$4:$L$352,3,FALSE)&gt;H1407,H1407+1,1)</f>
        <v>3</v>
      </c>
      <c r="I1408" s="10" t="s">
        <v>609</v>
      </c>
      <c r="J1408" s="10">
        <f t="shared" si="70"/>
        <v>128403</v>
      </c>
    </row>
    <row r="1409" spans="1:10">
      <c r="A1409" s="10">
        <f t="shared" si="69"/>
        <v>128404</v>
      </c>
      <c r="F1409" s="2" t="str">
        <f>VLOOKUP(G1409,city!$A$4:$C$352,3,FALSE)</f>
        <v>黄南</v>
      </c>
      <c r="G1409" s="3">
        <f t="shared" si="71"/>
        <v>284</v>
      </c>
      <c r="H1409" s="3">
        <f>IF(VLOOKUP(G1408,city!$J$4:$L$352,3,FALSE)&gt;H1408,H1408+1,1)</f>
        <v>4</v>
      </c>
      <c r="I1409" s="10" t="s">
        <v>609</v>
      </c>
      <c r="J1409" s="10">
        <f t="shared" si="70"/>
        <v>128404</v>
      </c>
    </row>
    <row r="1410" spans="1:10">
      <c r="A1410" s="10">
        <f t="shared" si="69"/>
        <v>128405</v>
      </c>
      <c r="F1410" s="2" t="str">
        <f>VLOOKUP(G1410,city!$A$4:$C$352,3,FALSE)</f>
        <v>黄南</v>
      </c>
      <c r="G1410" s="3">
        <f t="shared" si="71"/>
        <v>284</v>
      </c>
      <c r="H1410" s="3">
        <f>IF(VLOOKUP(G1409,city!$J$4:$L$352,3,FALSE)&gt;H1409,H1409+1,1)</f>
        <v>5</v>
      </c>
      <c r="I1410" s="10" t="s">
        <v>609</v>
      </c>
      <c r="J1410" s="10">
        <f t="shared" si="70"/>
        <v>128405</v>
      </c>
    </row>
    <row r="1411" spans="1:10">
      <c r="A1411" s="10">
        <f t="shared" si="69"/>
        <v>128501</v>
      </c>
      <c r="F1411" s="2" t="str">
        <f>VLOOKUP(G1411,city!$A$4:$C$352,3,FALSE)</f>
        <v>果洛</v>
      </c>
      <c r="G1411" s="3">
        <f t="shared" si="71"/>
        <v>285</v>
      </c>
      <c r="H1411" s="3">
        <f>IF(VLOOKUP(G1410,city!$J$4:$L$352,3,FALSE)&gt;H1410,H1410+1,1)</f>
        <v>1</v>
      </c>
      <c r="I1411" s="10" t="s">
        <v>611</v>
      </c>
      <c r="J1411" s="10">
        <f t="shared" si="70"/>
        <v>128501</v>
      </c>
    </row>
    <row r="1412" spans="1:10">
      <c r="A1412" s="10">
        <f t="shared" si="69"/>
        <v>128502</v>
      </c>
      <c r="F1412" s="2" t="str">
        <f>VLOOKUP(G1412,city!$A$4:$C$352,3,FALSE)</f>
        <v>果洛</v>
      </c>
      <c r="G1412" s="3">
        <f t="shared" si="71"/>
        <v>285</v>
      </c>
      <c r="H1412" s="3">
        <f>IF(VLOOKUP(G1411,city!$J$4:$L$352,3,FALSE)&gt;H1411,H1411+1,1)</f>
        <v>2</v>
      </c>
      <c r="I1412" s="10" t="s">
        <v>611</v>
      </c>
      <c r="J1412" s="10">
        <f t="shared" si="70"/>
        <v>128502</v>
      </c>
    </row>
    <row r="1413" spans="1:10">
      <c r="A1413" s="10">
        <f t="shared" ref="A1413:A1476" si="72">H1413+G1413*100+100000</f>
        <v>128503</v>
      </c>
      <c r="F1413" s="2" t="str">
        <f>VLOOKUP(G1413,city!$A$4:$C$352,3,FALSE)</f>
        <v>果洛</v>
      </c>
      <c r="G1413" s="3">
        <f t="shared" si="71"/>
        <v>285</v>
      </c>
      <c r="H1413" s="3">
        <f>IF(VLOOKUP(G1412,city!$J$4:$L$352,3,FALSE)&gt;H1412,H1412+1,1)</f>
        <v>3</v>
      </c>
      <c r="I1413" s="10" t="s">
        <v>611</v>
      </c>
      <c r="J1413" s="10">
        <f t="shared" ref="J1413:J1476" si="73">A1413</f>
        <v>128503</v>
      </c>
    </row>
    <row r="1414" spans="1:10">
      <c r="A1414" s="10">
        <f t="shared" si="72"/>
        <v>128504</v>
      </c>
      <c r="F1414" s="2" t="str">
        <f>VLOOKUP(G1414,city!$A$4:$C$352,3,FALSE)</f>
        <v>果洛</v>
      </c>
      <c r="G1414" s="3">
        <f t="shared" ref="G1414:G1477" si="74">IF(H1414&gt;H1413,G1413,G1413+1)</f>
        <v>285</v>
      </c>
      <c r="H1414" s="3">
        <f>IF(VLOOKUP(G1413,city!$J$4:$L$352,3,FALSE)&gt;H1413,H1413+1,1)</f>
        <v>4</v>
      </c>
      <c r="I1414" s="10" t="s">
        <v>611</v>
      </c>
      <c r="J1414" s="10">
        <f t="shared" si="73"/>
        <v>128504</v>
      </c>
    </row>
    <row r="1415" spans="1:10">
      <c r="A1415" s="10">
        <f t="shared" si="72"/>
        <v>128505</v>
      </c>
      <c r="F1415" s="2" t="str">
        <f>VLOOKUP(G1415,city!$A$4:$C$352,3,FALSE)</f>
        <v>果洛</v>
      </c>
      <c r="G1415" s="3">
        <f t="shared" si="74"/>
        <v>285</v>
      </c>
      <c r="H1415" s="3">
        <f>IF(VLOOKUP(G1414,city!$J$4:$L$352,3,FALSE)&gt;H1414,H1414+1,1)</f>
        <v>5</v>
      </c>
      <c r="I1415" s="10" t="s">
        <v>611</v>
      </c>
      <c r="J1415" s="10">
        <f t="shared" si="73"/>
        <v>128505</v>
      </c>
    </row>
    <row r="1416" spans="1:10">
      <c r="A1416" s="10">
        <f t="shared" si="72"/>
        <v>128601</v>
      </c>
      <c r="F1416" s="2" t="str">
        <f>VLOOKUP(G1416,city!$A$4:$C$352,3,FALSE)</f>
        <v>玉树</v>
      </c>
      <c r="G1416" s="3">
        <f t="shared" si="74"/>
        <v>286</v>
      </c>
      <c r="H1416" s="3">
        <f>IF(VLOOKUP(G1415,city!$J$4:$L$352,3,FALSE)&gt;H1415,H1415+1,1)</f>
        <v>1</v>
      </c>
      <c r="I1416" s="10" t="s">
        <v>613</v>
      </c>
      <c r="J1416" s="10">
        <f t="shared" si="73"/>
        <v>128601</v>
      </c>
    </row>
    <row r="1417" spans="1:10">
      <c r="A1417" s="10">
        <f t="shared" si="72"/>
        <v>128602</v>
      </c>
      <c r="F1417" s="2" t="str">
        <f>VLOOKUP(G1417,city!$A$4:$C$352,3,FALSE)</f>
        <v>玉树</v>
      </c>
      <c r="G1417" s="3">
        <f t="shared" si="74"/>
        <v>286</v>
      </c>
      <c r="H1417" s="3">
        <f>IF(VLOOKUP(G1416,city!$J$4:$L$352,3,FALSE)&gt;H1416,H1416+1,1)</f>
        <v>2</v>
      </c>
      <c r="I1417" s="10" t="s">
        <v>613</v>
      </c>
      <c r="J1417" s="10">
        <f t="shared" si="73"/>
        <v>128602</v>
      </c>
    </row>
    <row r="1418" spans="1:10">
      <c r="A1418" s="10">
        <f t="shared" si="72"/>
        <v>128603</v>
      </c>
      <c r="F1418" s="2" t="str">
        <f>VLOOKUP(G1418,city!$A$4:$C$352,3,FALSE)</f>
        <v>玉树</v>
      </c>
      <c r="G1418" s="3">
        <f t="shared" si="74"/>
        <v>286</v>
      </c>
      <c r="H1418" s="3">
        <f>IF(VLOOKUP(G1417,city!$J$4:$L$352,3,FALSE)&gt;H1417,H1417+1,1)</f>
        <v>3</v>
      </c>
      <c r="I1418" s="10" t="s">
        <v>613</v>
      </c>
      <c r="J1418" s="10">
        <f t="shared" si="73"/>
        <v>128603</v>
      </c>
    </row>
    <row r="1419" spans="1:10">
      <c r="A1419" s="10">
        <f t="shared" si="72"/>
        <v>128604</v>
      </c>
      <c r="F1419" s="2" t="str">
        <f>VLOOKUP(G1419,city!$A$4:$C$352,3,FALSE)</f>
        <v>玉树</v>
      </c>
      <c r="G1419" s="3">
        <f t="shared" si="74"/>
        <v>286</v>
      </c>
      <c r="H1419" s="3">
        <f>IF(VLOOKUP(G1418,city!$J$4:$L$352,3,FALSE)&gt;H1418,H1418+1,1)</f>
        <v>4</v>
      </c>
      <c r="I1419" s="10" t="s">
        <v>613</v>
      </c>
      <c r="J1419" s="10">
        <f t="shared" si="73"/>
        <v>128604</v>
      </c>
    </row>
    <row r="1420" spans="1:10">
      <c r="A1420" s="10">
        <f t="shared" si="72"/>
        <v>128605</v>
      </c>
      <c r="F1420" s="2" t="str">
        <f>VLOOKUP(G1420,city!$A$4:$C$352,3,FALSE)</f>
        <v>玉树</v>
      </c>
      <c r="G1420" s="3">
        <f t="shared" si="74"/>
        <v>286</v>
      </c>
      <c r="H1420" s="3">
        <f>IF(VLOOKUP(G1419,city!$J$4:$L$352,3,FALSE)&gt;H1419,H1419+1,1)</f>
        <v>5</v>
      </c>
      <c r="I1420" s="10" t="s">
        <v>613</v>
      </c>
      <c r="J1420" s="10">
        <f t="shared" si="73"/>
        <v>128605</v>
      </c>
    </row>
    <row r="1421" spans="1:10">
      <c r="A1421" s="10">
        <f t="shared" si="72"/>
        <v>128701</v>
      </c>
      <c r="F1421" s="2" t="str">
        <f>VLOOKUP(G1421,city!$A$4:$C$352,3,FALSE)</f>
        <v>台北</v>
      </c>
      <c r="G1421" s="3">
        <f t="shared" si="74"/>
        <v>287</v>
      </c>
      <c r="H1421" s="3">
        <f>IF(VLOOKUP(G1420,city!$J$4:$L$352,3,FALSE)&gt;H1420,H1420+1,1)</f>
        <v>1</v>
      </c>
      <c r="I1421" s="10" t="s">
        <v>616</v>
      </c>
      <c r="J1421" s="10">
        <f t="shared" si="73"/>
        <v>128701</v>
      </c>
    </row>
    <row r="1422" spans="1:10">
      <c r="A1422" s="10">
        <f t="shared" si="72"/>
        <v>128702</v>
      </c>
      <c r="F1422" s="2" t="str">
        <f>VLOOKUP(G1422,city!$A$4:$C$352,3,FALSE)</f>
        <v>台北</v>
      </c>
      <c r="G1422" s="3">
        <f t="shared" si="74"/>
        <v>287</v>
      </c>
      <c r="H1422" s="3">
        <f>IF(VLOOKUP(G1421,city!$J$4:$L$352,3,FALSE)&gt;H1421,H1421+1,1)</f>
        <v>2</v>
      </c>
      <c r="I1422" s="10" t="s">
        <v>616</v>
      </c>
      <c r="J1422" s="10">
        <f t="shared" si="73"/>
        <v>128702</v>
      </c>
    </row>
    <row r="1423" spans="1:10">
      <c r="A1423" s="10">
        <f t="shared" si="72"/>
        <v>128703</v>
      </c>
      <c r="F1423" s="2" t="str">
        <f>VLOOKUP(G1423,city!$A$4:$C$352,3,FALSE)</f>
        <v>台北</v>
      </c>
      <c r="G1423" s="3">
        <f t="shared" si="74"/>
        <v>287</v>
      </c>
      <c r="H1423" s="3">
        <f>IF(VLOOKUP(G1422,city!$J$4:$L$352,3,FALSE)&gt;H1422,H1422+1,1)</f>
        <v>3</v>
      </c>
      <c r="I1423" s="10" t="s">
        <v>616</v>
      </c>
      <c r="J1423" s="10">
        <f t="shared" si="73"/>
        <v>128703</v>
      </c>
    </row>
    <row r="1424" spans="1:10">
      <c r="A1424" s="10">
        <f t="shared" si="72"/>
        <v>128704</v>
      </c>
      <c r="F1424" s="2" t="str">
        <f>VLOOKUP(G1424,city!$A$4:$C$352,3,FALSE)</f>
        <v>台北</v>
      </c>
      <c r="G1424" s="3">
        <f t="shared" si="74"/>
        <v>287</v>
      </c>
      <c r="H1424" s="3">
        <f>IF(VLOOKUP(G1423,city!$J$4:$L$352,3,FALSE)&gt;H1423,H1423+1,1)</f>
        <v>4</v>
      </c>
      <c r="I1424" s="10" t="s">
        <v>616</v>
      </c>
      <c r="J1424" s="10">
        <f t="shared" si="73"/>
        <v>128704</v>
      </c>
    </row>
    <row r="1425" spans="1:10">
      <c r="A1425" s="10">
        <f t="shared" si="72"/>
        <v>128705</v>
      </c>
      <c r="F1425" s="2" t="str">
        <f>VLOOKUP(G1425,city!$A$4:$C$352,3,FALSE)</f>
        <v>台北</v>
      </c>
      <c r="G1425" s="3">
        <f t="shared" si="74"/>
        <v>287</v>
      </c>
      <c r="H1425" s="3">
        <f>IF(VLOOKUP(G1424,city!$J$4:$L$352,3,FALSE)&gt;H1424,H1424+1,1)</f>
        <v>5</v>
      </c>
      <c r="I1425" s="10" t="s">
        <v>616</v>
      </c>
      <c r="J1425" s="10">
        <f t="shared" si="73"/>
        <v>128705</v>
      </c>
    </row>
    <row r="1426" spans="1:10">
      <c r="A1426" s="10">
        <f t="shared" si="72"/>
        <v>128801</v>
      </c>
      <c r="F1426" s="2" t="str">
        <f>VLOOKUP(G1426,city!$A$4:$C$352,3,FALSE)</f>
        <v>新北</v>
      </c>
      <c r="G1426" s="3">
        <f t="shared" si="74"/>
        <v>288</v>
      </c>
      <c r="H1426" s="3">
        <f>IF(VLOOKUP(G1425,city!$J$4:$L$352,3,FALSE)&gt;H1425,H1425+1,1)</f>
        <v>1</v>
      </c>
      <c r="I1426" s="10" t="s">
        <v>618</v>
      </c>
      <c r="J1426" s="10">
        <f t="shared" si="73"/>
        <v>128801</v>
      </c>
    </row>
    <row r="1427" spans="1:10">
      <c r="A1427" s="10">
        <f t="shared" si="72"/>
        <v>128802</v>
      </c>
      <c r="F1427" s="2" t="str">
        <f>VLOOKUP(G1427,city!$A$4:$C$352,3,FALSE)</f>
        <v>新北</v>
      </c>
      <c r="G1427" s="3">
        <f t="shared" si="74"/>
        <v>288</v>
      </c>
      <c r="H1427" s="3">
        <f>IF(VLOOKUP(G1426,city!$J$4:$L$352,3,FALSE)&gt;H1426,H1426+1,1)</f>
        <v>2</v>
      </c>
      <c r="I1427" s="10" t="s">
        <v>618</v>
      </c>
      <c r="J1427" s="10">
        <f t="shared" si="73"/>
        <v>128802</v>
      </c>
    </row>
    <row r="1428" spans="1:10">
      <c r="A1428" s="10">
        <f t="shared" si="72"/>
        <v>128803</v>
      </c>
      <c r="F1428" s="2" t="str">
        <f>VLOOKUP(G1428,city!$A$4:$C$352,3,FALSE)</f>
        <v>新北</v>
      </c>
      <c r="G1428" s="3">
        <f t="shared" si="74"/>
        <v>288</v>
      </c>
      <c r="H1428" s="3">
        <f>IF(VLOOKUP(G1427,city!$J$4:$L$352,3,FALSE)&gt;H1427,H1427+1,1)</f>
        <v>3</v>
      </c>
      <c r="I1428" s="10" t="s">
        <v>618</v>
      </c>
      <c r="J1428" s="10">
        <f t="shared" si="73"/>
        <v>128803</v>
      </c>
    </row>
    <row r="1429" spans="1:10">
      <c r="A1429" s="10">
        <f t="shared" si="72"/>
        <v>128804</v>
      </c>
      <c r="F1429" s="2" t="str">
        <f>VLOOKUP(G1429,city!$A$4:$C$352,3,FALSE)</f>
        <v>新北</v>
      </c>
      <c r="G1429" s="3">
        <f t="shared" si="74"/>
        <v>288</v>
      </c>
      <c r="H1429" s="3">
        <f>IF(VLOOKUP(G1428,city!$J$4:$L$352,3,FALSE)&gt;H1428,H1428+1,1)</f>
        <v>4</v>
      </c>
      <c r="I1429" s="10" t="s">
        <v>618</v>
      </c>
      <c r="J1429" s="10">
        <f t="shared" si="73"/>
        <v>128804</v>
      </c>
    </row>
    <row r="1430" spans="1:10">
      <c r="A1430" s="10">
        <f t="shared" si="72"/>
        <v>128805</v>
      </c>
      <c r="F1430" s="2" t="str">
        <f>VLOOKUP(G1430,city!$A$4:$C$352,3,FALSE)</f>
        <v>新北</v>
      </c>
      <c r="G1430" s="3">
        <f t="shared" si="74"/>
        <v>288</v>
      </c>
      <c r="H1430" s="3">
        <f>IF(VLOOKUP(G1429,city!$J$4:$L$352,3,FALSE)&gt;H1429,H1429+1,1)</f>
        <v>5</v>
      </c>
      <c r="I1430" s="10" t="s">
        <v>618</v>
      </c>
      <c r="J1430" s="10">
        <f t="shared" si="73"/>
        <v>128805</v>
      </c>
    </row>
    <row r="1431" spans="1:10">
      <c r="A1431" s="10">
        <f t="shared" si="72"/>
        <v>128901</v>
      </c>
      <c r="F1431" s="2" t="str">
        <f>VLOOKUP(G1431,city!$A$4:$C$352,3,FALSE)</f>
        <v>桃园</v>
      </c>
      <c r="G1431" s="3">
        <f t="shared" si="74"/>
        <v>289</v>
      </c>
      <c r="H1431" s="3">
        <f>IF(VLOOKUP(G1430,city!$J$4:$L$352,3,FALSE)&gt;H1430,H1430+1,1)</f>
        <v>1</v>
      </c>
      <c r="I1431" s="10" t="s">
        <v>620</v>
      </c>
      <c r="J1431" s="10">
        <f t="shared" si="73"/>
        <v>128901</v>
      </c>
    </row>
    <row r="1432" spans="1:10">
      <c r="A1432" s="10">
        <f t="shared" si="72"/>
        <v>128902</v>
      </c>
      <c r="F1432" s="2" t="str">
        <f>VLOOKUP(G1432,city!$A$4:$C$352,3,FALSE)</f>
        <v>桃园</v>
      </c>
      <c r="G1432" s="3">
        <f t="shared" si="74"/>
        <v>289</v>
      </c>
      <c r="H1432" s="3">
        <f>IF(VLOOKUP(G1431,city!$J$4:$L$352,3,FALSE)&gt;H1431,H1431+1,1)</f>
        <v>2</v>
      </c>
      <c r="I1432" s="10" t="s">
        <v>620</v>
      </c>
      <c r="J1432" s="10">
        <f t="shared" si="73"/>
        <v>128902</v>
      </c>
    </row>
    <row r="1433" spans="1:10">
      <c r="A1433" s="10">
        <f t="shared" si="72"/>
        <v>128903</v>
      </c>
      <c r="F1433" s="2" t="str">
        <f>VLOOKUP(G1433,city!$A$4:$C$352,3,FALSE)</f>
        <v>桃园</v>
      </c>
      <c r="G1433" s="3">
        <f t="shared" si="74"/>
        <v>289</v>
      </c>
      <c r="H1433" s="3">
        <f>IF(VLOOKUP(G1432,city!$J$4:$L$352,3,FALSE)&gt;H1432,H1432+1,1)</f>
        <v>3</v>
      </c>
      <c r="I1433" s="10" t="s">
        <v>620</v>
      </c>
      <c r="J1433" s="10">
        <f t="shared" si="73"/>
        <v>128903</v>
      </c>
    </row>
    <row r="1434" spans="1:10">
      <c r="A1434" s="10">
        <f t="shared" si="72"/>
        <v>128904</v>
      </c>
      <c r="F1434" s="2" t="str">
        <f>VLOOKUP(G1434,city!$A$4:$C$352,3,FALSE)</f>
        <v>桃园</v>
      </c>
      <c r="G1434" s="3">
        <f t="shared" si="74"/>
        <v>289</v>
      </c>
      <c r="H1434" s="3">
        <f>IF(VLOOKUP(G1433,city!$J$4:$L$352,3,FALSE)&gt;H1433,H1433+1,1)</f>
        <v>4</v>
      </c>
      <c r="I1434" s="10" t="s">
        <v>620</v>
      </c>
      <c r="J1434" s="10">
        <f t="shared" si="73"/>
        <v>128904</v>
      </c>
    </row>
    <row r="1435" spans="1:10">
      <c r="A1435" s="10">
        <f t="shared" si="72"/>
        <v>128905</v>
      </c>
      <c r="F1435" s="2" t="str">
        <f>VLOOKUP(G1435,city!$A$4:$C$352,3,FALSE)</f>
        <v>桃园</v>
      </c>
      <c r="G1435" s="3">
        <f t="shared" si="74"/>
        <v>289</v>
      </c>
      <c r="H1435" s="3">
        <f>IF(VLOOKUP(G1434,city!$J$4:$L$352,3,FALSE)&gt;H1434,H1434+1,1)</f>
        <v>5</v>
      </c>
      <c r="I1435" s="10" t="s">
        <v>620</v>
      </c>
      <c r="J1435" s="10">
        <f t="shared" si="73"/>
        <v>128905</v>
      </c>
    </row>
    <row r="1436" spans="1:10">
      <c r="A1436" s="10">
        <f t="shared" si="72"/>
        <v>129001</v>
      </c>
      <c r="F1436" s="2" t="str">
        <f>VLOOKUP(G1436,city!$A$4:$C$352,3,FALSE)</f>
        <v>台中</v>
      </c>
      <c r="G1436" s="3">
        <f t="shared" si="74"/>
        <v>290</v>
      </c>
      <c r="H1436" s="3">
        <f>IF(VLOOKUP(G1435,city!$J$4:$L$352,3,FALSE)&gt;H1435,H1435+1,1)</f>
        <v>1</v>
      </c>
      <c r="I1436" s="10" t="s">
        <v>622</v>
      </c>
      <c r="J1436" s="10">
        <f t="shared" si="73"/>
        <v>129001</v>
      </c>
    </row>
    <row r="1437" spans="1:10">
      <c r="A1437" s="10">
        <f t="shared" si="72"/>
        <v>129002</v>
      </c>
      <c r="F1437" s="2" t="str">
        <f>VLOOKUP(G1437,city!$A$4:$C$352,3,FALSE)</f>
        <v>台中</v>
      </c>
      <c r="G1437" s="3">
        <f t="shared" si="74"/>
        <v>290</v>
      </c>
      <c r="H1437" s="3">
        <f>IF(VLOOKUP(G1436,city!$J$4:$L$352,3,FALSE)&gt;H1436,H1436+1,1)</f>
        <v>2</v>
      </c>
      <c r="I1437" s="10" t="s">
        <v>622</v>
      </c>
      <c r="J1437" s="10">
        <f t="shared" si="73"/>
        <v>129002</v>
      </c>
    </row>
    <row r="1438" spans="1:10">
      <c r="A1438" s="10">
        <f t="shared" si="72"/>
        <v>129003</v>
      </c>
      <c r="F1438" s="2" t="str">
        <f>VLOOKUP(G1438,city!$A$4:$C$352,3,FALSE)</f>
        <v>台中</v>
      </c>
      <c r="G1438" s="3">
        <f t="shared" si="74"/>
        <v>290</v>
      </c>
      <c r="H1438" s="3">
        <f>IF(VLOOKUP(G1437,city!$J$4:$L$352,3,FALSE)&gt;H1437,H1437+1,1)</f>
        <v>3</v>
      </c>
      <c r="I1438" s="10" t="s">
        <v>622</v>
      </c>
      <c r="J1438" s="10">
        <f t="shared" si="73"/>
        <v>129003</v>
      </c>
    </row>
    <row r="1439" spans="1:10">
      <c r="A1439" s="10">
        <f t="shared" si="72"/>
        <v>129004</v>
      </c>
      <c r="F1439" s="2" t="str">
        <f>VLOOKUP(G1439,city!$A$4:$C$352,3,FALSE)</f>
        <v>台中</v>
      </c>
      <c r="G1439" s="3">
        <f t="shared" si="74"/>
        <v>290</v>
      </c>
      <c r="H1439" s="3">
        <f>IF(VLOOKUP(G1438,city!$J$4:$L$352,3,FALSE)&gt;H1438,H1438+1,1)</f>
        <v>4</v>
      </c>
      <c r="I1439" s="10" t="s">
        <v>622</v>
      </c>
      <c r="J1439" s="10">
        <f t="shared" si="73"/>
        <v>129004</v>
      </c>
    </row>
    <row r="1440" spans="1:10">
      <c r="A1440" s="10">
        <f t="shared" si="72"/>
        <v>129005</v>
      </c>
      <c r="F1440" s="2" t="str">
        <f>VLOOKUP(G1440,city!$A$4:$C$352,3,FALSE)</f>
        <v>台中</v>
      </c>
      <c r="G1440" s="3">
        <f t="shared" si="74"/>
        <v>290</v>
      </c>
      <c r="H1440" s="3">
        <f>IF(VLOOKUP(G1439,city!$J$4:$L$352,3,FALSE)&gt;H1439,H1439+1,1)</f>
        <v>5</v>
      </c>
      <c r="I1440" s="10" t="s">
        <v>622</v>
      </c>
      <c r="J1440" s="10">
        <f t="shared" si="73"/>
        <v>129005</v>
      </c>
    </row>
    <row r="1441" spans="1:10">
      <c r="A1441" s="10">
        <f t="shared" si="72"/>
        <v>129101</v>
      </c>
      <c r="F1441" s="2" t="str">
        <f>VLOOKUP(G1441,city!$A$4:$C$352,3,FALSE)</f>
        <v>台南</v>
      </c>
      <c r="G1441" s="3">
        <f t="shared" si="74"/>
        <v>291</v>
      </c>
      <c r="H1441" s="3">
        <f>IF(VLOOKUP(G1440,city!$J$4:$L$352,3,FALSE)&gt;H1440,H1440+1,1)</f>
        <v>1</v>
      </c>
      <c r="I1441" s="10" t="s">
        <v>624</v>
      </c>
      <c r="J1441" s="10">
        <f t="shared" si="73"/>
        <v>129101</v>
      </c>
    </row>
    <row r="1442" spans="1:10">
      <c r="A1442" s="10">
        <f t="shared" si="72"/>
        <v>129102</v>
      </c>
      <c r="F1442" s="2" t="str">
        <f>VLOOKUP(G1442,city!$A$4:$C$352,3,FALSE)</f>
        <v>台南</v>
      </c>
      <c r="G1442" s="3">
        <f t="shared" si="74"/>
        <v>291</v>
      </c>
      <c r="H1442" s="3">
        <f>IF(VLOOKUP(G1441,city!$J$4:$L$352,3,FALSE)&gt;H1441,H1441+1,1)</f>
        <v>2</v>
      </c>
      <c r="I1442" s="10" t="s">
        <v>624</v>
      </c>
      <c r="J1442" s="10">
        <f t="shared" si="73"/>
        <v>129102</v>
      </c>
    </row>
    <row r="1443" spans="1:10">
      <c r="A1443" s="10">
        <f t="shared" si="72"/>
        <v>129103</v>
      </c>
      <c r="F1443" s="2" t="str">
        <f>VLOOKUP(G1443,city!$A$4:$C$352,3,FALSE)</f>
        <v>台南</v>
      </c>
      <c r="G1443" s="3">
        <f t="shared" si="74"/>
        <v>291</v>
      </c>
      <c r="H1443" s="3">
        <f>IF(VLOOKUP(G1442,city!$J$4:$L$352,3,FALSE)&gt;H1442,H1442+1,1)</f>
        <v>3</v>
      </c>
      <c r="I1443" s="10" t="s">
        <v>624</v>
      </c>
      <c r="J1443" s="10">
        <f t="shared" si="73"/>
        <v>129103</v>
      </c>
    </row>
    <row r="1444" spans="1:10">
      <c r="A1444" s="10">
        <f t="shared" si="72"/>
        <v>129104</v>
      </c>
      <c r="F1444" s="2" t="str">
        <f>VLOOKUP(G1444,city!$A$4:$C$352,3,FALSE)</f>
        <v>台南</v>
      </c>
      <c r="G1444" s="3">
        <f t="shared" si="74"/>
        <v>291</v>
      </c>
      <c r="H1444" s="3">
        <f>IF(VLOOKUP(G1443,city!$J$4:$L$352,3,FALSE)&gt;H1443,H1443+1,1)</f>
        <v>4</v>
      </c>
      <c r="I1444" s="10" t="s">
        <v>624</v>
      </c>
      <c r="J1444" s="10">
        <f t="shared" si="73"/>
        <v>129104</v>
      </c>
    </row>
    <row r="1445" spans="1:10">
      <c r="A1445" s="10">
        <f t="shared" si="72"/>
        <v>129105</v>
      </c>
      <c r="F1445" s="2" t="str">
        <f>VLOOKUP(G1445,city!$A$4:$C$352,3,FALSE)</f>
        <v>台南</v>
      </c>
      <c r="G1445" s="3">
        <f t="shared" si="74"/>
        <v>291</v>
      </c>
      <c r="H1445" s="3">
        <f>IF(VLOOKUP(G1444,city!$J$4:$L$352,3,FALSE)&gt;H1444,H1444+1,1)</f>
        <v>5</v>
      </c>
      <c r="I1445" s="10" t="s">
        <v>624</v>
      </c>
      <c r="J1445" s="10">
        <f t="shared" si="73"/>
        <v>129105</v>
      </c>
    </row>
    <row r="1446" spans="1:10">
      <c r="A1446" s="10">
        <f t="shared" si="72"/>
        <v>129201</v>
      </c>
      <c r="F1446" s="2" t="str">
        <f>VLOOKUP(G1446,city!$A$4:$C$352,3,FALSE)</f>
        <v>高雄</v>
      </c>
      <c r="G1446" s="3">
        <f t="shared" si="74"/>
        <v>292</v>
      </c>
      <c r="H1446" s="3">
        <f>IF(VLOOKUP(G1445,city!$J$4:$L$352,3,FALSE)&gt;H1445,H1445+1,1)</f>
        <v>1</v>
      </c>
      <c r="I1446" s="10" t="s">
        <v>626</v>
      </c>
      <c r="J1446" s="10">
        <f t="shared" si="73"/>
        <v>129201</v>
      </c>
    </row>
    <row r="1447" spans="1:10">
      <c r="A1447" s="10">
        <f t="shared" si="72"/>
        <v>129202</v>
      </c>
      <c r="F1447" s="2" t="str">
        <f>VLOOKUP(G1447,city!$A$4:$C$352,3,FALSE)</f>
        <v>高雄</v>
      </c>
      <c r="G1447" s="3">
        <f t="shared" si="74"/>
        <v>292</v>
      </c>
      <c r="H1447" s="3">
        <f>IF(VLOOKUP(G1446,city!$J$4:$L$352,3,FALSE)&gt;H1446,H1446+1,1)</f>
        <v>2</v>
      </c>
      <c r="I1447" s="10" t="s">
        <v>626</v>
      </c>
      <c r="J1447" s="10">
        <f t="shared" si="73"/>
        <v>129202</v>
      </c>
    </row>
    <row r="1448" spans="1:10">
      <c r="A1448" s="10">
        <f t="shared" si="72"/>
        <v>129203</v>
      </c>
      <c r="F1448" s="2" t="str">
        <f>VLOOKUP(G1448,city!$A$4:$C$352,3,FALSE)</f>
        <v>高雄</v>
      </c>
      <c r="G1448" s="3">
        <f t="shared" si="74"/>
        <v>292</v>
      </c>
      <c r="H1448" s="3">
        <f>IF(VLOOKUP(G1447,city!$J$4:$L$352,3,FALSE)&gt;H1447,H1447+1,1)</f>
        <v>3</v>
      </c>
      <c r="I1448" s="10" t="s">
        <v>626</v>
      </c>
      <c r="J1448" s="10">
        <f t="shared" si="73"/>
        <v>129203</v>
      </c>
    </row>
    <row r="1449" spans="1:10">
      <c r="A1449" s="10">
        <f t="shared" si="72"/>
        <v>129204</v>
      </c>
      <c r="F1449" s="2" t="str">
        <f>VLOOKUP(G1449,city!$A$4:$C$352,3,FALSE)</f>
        <v>高雄</v>
      </c>
      <c r="G1449" s="3">
        <f t="shared" si="74"/>
        <v>292</v>
      </c>
      <c r="H1449" s="3">
        <f>IF(VLOOKUP(G1448,city!$J$4:$L$352,3,FALSE)&gt;H1448,H1448+1,1)</f>
        <v>4</v>
      </c>
      <c r="I1449" s="10" t="s">
        <v>626</v>
      </c>
      <c r="J1449" s="10">
        <f t="shared" si="73"/>
        <v>129204</v>
      </c>
    </row>
    <row r="1450" spans="1:10">
      <c r="A1450" s="10">
        <f t="shared" si="72"/>
        <v>129205</v>
      </c>
      <c r="F1450" s="2" t="str">
        <f>VLOOKUP(G1450,city!$A$4:$C$352,3,FALSE)</f>
        <v>高雄</v>
      </c>
      <c r="G1450" s="3">
        <f t="shared" si="74"/>
        <v>292</v>
      </c>
      <c r="H1450" s="3">
        <f>IF(VLOOKUP(G1449,city!$J$4:$L$352,3,FALSE)&gt;H1449,H1449+1,1)</f>
        <v>5</v>
      </c>
      <c r="I1450" s="10" t="s">
        <v>626</v>
      </c>
      <c r="J1450" s="10">
        <f t="shared" si="73"/>
        <v>129205</v>
      </c>
    </row>
    <row r="1451" spans="1:10">
      <c r="A1451" s="10">
        <f t="shared" si="72"/>
        <v>129301</v>
      </c>
      <c r="F1451" s="2" t="str">
        <f>VLOOKUP(G1451,city!$A$4:$C$352,3,FALSE)</f>
        <v>基隆</v>
      </c>
      <c r="G1451" s="3">
        <f t="shared" si="74"/>
        <v>293</v>
      </c>
      <c r="H1451" s="3">
        <f>IF(VLOOKUP(G1450,city!$J$4:$L$352,3,FALSE)&gt;H1450,H1450+1,1)</f>
        <v>1</v>
      </c>
      <c r="I1451" s="10" t="s">
        <v>628</v>
      </c>
      <c r="J1451" s="10">
        <f t="shared" si="73"/>
        <v>129301</v>
      </c>
    </row>
    <row r="1452" spans="1:10">
      <c r="A1452" s="10">
        <f t="shared" si="72"/>
        <v>129302</v>
      </c>
      <c r="F1452" s="2" t="str">
        <f>VLOOKUP(G1452,city!$A$4:$C$352,3,FALSE)</f>
        <v>基隆</v>
      </c>
      <c r="G1452" s="3">
        <f t="shared" si="74"/>
        <v>293</v>
      </c>
      <c r="H1452" s="3">
        <f>IF(VLOOKUP(G1451,city!$J$4:$L$352,3,FALSE)&gt;H1451,H1451+1,1)</f>
        <v>2</v>
      </c>
      <c r="I1452" s="10" t="s">
        <v>628</v>
      </c>
      <c r="J1452" s="10">
        <f t="shared" si="73"/>
        <v>129302</v>
      </c>
    </row>
    <row r="1453" spans="1:10">
      <c r="A1453" s="10">
        <f t="shared" si="72"/>
        <v>129303</v>
      </c>
      <c r="F1453" s="2" t="str">
        <f>VLOOKUP(G1453,city!$A$4:$C$352,3,FALSE)</f>
        <v>基隆</v>
      </c>
      <c r="G1453" s="3">
        <f t="shared" si="74"/>
        <v>293</v>
      </c>
      <c r="H1453" s="3">
        <f>IF(VLOOKUP(G1452,city!$J$4:$L$352,3,FALSE)&gt;H1452,H1452+1,1)</f>
        <v>3</v>
      </c>
      <c r="I1453" s="10" t="s">
        <v>628</v>
      </c>
      <c r="J1453" s="10">
        <f t="shared" si="73"/>
        <v>129303</v>
      </c>
    </row>
    <row r="1454" spans="1:10">
      <c r="A1454" s="10">
        <f t="shared" si="72"/>
        <v>129304</v>
      </c>
      <c r="F1454" s="2" t="str">
        <f>VLOOKUP(G1454,city!$A$4:$C$352,3,FALSE)</f>
        <v>基隆</v>
      </c>
      <c r="G1454" s="3">
        <f t="shared" si="74"/>
        <v>293</v>
      </c>
      <c r="H1454" s="3">
        <f>IF(VLOOKUP(G1453,city!$J$4:$L$352,3,FALSE)&gt;H1453,H1453+1,1)</f>
        <v>4</v>
      </c>
      <c r="I1454" s="10" t="s">
        <v>628</v>
      </c>
      <c r="J1454" s="10">
        <f t="shared" si="73"/>
        <v>129304</v>
      </c>
    </row>
    <row r="1455" spans="1:10">
      <c r="A1455" s="10">
        <f t="shared" si="72"/>
        <v>129305</v>
      </c>
      <c r="F1455" s="2" t="str">
        <f>VLOOKUP(G1455,city!$A$4:$C$352,3,FALSE)</f>
        <v>基隆</v>
      </c>
      <c r="G1455" s="3">
        <f t="shared" si="74"/>
        <v>293</v>
      </c>
      <c r="H1455" s="3">
        <f>IF(VLOOKUP(G1454,city!$J$4:$L$352,3,FALSE)&gt;H1454,H1454+1,1)</f>
        <v>5</v>
      </c>
      <c r="I1455" s="10" t="s">
        <v>628</v>
      </c>
      <c r="J1455" s="10">
        <f t="shared" si="73"/>
        <v>129305</v>
      </c>
    </row>
    <row r="1456" spans="1:10">
      <c r="A1456" s="10">
        <f t="shared" si="72"/>
        <v>129401</v>
      </c>
      <c r="F1456" s="2" t="str">
        <f>VLOOKUP(G1456,city!$A$4:$C$352,3,FALSE)</f>
        <v>新竹</v>
      </c>
      <c r="G1456" s="3">
        <f t="shared" si="74"/>
        <v>294</v>
      </c>
      <c r="H1456" s="3">
        <f>IF(VLOOKUP(G1455,city!$J$4:$L$352,3,FALSE)&gt;H1455,H1455+1,1)</f>
        <v>1</v>
      </c>
      <c r="I1456" s="10" t="s">
        <v>630</v>
      </c>
      <c r="J1456" s="10">
        <f t="shared" si="73"/>
        <v>129401</v>
      </c>
    </row>
    <row r="1457" spans="1:10">
      <c r="A1457" s="10">
        <f t="shared" si="72"/>
        <v>129402</v>
      </c>
      <c r="F1457" s="2" t="str">
        <f>VLOOKUP(G1457,city!$A$4:$C$352,3,FALSE)</f>
        <v>新竹</v>
      </c>
      <c r="G1457" s="3">
        <f t="shared" si="74"/>
        <v>294</v>
      </c>
      <c r="H1457" s="3">
        <f>IF(VLOOKUP(G1456,city!$J$4:$L$352,3,FALSE)&gt;H1456,H1456+1,1)</f>
        <v>2</v>
      </c>
      <c r="I1457" s="10" t="s">
        <v>630</v>
      </c>
      <c r="J1457" s="10">
        <f t="shared" si="73"/>
        <v>129402</v>
      </c>
    </row>
    <row r="1458" spans="1:10">
      <c r="A1458" s="10">
        <f t="shared" si="72"/>
        <v>129403</v>
      </c>
      <c r="F1458" s="2" t="str">
        <f>VLOOKUP(G1458,city!$A$4:$C$352,3,FALSE)</f>
        <v>新竹</v>
      </c>
      <c r="G1458" s="3">
        <f t="shared" si="74"/>
        <v>294</v>
      </c>
      <c r="H1458" s="3">
        <f>IF(VLOOKUP(G1457,city!$J$4:$L$352,3,FALSE)&gt;H1457,H1457+1,1)</f>
        <v>3</v>
      </c>
      <c r="I1458" s="10" t="s">
        <v>630</v>
      </c>
      <c r="J1458" s="10">
        <f t="shared" si="73"/>
        <v>129403</v>
      </c>
    </row>
    <row r="1459" spans="1:10">
      <c r="A1459" s="10">
        <f t="shared" si="72"/>
        <v>129404</v>
      </c>
      <c r="F1459" s="2" t="str">
        <f>VLOOKUP(G1459,city!$A$4:$C$352,3,FALSE)</f>
        <v>新竹</v>
      </c>
      <c r="G1459" s="3">
        <f t="shared" si="74"/>
        <v>294</v>
      </c>
      <c r="H1459" s="3">
        <f>IF(VLOOKUP(G1458,city!$J$4:$L$352,3,FALSE)&gt;H1458,H1458+1,1)</f>
        <v>4</v>
      </c>
      <c r="I1459" s="10" t="s">
        <v>630</v>
      </c>
      <c r="J1459" s="10">
        <f t="shared" si="73"/>
        <v>129404</v>
      </c>
    </row>
    <row r="1460" spans="1:10">
      <c r="A1460" s="10">
        <f t="shared" si="72"/>
        <v>129405</v>
      </c>
      <c r="F1460" s="2" t="str">
        <f>VLOOKUP(G1460,city!$A$4:$C$352,3,FALSE)</f>
        <v>新竹</v>
      </c>
      <c r="G1460" s="3">
        <f t="shared" si="74"/>
        <v>294</v>
      </c>
      <c r="H1460" s="3">
        <f>IF(VLOOKUP(G1459,city!$J$4:$L$352,3,FALSE)&gt;H1459,H1459+1,1)</f>
        <v>5</v>
      </c>
      <c r="I1460" s="10" t="s">
        <v>630</v>
      </c>
      <c r="J1460" s="10">
        <f t="shared" si="73"/>
        <v>129405</v>
      </c>
    </row>
    <row r="1461" spans="1:10">
      <c r="A1461" s="10">
        <f t="shared" si="72"/>
        <v>129501</v>
      </c>
      <c r="F1461" s="2" t="str">
        <f>VLOOKUP(G1461,city!$A$4:$C$352,3,FALSE)</f>
        <v>嘉义</v>
      </c>
      <c r="G1461" s="3">
        <f t="shared" si="74"/>
        <v>295</v>
      </c>
      <c r="H1461" s="3">
        <f>IF(VLOOKUP(G1460,city!$J$4:$L$352,3,FALSE)&gt;H1460,H1460+1,1)</f>
        <v>1</v>
      </c>
      <c r="I1461" s="10" t="s">
        <v>632</v>
      </c>
      <c r="J1461" s="10">
        <f t="shared" si="73"/>
        <v>129501</v>
      </c>
    </row>
    <row r="1462" spans="1:10">
      <c r="A1462" s="10">
        <f t="shared" si="72"/>
        <v>129502</v>
      </c>
      <c r="F1462" s="2" t="str">
        <f>VLOOKUP(G1462,city!$A$4:$C$352,3,FALSE)</f>
        <v>嘉义</v>
      </c>
      <c r="G1462" s="3">
        <f t="shared" si="74"/>
        <v>295</v>
      </c>
      <c r="H1462" s="3">
        <f>IF(VLOOKUP(G1461,city!$J$4:$L$352,3,FALSE)&gt;H1461,H1461+1,1)</f>
        <v>2</v>
      </c>
      <c r="I1462" s="10" t="s">
        <v>632</v>
      </c>
      <c r="J1462" s="10">
        <f t="shared" si="73"/>
        <v>129502</v>
      </c>
    </row>
    <row r="1463" spans="1:10">
      <c r="A1463" s="10">
        <f t="shared" si="72"/>
        <v>129503</v>
      </c>
      <c r="F1463" s="2" t="str">
        <f>VLOOKUP(G1463,city!$A$4:$C$352,3,FALSE)</f>
        <v>嘉义</v>
      </c>
      <c r="G1463" s="3">
        <f t="shared" si="74"/>
        <v>295</v>
      </c>
      <c r="H1463" s="3">
        <f>IF(VLOOKUP(G1462,city!$J$4:$L$352,3,FALSE)&gt;H1462,H1462+1,1)</f>
        <v>3</v>
      </c>
      <c r="I1463" s="10" t="s">
        <v>632</v>
      </c>
      <c r="J1463" s="10">
        <f t="shared" si="73"/>
        <v>129503</v>
      </c>
    </row>
    <row r="1464" spans="1:10">
      <c r="A1464" s="10">
        <f t="shared" si="72"/>
        <v>129504</v>
      </c>
      <c r="F1464" s="2" t="str">
        <f>VLOOKUP(G1464,city!$A$4:$C$352,3,FALSE)</f>
        <v>嘉义</v>
      </c>
      <c r="G1464" s="3">
        <f t="shared" si="74"/>
        <v>295</v>
      </c>
      <c r="H1464" s="3">
        <f>IF(VLOOKUP(G1463,city!$J$4:$L$352,3,FALSE)&gt;H1463,H1463+1,1)</f>
        <v>4</v>
      </c>
      <c r="I1464" s="10" t="s">
        <v>632</v>
      </c>
      <c r="J1464" s="10">
        <f t="shared" si="73"/>
        <v>129504</v>
      </c>
    </row>
    <row r="1465" spans="1:10">
      <c r="A1465" s="10">
        <f t="shared" si="72"/>
        <v>129505</v>
      </c>
      <c r="F1465" s="2" t="str">
        <f>VLOOKUP(G1465,city!$A$4:$C$352,3,FALSE)</f>
        <v>嘉义</v>
      </c>
      <c r="G1465" s="3">
        <f t="shared" si="74"/>
        <v>295</v>
      </c>
      <c r="H1465" s="3">
        <f>IF(VLOOKUP(G1464,city!$J$4:$L$352,3,FALSE)&gt;H1464,H1464+1,1)</f>
        <v>5</v>
      </c>
      <c r="I1465" s="10" t="s">
        <v>632</v>
      </c>
      <c r="J1465" s="10">
        <f t="shared" si="73"/>
        <v>129505</v>
      </c>
    </row>
    <row r="1466" spans="1:10">
      <c r="A1466" s="10">
        <f t="shared" si="72"/>
        <v>129601</v>
      </c>
      <c r="B1466" s="10" t="s">
        <v>9602</v>
      </c>
      <c r="F1466" s="2" t="str">
        <f>VLOOKUP(G1466,city!$A$4:$C$352,3,FALSE)</f>
        <v>呼和浩特</v>
      </c>
      <c r="G1466" s="3">
        <f t="shared" si="74"/>
        <v>296</v>
      </c>
      <c r="H1466" s="3">
        <f>IF(VLOOKUP(G1465,city!$J$4:$L$352,3,FALSE)&gt;H1465,H1465+1,1)</f>
        <v>1</v>
      </c>
      <c r="I1466" s="10" t="s">
        <v>635</v>
      </c>
      <c r="J1466" s="10">
        <f t="shared" si="73"/>
        <v>129601</v>
      </c>
    </row>
    <row r="1467" spans="1:10">
      <c r="A1467" s="10">
        <f t="shared" si="72"/>
        <v>129602</v>
      </c>
      <c r="B1467" s="10" t="s">
        <v>9603</v>
      </c>
      <c r="F1467" s="2" t="str">
        <f>VLOOKUP(G1467,city!$A$4:$C$352,3,FALSE)</f>
        <v>呼和浩特</v>
      </c>
      <c r="G1467" s="3">
        <f t="shared" si="74"/>
        <v>296</v>
      </c>
      <c r="H1467" s="3">
        <f>IF(VLOOKUP(G1466,city!$J$4:$L$352,3,FALSE)&gt;H1466,H1466+1,1)</f>
        <v>2</v>
      </c>
      <c r="I1467" s="10" t="s">
        <v>635</v>
      </c>
      <c r="J1467" s="10">
        <f t="shared" si="73"/>
        <v>129602</v>
      </c>
    </row>
    <row r="1468" spans="1:10">
      <c r="A1468" s="10">
        <f t="shared" si="72"/>
        <v>129603</v>
      </c>
      <c r="B1468" s="10" t="s">
        <v>9604</v>
      </c>
      <c r="F1468" s="2" t="str">
        <f>VLOOKUP(G1468,city!$A$4:$C$352,3,FALSE)</f>
        <v>呼和浩特</v>
      </c>
      <c r="G1468" s="3">
        <f t="shared" si="74"/>
        <v>296</v>
      </c>
      <c r="H1468" s="3">
        <f>IF(VLOOKUP(G1467,city!$J$4:$L$352,3,FALSE)&gt;H1467,H1467+1,1)</f>
        <v>3</v>
      </c>
      <c r="I1468" s="10" t="s">
        <v>635</v>
      </c>
      <c r="J1468" s="10">
        <f t="shared" si="73"/>
        <v>129603</v>
      </c>
    </row>
    <row r="1469" spans="1:10">
      <c r="A1469" s="10">
        <f t="shared" si="72"/>
        <v>129604</v>
      </c>
      <c r="B1469" s="10" t="s">
        <v>9605</v>
      </c>
      <c r="F1469" s="2" t="str">
        <f>VLOOKUP(G1469,city!$A$4:$C$352,3,FALSE)</f>
        <v>呼和浩特</v>
      </c>
      <c r="G1469" s="3">
        <f t="shared" si="74"/>
        <v>296</v>
      </c>
      <c r="H1469" s="3">
        <f>IF(VLOOKUP(G1468,city!$J$4:$L$352,3,FALSE)&gt;H1468,H1468+1,1)</f>
        <v>4</v>
      </c>
      <c r="I1469" s="10" t="s">
        <v>635</v>
      </c>
      <c r="J1469" s="10">
        <f t="shared" si="73"/>
        <v>129604</v>
      </c>
    </row>
    <row r="1470" spans="1:10">
      <c r="A1470" s="10">
        <f t="shared" si="72"/>
        <v>129605</v>
      </c>
      <c r="B1470" s="10" t="s">
        <v>9606</v>
      </c>
      <c r="F1470" s="2" t="str">
        <f>VLOOKUP(G1470,city!$A$4:$C$352,3,FALSE)</f>
        <v>呼和浩特</v>
      </c>
      <c r="G1470" s="3">
        <f t="shared" si="74"/>
        <v>296</v>
      </c>
      <c r="H1470" s="3">
        <f>IF(VLOOKUP(G1469,city!$J$4:$L$352,3,FALSE)&gt;H1469,H1469+1,1)</f>
        <v>5</v>
      </c>
      <c r="I1470" s="10" t="s">
        <v>635</v>
      </c>
      <c r="J1470" s="10">
        <f t="shared" si="73"/>
        <v>129605</v>
      </c>
    </row>
    <row r="1471" spans="1:10">
      <c r="A1471" s="10">
        <f t="shared" si="72"/>
        <v>129701</v>
      </c>
      <c r="B1471" s="10" t="s">
        <v>9607</v>
      </c>
      <c r="F1471" s="2" t="str">
        <f>VLOOKUP(G1471,city!$A$4:$C$352,3,FALSE)</f>
        <v>包头</v>
      </c>
      <c r="G1471" s="3">
        <f t="shared" si="74"/>
        <v>297</v>
      </c>
      <c r="H1471" s="3">
        <f>IF(VLOOKUP(G1470,city!$J$4:$L$352,3,FALSE)&gt;H1470,H1470+1,1)</f>
        <v>1</v>
      </c>
      <c r="I1471" s="10" t="s">
        <v>637</v>
      </c>
      <c r="J1471" s="10">
        <f t="shared" si="73"/>
        <v>129701</v>
      </c>
    </row>
    <row r="1472" spans="1:10">
      <c r="A1472" s="10">
        <f t="shared" si="72"/>
        <v>129702</v>
      </c>
      <c r="B1472" s="10" t="s">
        <v>9608</v>
      </c>
      <c r="F1472" s="2" t="str">
        <f>VLOOKUP(G1472,city!$A$4:$C$352,3,FALSE)</f>
        <v>包头</v>
      </c>
      <c r="G1472" s="3">
        <f t="shared" si="74"/>
        <v>297</v>
      </c>
      <c r="H1472" s="3">
        <f>IF(VLOOKUP(G1471,city!$J$4:$L$352,3,FALSE)&gt;H1471,H1471+1,1)</f>
        <v>2</v>
      </c>
      <c r="I1472" s="10" t="s">
        <v>637</v>
      </c>
      <c r="J1472" s="10">
        <f t="shared" si="73"/>
        <v>129702</v>
      </c>
    </row>
    <row r="1473" spans="1:10">
      <c r="A1473" s="10">
        <f t="shared" si="72"/>
        <v>129703</v>
      </c>
      <c r="B1473" s="10" t="s">
        <v>9609</v>
      </c>
      <c r="F1473" s="2" t="str">
        <f>VLOOKUP(G1473,city!$A$4:$C$352,3,FALSE)</f>
        <v>包头</v>
      </c>
      <c r="G1473" s="3">
        <f t="shared" si="74"/>
        <v>297</v>
      </c>
      <c r="H1473" s="3">
        <f>IF(VLOOKUP(G1472,city!$J$4:$L$352,3,FALSE)&gt;H1472,H1472+1,1)</f>
        <v>3</v>
      </c>
      <c r="I1473" s="10" t="s">
        <v>637</v>
      </c>
      <c r="J1473" s="10">
        <f t="shared" si="73"/>
        <v>129703</v>
      </c>
    </row>
    <row r="1474" spans="1:10">
      <c r="A1474" s="10">
        <f t="shared" si="72"/>
        <v>129704</v>
      </c>
      <c r="B1474" s="10" t="s">
        <v>9610</v>
      </c>
      <c r="F1474" s="2" t="str">
        <f>VLOOKUP(G1474,city!$A$4:$C$352,3,FALSE)</f>
        <v>包头</v>
      </c>
      <c r="G1474" s="3">
        <f t="shared" si="74"/>
        <v>297</v>
      </c>
      <c r="H1474" s="3">
        <f>IF(VLOOKUP(G1473,city!$J$4:$L$352,3,FALSE)&gt;H1473,H1473+1,1)</f>
        <v>4</v>
      </c>
      <c r="I1474" s="10" t="s">
        <v>637</v>
      </c>
      <c r="J1474" s="10">
        <f t="shared" si="73"/>
        <v>129704</v>
      </c>
    </row>
    <row r="1475" spans="1:10">
      <c r="A1475" s="10">
        <f t="shared" si="72"/>
        <v>129705</v>
      </c>
      <c r="B1475" s="10" t="s">
        <v>9611</v>
      </c>
      <c r="F1475" s="2" t="str">
        <f>VLOOKUP(G1475,city!$A$4:$C$352,3,FALSE)</f>
        <v>包头</v>
      </c>
      <c r="G1475" s="3">
        <f t="shared" si="74"/>
        <v>297</v>
      </c>
      <c r="H1475" s="3">
        <f>IF(VLOOKUP(G1474,city!$J$4:$L$352,3,FALSE)&gt;H1474,H1474+1,1)</f>
        <v>5</v>
      </c>
      <c r="I1475" s="10" t="s">
        <v>637</v>
      </c>
      <c r="J1475" s="10">
        <f t="shared" si="73"/>
        <v>129705</v>
      </c>
    </row>
    <row r="1476" spans="1:10">
      <c r="A1476" s="10">
        <f t="shared" si="72"/>
        <v>129801</v>
      </c>
      <c r="B1476" s="10" t="s">
        <v>9612</v>
      </c>
      <c r="F1476" s="2" t="str">
        <f>VLOOKUP(G1476,city!$A$4:$C$352,3,FALSE)</f>
        <v>乌海</v>
      </c>
      <c r="G1476" s="3">
        <f t="shared" si="74"/>
        <v>298</v>
      </c>
      <c r="H1476" s="3">
        <f>IF(VLOOKUP(G1475,city!$J$4:$L$352,3,FALSE)&gt;H1475,H1475+1,1)</f>
        <v>1</v>
      </c>
      <c r="I1476" s="10" t="s">
        <v>639</v>
      </c>
      <c r="J1476" s="10">
        <f t="shared" si="73"/>
        <v>129801</v>
      </c>
    </row>
    <row r="1477" spans="1:10">
      <c r="A1477" s="10">
        <f t="shared" ref="A1477:A1540" si="75">H1477+G1477*100+100000</f>
        <v>129802</v>
      </c>
      <c r="B1477" s="10" t="s">
        <v>9613</v>
      </c>
      <c r="F1477" s="2" t="str">
        <f>VLOOKUP(G1477,city!$A$4:$C$352,3,FALSE)</f>
        <v>乌海</v>
      </c>
      <c r="G1477" s="3">
        <f t="shared" si="74"/>
        <v>298</v>
      </c>
      <c r="H1477" s="3">
        <f>IF(VLOOKUP(G1476,city!$J$4:$L$352,3,FALSE)&gt;H1476,H1476+1,1)</f>
        <v>2</v>
      </c>
      <c r="I1477" s="10" t="s">
        <v>639</v>
      </c>
      <c r="J1477" s="10">
        <f t="shared" ref="J1477:J1540" si="76">A1477</f>
        <v>129802</v>
      </c>
    </row>
    <row r="1478" spans="1:10">
      <c r="A1478" s="10">
        <f t="shared" si="75"/>
        <v>129803</v>
      </c>
      <c r="B1478" s="10" t="s">
        <v>9614</v>
      </c>
      <c r="F1478" s="2" t="str">
        <f>VLOOKUP(G1478,city!$A$4:$C$352,3,FALSE)</f>
        <v>乌海</v>
      </c>
      <c r="G1478" s="3">
        <f t="shared" ref="G1478:G1541" si="77">IF(H1478&gt;H1477,G1477,G1477+1)</f>
        <v>298</v>
      </c>
      <c r="H1478" s="3">
        <f>IF(VLOOKUP(G1477,city!$J$4:$L$352,3,FALSE)&gt;H1477,H1477+1,1)</f>
        <v>3</v>
      </c>
      <c r="I1478" s="10" t="s">
        <v>639</v>
      </c>
      <c r="J1478" s="10">
        <f t="shared" si="76"/>
        <v>129803</v>
      </c>
    </row>
    <row r="1479" spans="1:10">
      <c r="A1479" s="10">
        <f t="shared" si="75"/>
        <v>129804</v>
      </c>
      <c r="B1479" s="10" t="s">
        <v>9615</v>
      </c>
      <c r="F1479" s="2" t="str">
        <f>VLOOKUP(G1479,city!$A$4:$C$352,3,FALSE)</f>
        <v>乌海</v>
      </c>
      <c r="G1479" s="3">
        <f t="shared" si="77"/>
        <v>298</v>
      </c>
      <c r="H1479" s="3">
        <f>IF(VLOOKUP(G1478,city!$J$4:$L$352,3,FALSE)&gt;H1478,H1478+1,1)</f>
        <v>4</v>
      </c>
      <c r="I1479" s="10" t="s">
        <v>639</v>
      </c>
      <c r="J1479" s="10">
        <f t="shared" si="76"/>
        <v>129804</v>
      </c>
    </row>
    <row r="1480" spans="1:10">
      <c r="A1480" s="10">
        <f t="shared" si="75"/>
        <v>129805</v>
      </c>
      <c r="B1480" s="10" t="s">
        <v>9616</v>
      </c>
      <c r="F1480" s="2" t="str">
        <f>VLOOKUP(G1480,city!$A$4:$C$352,3,FALSE)</f>
        <v>乌海</v>
      </c>
      <c r="G1480" s="3">
        <f t="shared" si="77"/>
        <v>298</v>
      </c>
      <c r="H1480" s="3">
        <f>IF(VLOOKUP(G1479,city!$J$4:$L$352,3,FALSE)&gt;H1479,H1479+1,1)</f>
        <v>5</v>
      </c>
      <c r="I1480" s="10" t="s">
        <v>639</v>
      </c>
      <c r="J1480" s="10">
        <f t="shared" si="76"/>
        <v>129805</v>
      </c>
    </row>
    <row r="1481" spans="1:10">
      <c r="A1481" s="10">
        <f t="shared" si="75"/>
        <v>129901</v>
      </c>
      <c r="B1481" s="10" t="s">
        <v>9617</v>
      </c>
      <c r="F1481" s="2" t="str">
        <f>VLOOKUP(G1481,city!$A$4:$C$352,3,FALSE)</f>
        <v>赤峰</v>
      </c>
      <c r="G1481" s="3">
        <f t="shared" si="77"/>
        <v>299</v>
      </c>
      <c r="H1481" s="3">
        <f>IF(VLOOKUP(G1480,city!$J$4:$L$352,3,FALSE)&gt;H1480,H1480+1,1)</f>
        <v>1</v>
      </c>
      <c r="I1481" s="10" t="s">
        <v>641</v>
      </c>
      <c r="J1481" s="10">
        <f t="shared" si="76"/>
        <v>129901</v>
      </c>
    </row>
    <row r="1482" spans="1:10">
      <c r="A1482" s="10">
        <f t="shared" si="75"/>
        <v>129902</v>
      </c>
      <c r="B1482" s="10" t="s">
        <v>9618</v>
      </c>
      <c r="F1482" s="2" t="str">
        <f>VLOOKUP(G1482,city!$A$4:$C$352,3,FALSE)</f>
        <v>赤峰</v>
      </c>
      <c r="G1482" s="3">
        <f t="shared" si="77"/>
        <v>299</v>
      </c>
      <c r="H1482" s="3">
        <f>IF(VLOOKUP(G1481,city!$J$4:$L$352,3,FALSE)&gt;H1481,H1481+1,1)</f>
        <v>2</v>
      </c>
      <c r="I1482" s="10" t="s">
        <v>641</v>
      </c>
      <c r="J1482" s="10">
        <f t="shared" si="76"/>
        <v>129902</v>
      </c>
    </row>
    <row r="1483" spans="1:10">
      <c r="A1483" s="10">
        <f t="shared" si="75"/>
        <v>129903</v>
      </c>
      <c r="B1483" s="10" t="s">
        <v>9619</v>
      </c>
      <c r="F1483" s="2" t="str">
        <f>VLOOKUP(G1483,city!$A$4:$C$352,3,FALSE)</f>
        <v>赤峰</v>
      </c>
      <c r="G1483" s="3">
        <f t="shared" si="77"/>
        <v>299</v>
      </c>
      <c r="H1483" s="3">
        <f>IF(VLOOKUP(G1482,city!$J$4:$L$352,3,FALSE)&gt;H1482,H1482+1,1)</f>
        <v>3</v>
      </c>
      <c r="I1483" s="10" t="s">
        <v>641</v>
      </c>
      <c r="J1483" s="10">
        <f t="shared" si="76"/>
        <v>129903</v>
      </c>
    </row>
    <row r="1484" spans="1:10">
      <c r="A1484" s="10">
        <f t="shared" si="75"/>
        <v>129904</v>
      </c>
      <c r="B1484" s="10" t="s">
        <v>9620</v>
      </c>
      <c r="F1484" s="2" t="str">
        <f>VLOOKUP(G1484,city!$A$4:$C$352,3,FALSE)</f>
        <v>赤峰</v>
      </c>
      <c r="G1484" s="3">
        <f t="shared" si="77"/>
        <v>299</v>
      </c>
      <c r="H1484" s="3">
        <f>IF(VLOOKUP(G1483,city!$J$4:$L$352,3,FALSE)&gt;H1483,H1483+1,1)</f>
        <v>4</v>
      </c>
      <c r="I1484" s="10" t="s">
        <v>641</v>
      </c>
      <c r="J1484" s="10">
        <f t="shared" si="76"/>
        <v>129904</v>
      </c>
    </row>
    <row r="1485" spans="1:10">
      <c r="A1485" s="10">
        <f t="shared" si="75"/>
        <v>129905</v>
      </c>
      <c r="B1485" s="10" t="s">
        <v>9621</v>
      </c>
      <c r="F1485" s="2" t="str">
        <f>VLOOKUP(G1485,city!$A$4:$C$352,3,FALSE)</f>
        <v>赤峰</v>
      </c>
      <c r="G1485" s="3">
        <f t="shared" si="77"/>
        <v>299</v>
      </c>
      <c r="H1485" s="3">
        <f>IF(VLOOKUP(G1484,city!$J$4:$L$352,3,FALSE)&gt;H1484,H1484+1,1)</f>
        <v>5</v>
      </c>
      <c r="I1485" s="10" t="s">
        <v>641</v>
      </c>
      <c r="J1485" s="10">
        <f t="shared" si="76"/>
        <v>129905</v>
      </c>
    </row>
    <row r="1486" spans="1:10">
      <c r="A1486" s="10">
        <f t="shared" si="75"/>
        <v>130001</v>
      </c>
      <c r="B1486" s="10" t="s">
        <v>9622</v>
      </c>
      <c r="F1486" s="2" t="str">
        <f>VLOOKUP(G1486,city!$A$4:$C$352,3,FALSE)</f>
        <v>通辽</v>
      </c>
      <c r="G1486" s="3">
        <f t="shared" si="77"/>
        <v>300</v>
      </c>
      <c r="H1486" s="3">
        <f>IF(VLOOKUP(G1485,city!$J$4:$L$352,3,FALSE)&gt;H1485,H1485+1,1)</f>
        <v>1</v>
      </c>
      <c r="I1486" s="10" t="s">
        <v>643</v>
      </c>
      <c r="J1486" s="10">
        <f t="shared" si="76"/>
        <v>130001</v>
      </c>
    </row>
    <row r="1487" spans="1:10">
      <c r="A1487" s="10">
        <f t="shared" si="75"/>
        <v>130002</v>
      </c>
      <c r="B1487" s="10" t="s">
        <v>9623</v>
      </c>
      <c r="F1487" s="2" t="str">
        <f>VLOOKUP(G1487,city!$A$4:$C$352,3,FALSE)</f>
        <v>通辽</v>
      </c>
      <c r="G1487" s="3">
        <f t="shared" si="77"/>
        <v>300</v>
      </c>
      <c r="H1487" s="3">
        <f>IF(VLOOKUP(G1486,city!$J$4:$L$352,3,FALSE)&gt;H1486,H1486+1,1)</f>
        <v>2</v>
      </c>
      <c r="I1487" s="10" t="s">
        <v>643</v>
      </c>
      <c r="J1487" s="10">
        <f t="shared" si="76"/>
        <v>130002</v>
      </c>
    </row>
    <row r="1488" spans="1:10">
      <c r="A1488" s="10">
        <f t="shared" si="75"/>
        <v>130003</v>
      </c>
      <c r="B1488" s="10" t="s">
        <v>9624</v>
      </c>
      <c r="F1488" s="2" t="str">
        <f>VLOOKUP(G1488,city!$A$4:$C$352,3,FALSE)</f>
        <v>通辽</v>
      </c>
      <c r="G1488" s="3">
        <f t="shared" si="77"/>
        <v>300</v>
      </c>
      <c r="H1488" s="3">
        <f>IF(VLOOKUP(G1487,city!$J$4:$L$352,3,FALSE)&gt;H1487,H1487+1,1)</f>
        <v>3</v>
      </c>
      <c r="I1488" s="10" t="s">
        <v>643</v>
      </c>
      <c r="J1488" s="10">
        <f t="shared" si="76"/>
        <v>130003</v>
      </c>
    </row>
    <row r="1489" spans="1:10">
      <c r="A1489" s="10">
        <f t="shared" si="75"/>
        <v>130004</v>
      </c>
      <c r="B1489" s="10" t="s">
        <v>9625</v>
      </c>
      <c r="F1489" s="2" t="str">
        <f>VLOOKUP(G1489,city!$A$4:$C$352,3,FALSE)</f>
        <v>通辽</v>
      </c>
      <c r="G1489" s="3">
        <f t="shared" si="77"/>
        <v>300</v>
      </c>
      <c r="H1489" s="3">
        <f>IF(VLOOKUP(G1488,city!$J$4:$L$352,3,FALSE)&gt;H1488,H1488+1,1)</f>
        <v>4</v>
      </c>
      <c r="I1489" s="10" t="s">
        <v>643</v>
      </c>
      <c r="J1489" s="10">
        <f t="shared" si="76"/>
        <v>130004</v>
      </c>
    </row>
    <row r="1490" spans="1:10">
      <c r="A1490" s="10">
        <f t="shared" si="75"/>
        <v>130005</v>
      </c>
      <c r="B1490" s="10" t="s">
        <v>9626</v>
      </c>
      <c r="F1490" s="2" t="str">
        <f>VLOOKUP(G1490,city!$A$4:$C$352,3,FALSE)</f>
        <v>通辽</v>
      </c>
      <c r="G1490" s="3">
        <f t="shared" si="77"/>
        <v>300</v>
      </c>
      <c r="H1490" s="3">
        <f>IF(VLOOKUP(G1489,city!$J$4:$L$352,3,FALSE)&gt;H1489,H1489+1,1)</f>
        <v>5</v>
      </c>
      <c r="I1490" s="10" t="s">
        <v>643</v>
      </c>
      <c r="J1490" s="10">
        <f t="shared" si="76"/>
        <v>130005</v>
      </c>
    </row>
    <row r="1491" spans="1:10">
      <c r="A1491" s="10">
        <f t="shared" si="75"/>
        <v>130101</v>
      </c>
      <c r="B1491" s="10" t="s">
        <v>9627</v>
      </c>
      <c r="F1491" s="2" t="str">
        <f>VLOOKUP(G1491,city!$A$4:$C$352,3,FALSE)</f>
        <v>鄂尔多斯</v>
      </c>
      <c r="G1491" s="3">
        <f t="shared" si="77"/>
        <v>301</v>
      </c>
      <c r="H1491" s="3">
        <f>IF(VLOOKUP(G1490,city!$J$4:$L$352,3,FALSE)&gt;H1490,H1490+1,1)</f>
        <v>1</v>
      </c>
      <c r="I1491" s="10" t="s">
        <v>645</v>
      </c>
      <c r="J1491" s="10">
        <f t="shared" si="76"/>
        <v>130101</v>
      </c>
    </row>
    <row r="1492" spans="1:10">
      <c r="A1492" s="10">
        <f t="shared" si="75"/>
        <v>130102</v>
      </c>
      <c r="B1492" s="10" t="s">
        <v>9628</v>
      </c>
      <c r="F1492" s="2" t="str">
        <f>VLOOKUP(G1492,city!$A$4:$C$352,3,FALSE)</f>
        <v>鄂尔多斯</v>
      </c>
      <c r="G1492" s="3">
        <f t="shared" si="77"/>
        <v>301</v>
      </c>
      <c r="H1492" s="3">
        <f>IF(VLOOKUP(G1491,city!$J$4:$L$352,3,FALSE)&gt;H1491,H1491+1,1)</f>
        <v>2</v>
      </c>
      <c r="I1492" s="10" t="s">
        <v>645</v>
      </c>
      <c r="J1492" s="10">
        <f t="shared" si="76"/>
        <v>130102</v>
      </c>
    </row>
    <row r="1493" spans="1:10">
      <c r="A1493" s="10">
        <f t="shared" si="75"/>
        <v>130103</v>
      </c>
      <c r="B1493" s="10" t="s">
        <v>9629</v>
      </c>
      <c r="F1493" s="2" t="str">
        <f>VLOOKUP(G1493,city!$A$4:$C$352,3,FALSE)</f>
        <v>鄂尔多斯</v>
      </c>
      <c r="G1493" s="3">
        <f t="shared" si="77"/>
        <v>301</v>
      </c>
      <c r="H1493" s="3">
        <f>IF(VLOOKUP(G1492,city!$J$4:$L$352,3,FALSE)&gt;H1492,H1492+1,1)</f>
        <v>3</v>
      </c>
      <c r="I1493" s="10" t="s">
        <v>645</v>
      </c>
      <c r="J1493" s="10">
        <f t="shared" si="76"/>
        <v>130103</v>
      </c>
    </row>
    <row r="1494" spans="1:10">
      <c r="A1494" s="10">
        <f t="shared" si="75"/>
        <v>130104</v>
      </c>
      <c r="B1494" s="10" t="s">
        <v>9630</v>
      </c>
      <c r="F1494" s="2" t="str">
        <f>VLOOKUP(G1494,city!$A$4:$C$352,3,FALSE)</f>
        <v>鄂尔多斯</v>
      </c>
      <c r="G1494" s="3">
        <f t="shared" si="77"/>
        <v>301</v>
      </c>
      <c r="H1494" s="3">
        <f>IF(VLOOKUP(G1493,city!$J$4:$L$352,3,FALSE)&gt;H1493,H1493+1,1)</f>
        <v>4</v>
      </c>
      <c r="I1494" s="10" t="s">
        <v>645</v>
      </c>
      <c r="J1494" s="10">
        <f t="shared" si="76"/>
        <v>130104</v>
      </c>
    </row>
    <row r="1495" spans="1:10">
      <c r="A1495" s="10">
        <f t="shared" si="75"/>
        <v>130105</v>
      </c>
      <c r="B1495" s="10" t="s">
        <v>9631</v>
      </c>
      <c r="F1495" s="2" t="str">
        <f>VLOOKUP(G1495,city!$A$4:$C$352,3,FALSE)</f>
        <v>鄂尔多斯</v>
      </c>
      <c r="G1495" s="3">
        <f t="shared" si="77"/>
        <v>301</v>
      </c>
      <c r="H1495" s="3">
        <f>IF(VLOOKUP(G1494,city!$J$4:$L$352,3,FALSE)&gt;H1494,H1494+1,1)</f>
        <v>5</v>
      </c>
      <c r="I1495" s="10" t="s">
        <v>645</v>
      </c>
      <c r="J1495" s="10">
        <f t="shared" si="76"/>
        <v>130105</v>
      </c>
    </row>
    <row r="1496" spans="1:10">
      <c r="A1496" s="10">
        <f t="shared" si="75"/>
        <v>130201</v>
      </c>
      <c r="B1496" s="10" t="s">
        <v>9632</v>
      </c>
      <c r="F1496" s="2" t="str">
        <f>VLOOKUP(G1496,city!$A$4:$C$352,3,FALSE)</f>
        <v>呼伦贝尔</v>
      </c>
      <c r="G1496" s="3">
        <f t="shared" si="77"/>
        <v>302</v>
      </c>
      <c r="H1496" s="3">
        <f>IF(VLOOKUP(G1495,city!$J$4:$L$352,3,FALSE)&gt;H1495,H1495+1,1)</f>
        <v>1</v>
      </c>
      <c r="I1496" s="10" t="s">
        <v>647</v>
      </c>
      <c r="J1496" s="10">
        <f t="shared" si="76"/>
        <v>130201</v>
      </c>
    </row>
    <row r="1497" spans="1:10">
      <c r="A1497" s="10">
        <f t="shared" si="75"/>
        <v>130202</v>
      </c>
      <c r="B1497" s="10" t="s">
        <v>9633</v>
      </c>
      <c r="F1497" s="2" t="str">
        <f>VLOOKUP(G1497,city!$A$4:$C$352,3,FALSE)</f>
        <v>呼伦贝尔</v>
      </c>
      <c r="G1497" s="3">
        <f t="shared" si="77"/>
        <v>302</v>
      </c>
      <c r="H1497" s="3">
        <f>IF(VLOOKUP(G1496,city!$J$4:$L$352,3,FALSE)&gt;H1496,H1496+1,1)</f>
        <v>2</v>
      </c>
      <c r="I1497" s="10" t="s">
        <v>647</v>
      </c>
      <c r="J1497" s="10">
        <f t="shared" si="76"/>
        <v>130202</v>
      </c>
    </row>
    <row r="1498" spans="1:10">
      <c r="A1498" s="10">
        <f t="shared" si="75"/>
        <v>130203</v>
      </c>
      <c r="B1498" s="10" t="s">
        <v>9634</v>
      </c>
      <c r="F1498" s="2" t="str">
        <f>VLOOKUP(G1498,city!$A$4:$C$352,3,FALSE)</f>
        <v>呼伦贝尔</v>
      </c>
      <c r="G1498" s="3">
        <f t="shared" si="77"/>
        <v>302</v>
      </c>
      <c r="H1498" s="3">
        <f>IF(VLOOKUP(G1497,city!$J$4:$L$352,3,FALSE)&gt;H1497,H1497+1,1)</f>
        <v>3</v>
      </c>
      <c r="I1498" s="10" t="s">
        <v>647</v>
      </c>
      <c r="J1498" s="10">
        <f t="shared" si="76"/>
        <v>130203</v>
      </c>
    </row>
    <row r="1499" spans="1:10">
      <c r="A1499" s="10">
        <f t="shared" si="75"/>
        <v>130204</v>
      </c>
      <c r="B1499" s="10" t="s">
        <v>9635</v>
      </c>
      <c r="F1499" s="2" t="str">
        <f>VLOOKUP(G1499,city!$A$4:$C$352,3,FALSE)</f>
        <v>呼伦贝尔</v>
      </c>
      <c r="G1499" s="3">
        <f t="shared" si="77"/>
        <v>302</v>
      </c>
      <c r="H1499" s="3">
        <f>IF(VLOOKUP(G1498,city!$J$4:$L$352,3,FALSE)&gt;H1498,H1498+1,1)</f>
        <v>4</v>
      </c>
      <c r="I1499" s="10" t="s">
        <v>647</v>
      </c>
      <c r="J1499" s="10">
        <f t="shared" si="76"/>
        <v>130204</v>
      </c>
    </row>
    <row r="1500" spans="1:10">
      <c r="A1500" s="10">
        <f t="shared" si="75"/>
        <v>130205</v>
      </c>
      <c r="B1500" s="10" t="s">
        <v>9636</v>
      </c>
      <c r="F1500" s="2" t="str">
        <f>VLOOKUP(G1500,city!$A$4:$C$352,3,FALSE)</f>
        <v>呼伦贝尔</v>
      </c>
      <c r="G1500" s="3">
        <f t="shared" si="77"/>
        <v>302</v>
      </c>
      <c r="H1500" s="3">
        <f>IF(VLOOKUP(G1499,city!$J$4:$L$352,3,FALSE)&gt;H1499,H1499+1,1)</f>
        <v>5</v>
      </c>
      <c r="I1500" s="10" t="s">
        <v>647</v>
      </c>
      <c r="J1500" s="10">
        <f t="shared" si="76"/>
        <v>130205</v>
      </c>
    </row>
    <row r="1501" spans="1:10">
      <c r="A1501" s="10">
        <f t="shared" si="75"/>
        <v>130301</v>
      </c>
      <c r="B1501" s="10" t="s">
        <v>9637</v>
      </c>
      <c r="F1501" s="2" t="str">
        <f>VLOOKUP(G1501,city!$A$4:$C$352,3,FALSE)</f>
        <v>巴彦淖尔</v>
      </c>
      <c r="G1501" s="3">
        <f t="shared" si="77"/>
        <v>303</v>
      </c>
      <c r="H1501" s="3">
        <f>IF(VLOOKUP(G1500,city!$J$4:$L$352,3,FALSE)&gt;H1500,H1500+1,1)</f>
        <v>1</v>
      </c>
      <c r="I1501" s="10" t="s">
        <v>649</v>
      </c>
      <c r="J1501" s="10">
        <f t="shared" si="76"/>
        <v>130301</v>
      </c>
    </row>
    <row r="1502" spans="1:10">
      <c r="A1502" s="10">
        <f t="shared" si="75"/>
        <v>130302</v>
      </c>
      <c r="B1502" s="10" t="s">
        <v>9638</v>
      </c>
      <c r="F1502" s="2" t="str">
        <f>VLOOKUP(G1502,city!$A$4:$C$352,3,FALSE)</f>
        <v>巴彦淖尔</v>
      </c>
      <c r="G1502" s="3">
        <f t="shared" si="77"/>
        <v>303</v>
      </c>
      <c r="H1502" s="3">
        <f>IF(VLOOKUP(G1501,city!$J$4:$L$352,3,FALSE)&gt;H1501,H1501+1,1)</f>
        <v>2</v>
      </c>
      <c r="I1502" s="10" t="s">
        <v>649</v>
      </c>
      <c r="J1502" s="10">
        <f t="shared" si="76"/>
        <v>130302</v>
      </c>
    </row>
    <row r="1503" spans="1:10">
      <c r="A1503" s="10">
        <f t="shared" si="75"/>
        <v>130303</v>
      </c>
      <c r="B1503" s="10" t="s">
        <v>9639</v>
      </c>
      <c r="F1503" s="2" t="str">
        <f>VLOOKUP(G1503,city!$A$4:$C$352,3,FALSE)</f>
        <v>巴彦淖尔</v>
      </c>
      <c r="G1503" s="3">
        <f t="shared" si="77"/>
        <v>303</v>
      </c>
      <c r="H1503" s="3">
        <f>IF(VLOOKUP(G1502,city!$J$4:$L$352,3,FALSE)&gt;H1502,H1502+1,1)</f>
        <v>3</v>
      </c>
      <c r="I1503" s="10" t="s">
        <v>649</v>
      </c>
      <c r="J1503" s="10">
        <f t="shared" si="76"/>
        <v>130303</v>
      </c>
    </row>
    <row r="1504" spans="1:10">
      <c r="A1504" s="10">
        <f t="shared" si="75"/>
        <v>130304</v>
      </c>
      <c r="B1504" s="10" t="s">
        <v>9640</v>
      </c>
      <c r="F1504" s="2" t="str">
        <f>VLOOKUP(G1504,city!$A$4:$C$352,3,FALSE)</f>
        <v>巴彦淖尔</v>
      </c>
      <c r="G1504" s="3">
        <f t="shared" si="77"/>
        <v>303</v>
      </c>
      <c r="H1504" s="3">
        <f>IF(VLOOKUP(G1503,city!$J$4:$L$352,3,FALSE)&gt;H1503,H1503+1,1)</f>
        <v>4</v>
      </c>
      <c r="I1504" s="10" t="s">
        <v>649</v>
      </c>
      <c r="J1504" s="10">
        <f t="shared" si="76"/>
        <v>130304</v>
      </c>
    </row>
    <row r="1505" spans="1:10">
      <c r="A1505" s="10">
        <f t="shared" si="75"/>
        <v>130305</v>
      </c>
      <c r="B1505" s="10" t="s">
        <v>9641</v>
      </c>
      <c r="F1505" s="2" t="str">
        <f>VLOOKUP(G1505,city!$A$4:$C$352,3,FALSE)</f>
        <v>巴彦淖尔</v>
      </c>
      <c r="G1505" s="3">
        <f t="shared" si="77"/>
        <v>303</v>
      </c>
      <c r="H1505" s="3">
        <f>IF(VLOOKUP(G1504,city!$J$4:$L$352,3,FALSE)&gt;H1504,H1504+1,1)</f>
        <v>5</v>
      </c>
      <c r="I1505" s="10" t="s">
        <v>649</v>
      </c>
      <c r="J1505" s="10">
        <f t="shared" si="76"/>
        <v>130305</v>
      </c>
    </row>
    <row r="1506" spans="1:10">
      <c r="A1506" s="10">
        <f t="shared" si="75"/>
        <v>130401</v>
      </c>
      <c r="B1506" s="10" t="s">
        <v>9642</v>
      </c>
      <c r="F1506" s="2" t="str">
        <f>VLOOKUP(G1506,city!$A$4:$C$352,3,FALSE)</f>
        <v>乌兰察布</v>
      </c>
      <c r="G1506" s="3">
        <f t="shared" si="77"/>
        <v>304</v>
      </c>
      <c r="H1506" s="3">
        <f>IF(VLOOKUP(G1505,city!$J$4:$L$352,3,FALSE)&gt;H1505,H1505+1,1)</f>
        <v>1</v>
      </c>
      <c r="I1506" s="10" t="s">
        <v>651</v>
      </c>
      <c r="J1506" s="10">
        <f t="shared" si="76"/>
        <v>130401</v>
      </c>
    </row>
    <row r="1507" spans="1:10">
      <c r="A1507" s="10">
        <f t="shared" si="75"/>
        <v>130402</v>
      </c>
      <c r="B1507" s="10" t="s">
        <v>9643</v>
      </c>
      <c r="F1507" s="2" t="str">
        <f>VLOOKUP(G1507,city!$A$4:$C$352,3,FALSE)</f>
        <v>乌兰察布</v>
      </c>
      <c r="G1507" s="3">
        <f t="shared" si="77"/>
        <v>304</v>
      </c>
      <c r="H1507" s="3">
        <f>IF(VLOOKUP(G1506,city!$J$4:$L$352,3,FALSE)&gt;H1506,H1506+1,1)</f>
        <v>2</v>
      </c>
      <c r="I1507" s="10" t="s">
        <v>651</v>
      </c>
      <c r="J1507" s="10">
        <f t="shared" si="76"/>
        <v>130402</v>
      </c>
    </row>
    <row r="1508" spans="1:10">
      <c r="A1508" s="10">
        <f t="shared" si="75"/>
        <v>130403</v>
      </c>
      <c r="B1508" s="10" t="s">
        <v>9644</v>
      </c>
      <c r="F1508" s="2" t="str">
        <f>VLOOKUP(G1508,city!$A$4:$C$352,3,FALSE)</f>
        <v>乌兰察布</v>
      </c>
      <c r="G1508" s="3">
        <f t="shared" si="77"/>
        <v>304</v>
      </c>
      <c r="H1508" s="3">
        <f>IF(VLOOKUP(G1507,city!$J$4:$L$352,3,FALSE)&gt;H1507,H1507+1,1)</f>
        <v>3</v>
      </c>
      <c r="I1508" s="10" t="s">
        <v>651</v>
      </c>
      <c r="J1508" s="10">
        <f t="shared" si="76"/>
        <v>130403</v>
      </c>
    </row>
    <row r="1509" spans="1:10">
      <c r="A1509" s="10">
        <f t="shared" si="75"/>
        <v>130404</v>
      </c>
      <c r="B1509" s="10" t="s">
        <v>9645</v>
      </c>
      <c r="F1509" s="2" t="str">
        <f>VLOOKUP(G1509,city!$A$4:$C$352,3,FALSE)</f>
        <v>乌兰察布</v>
      </c>
      <c r="G1509" s="3">
        <f t="shared" si="77"/>
        <v>304</v>
      </c>
      <c r="H1509" s="3">
        <f>IF(VLOOKUP(G1508,city!$J$4:$L$352,3,FALSE)&gt;H1508,H1508+1,1)</f>
        <v>4</v>
      </c>
      <c r="I1509" s="10" t="s">
        <v>651</v>
      </c>
      <c r="J1509" s="10">
        <f t="shared" si="76"/>
        <v>130404</v>
      </c>
    </row>
    <row r="1510" spans="1:10">
      <c r="A1510" s="10">
        <f t="shared" si="75"/>
        <v>130405</v>
      </c>
      <c r="B1510" s="10" t="s">
        <v>9646</v>
      </c>
      <c r="F1510" s="2" t="str">
        <f>VLOOKUP(G1510,city!$A$4:$C$352,3,FALSE)</f>
        <v>乌兰察布</v>
      </c>
      <c r="G1510" s="3">
        <f t="shared" si="77"/>
        <v>304</v>
      </c>
      <c r="H1510" s="3">
        <f>IF(VLOOKUP(G1509,city!$J$4:$L$352,3,FALSE)&gt;H1509,H1509+1,1)</f>
        <v>5</v>
      </c>
      <c r="I1510" s="10" t="s">
        <v>651</v>
      </c>
      <c r="J1510" s="10">
        <f t="shared" si="76"/>
        <v>130405</v>
      </c>
    </row>
    <row r="1511" spans="1:10">
      <c r="A1511" s="10">
        <f t="shared" si="75"/>
        <v>130501</v>
      </c>
      <c r="F1511" s="2" t="str">
        <f>VLOOKUP(G1511,city!$A$4:$C$352,3,FALSE)</f>
        <v>兴安</v>
      </c>
      <c r="G1511" s="3">
        <f t="shared" si="77"/>
        <v>305</v>
      </c>
      <c r="H1511" s="3">
        <f>IF(VLOOKUP(G1510,city!$J$4:$L$352,3,FALSE)&gt;H1510,H1510+1,1)</f>
        <v>1</v>
      </c>
      <c r="I1511" s="10" t="s">
        <v>653</v>
      </c>
      <c r="J1511" s="10">
        <f t="shared" si="76"/>
        <v>130501</v>
      </c>
    </row>
    <row r="1512" spans="1:10">
      <c r="A1512" s="10">
        <f t="shared" si="75"/>
        <v>130502</v>
      </c>
      <c r="F1512" s="2" t="str">
        <f>VLOOKUP(G1512,city!$A$4:$C$352,3,FALSE)</f>
        <v>兴安</v>
      </c>
      <c r="G1512" s="3">
        <f t="shared" si="77"/>
        <v>305</v>
      </c>
      <c r="H1512" s="3">
        <f>IF(VLOOKUP(G1511,city!$J$4:$L$352,3,FALSE)&gt;H1511,H1511+1,1)</f>
        <v>2</v>
      </c>
      <c r="I1512" s="10" t="s">
        <v>653</v>
      </c>
      <c r="J1512" s="10">
        <f t="shared" si="76"/>
        <v>130502</v>
      </c>
    </row>
    <row r="1513" spans="1:10">
      <c r="A1513" s="10">
        <f t="shared" si="75"/>
        <v>130503</v>
      </c>
      <c r="F1513" s="2" t="str">
        <f>VLOOKUP(G1513,city!$A$4:$C$352,3,FALSE)</f>
        <v>兴安</v>
      </c>
      <c r="G1513" s="3">
        <f t="shared" si="77"/>
        <v>305</v>
      </c>
      <c r="H1513" s="3">
        <f>IF(VLOOKUP(G1512,city!$J$4:$L$352,3,FALSE)&gt;H1512,H1512+1,1)</f>
        <v>3</v>
      </c>
      <c r="I1513" s="10" t="s">
        <v>653</v>
      </c>
      <c r="J1513" s="10">
        <f t="shared" si="76"/>
        <v>130503</v>
      </c>
    </row>
    <row r="1514" spans="1:10">
      <c r="A1514" s="10">
        <f t="shared" si="75"/>
        <v>130504</v>
      </c>
      <c r="F1514" s="2" t="str">
        <f>VLOOKUP(G1514,city!$A$4:$C$352,3,FALSE)</f>
        <v>兴安</v>
      </c>
      <c r="G1514" s="3">
        <f t="shared" si="77"/>
        <v>305</v>
      </c>
      <c r="H1514" s="3">
        <f>IF(VLOOKUP(G1513,city!$J$4:$L$352,3,FALSE)&gt;H1513,H1513+1,1)</f>
        <v>4</v>
      </c>
      <c r="I1514" s="10" t="s">
        <v>653</v>
      </c>
      <c r="J1514" s="10">
        <f t="shared" si="76"/>
        <v>130504</v>
      </c>
    </row>
    <row r="1515" spans="1:10">
      <c r="A1515" s="10">
        <f t="shared" si="75"/>
        <v>130505</v>
      </c>
      <c r="F1515" s="2" t="str">
        <f>VLOOKUP(G1515,city!$A$4:$C$352,3,FALSE)</f>
        <v>兴安</v>
      </c>
      <c r="G1515" s="3">
        <f t="shared" si="77"/>
        <v>305</v>
      </c>
      <c r="H1515" s="3">
        <f>IF(VLOOKUP(G1514,city!$J$4:$L$352,3,FALSE)&gt;H1514,H1514+1,1)</f>
        <v>5</v>
      </c>
      <c r="I1515" s="10" t="s">
        <v>653</v>
      </c>
      <c r="J1515" s="10">
        <f t="shared" si="76"/>
        <v>130505</v>
      </c>
    </row>
    <row r="1516" spans="1:10">
      <c r="A1516" s="10">
        <f t="shared" si="75"/>
        <v>130601</v>
      </c>
      <c r="F1516" s="2" t="str">
        <f>VLOOKUP(G1516,city!$A$4:$C$352,3,FALSE)</f>
        <v>锡林郭勒</v>
      </c>
      <c r="G1516" s="3">
        <f t="shared" si="77"/>
        <v>306</v>
      </c>
      <c r="H1516" s="3">
        <f>IF(VLOOKUP(G1515,city!$J$4:$L$352,3,FALSE)&gt;H1515,H1515+1,1)</f>
        <v>1</v>
      </c>
      <c r="I1516" s="10" t="s">
        <v>655</v>
      </c>
      <c r="J1516" s="10">
        <f t="shared" si="76"/>
        <v>130601</v>
      </c>
    </row>
    <row r="1517" spans="1:10">
      <c r="A1517" s="10">
        <f t="shared" si="75"/>
        <v>130602</v>
      </c>
      <c r="F1517" s="2" t="str">
        <f>VLOOKUP(G1517,city!$A$4:$C$352,3,FALSE)</f>
        <v>锡林郭勒</v>
      </c>
      <c r="G1517" s="3">
        <f t="shared" si="77"/>
        <v>306</v>
      </c>
      <c r="H1517" s="3">
        <f>IF(VLOOKUP(G1516,city!$J$4:$L$352,3,FALSE)&gt;H1516,H1516+1,1)</f>
        <v>2</v>
      </c>
      <c r="I1517" s="10" t="s">
        <v>655</v>
      </c>
      <c r="J1517" s="10">
        <f t="shared" si="76"/>
        <v>130602</v>
      </c>
    </row>
    <row r="1518" spans="1:10">
      <c r="A1518" s="10">
        <f t="shared" si="75"/>
        <v>130603</v>
      </c>
      <c r="F1518" s="2" t="str">
        <f>VLOOKUP(G1518,city!$A$4:$C$352,3,FALSE)</f>
        <v>锡林郭勒</v>
      </c>
      <c r="G1518" s="3">
        <f t="shared" si="77"/>
        <v>306</v>
      </c>
      <c r="H1518" s="3">
        <f>IF(VLOOKUP(G1517,city!$J$4:$L$352,3,FALSE)&gt;H1517,H1517+1,1)</f>
        <v>3</v>
      </c>
      <c r="I1518" s="10" t="s">
        <v>655</v>
      </c>
      <c r="J1518" s="10">
        <f t="shared" si="76"/>
        <v>130603</v>
      </c>
    </row>
    <row r="1519" spans="1:10">
      <c r="A1519" s="10">
        <f t="shared" si="75"/>
        <v>130604</v>
      </c>
      <c r="F1519" s="2" t="str">
        <f>VLOOKUP(G1519,city!$A$4:$C$352,3,FALSE)</f>
        <v>锡林郭勒</v>
      </c>
      <c r="G1519" s="3">
        <f t="shared" si="77"/>
        <v>306</v>
      </c>
      <c r="H1519" s="3">
        <f>IF(VLOOKUP(G1518,city!$J$4:$L$352,3,FALSE)&gt;H1518,H1518+1,1)</f>
        <v>4</v>
      </c>
      <c r="I1519" s="10" t="s">
        <v>655</v>
      </c>
      <c r="J1519" s="10">
        <f t="shared" si="76"/>
        <v>130604</v>
      </c>
    </row>
    <row r="1520" spans="1:10">
      <c r="A1520" s="10">
        <f t="shared" si="75"/>
        <v>130605</v>
      </c>
      <c r="F1520" s="2" t="str">
        <f>VLOOKUP(G1520,city!$A$4:$C$352,3,FALSE)</f>
        <v>锡林郭勒</v>
      </c>
      <c r="G1520" s="3">
        <f t="shared" si="77"/>
        <v>306</v>
      </c>
      <c r="H1520" s="3">
        <f>IF(VLOOKUP(G1519,city!$J$4:$L$352,3,FALSE)&gt;H1519,H1519+1,1)</f>
        <v>5</v>
      </c>
      <c r="I1520" s="10" t="s">
        <v>655</v>
      </c>
      <c r="J1520" s="10">
        <f t="shared" si="76"/>
        <v>130605</v>
      </c>
    </row>
    <row r="1521" spans="1:10">
      <c r="A1521" s="10">
        <f t="shared" si="75"/>
        <v>130701</v>
      </c>
      <c r="F1521" s="2" t="str">
        <f>VLOOKUP(G1521,city!$A$4:$C$352,3,FALSE)</f>
        <v>阿拉善</v>
      </c>
      <c r="G1521" s="3">
        <f t="shared" si="77"/>
        <v>307</v>
      </c>
      <c r="H1521" s="3">
        <f>IF(VLOOKUP(G1520,city!$J$4:$L$352,3,FALSE)&gt;H1520,H1520+1,1)</f>
        <v>1</v>
      </c>
      <c r="I1521" s="10" t="s">
        <v>657</v>
      </c>
      <c r="J1521" s="10">
        <f t="shared" si="76"/>
        <v>130701</v>
      </c>
    </row>
    <row r="1522" spans="1:10">
      <c r="A1522" s="10">
        <f t="shared" si="75"/>
        <v>130702</v>
      </c>
      <c r="F1522" s="2" t="str">
        <f>VLOOKUP(G1522,city!$A$4:$C$352,3,FALSE)</f>
        <v>阿拉善</v>
      </c>
      <c r="G1522" s="3">
        <f t="shared" si="77"/>
        <v>307</v>
      </c>
      <c r="H1522" s="3">
        <f>IF(VLOOKUP(G1521,city!$J$4:$L$352,3,FALSE)&gt;H1521,H1521+1,1)</f>
        <v>2</v>
      </c>
      <c r="I1522" s="10" t="s">
        <v>657</v>
      </c>
      <c r="J1522" s="10">
        <f t="shared" si="76"/>
        <v>130702</v>
      </c>
    </row>
    <row r="1523" spans="1:10">
      <c r="A1523" s="10">
        <f t="shared" si="75"/>
        <v>130703</v>
      </c>
      <c r="F1523" s="2" t="str">
        <f>VLOOKUP(G1523,city!$A$4:$C$352,3,FALSE)</f>
        <v>阿拉善</v>
      </c>
      <c r="G1523" s="3">
        <f t="shared" si="77"/>
        <v>307</v>
      </c>
      <c r="H1523" s="3">
        <f>IF(VLOOKUP(G1522,city!$J$4:$L$352,3,FALSE)&gt;H1522,H1522+1,1)</f>
        <v>3</v>
      </c>
      <c r="I1523" s="10" t="s">
        <v>657</v>
      </c>
      <c r="J1523" s="10">
        <f t="shared" si="76"/>
        <v>130703</v>
      </c>
    </row>
    <row r="1524" spans="1:10">
      <c r="A1524" s="10">
        <f t="shared" si="75"/>
        <v>130704</v>
      </c>
      <c r="F1524" s="2" t="str">
        <f>VLOOKUP(G1524,city!$A$4:$C$352,3,FALSE)</f>
        <v>阿拉善</v>
      </c>
      <c r="G1524" s="3">
        <f t="shared" si="77"/>
        <v>307</v>
      </c>
      <c r="H1524" s="3">
        <f>IF(VLOOKUP(G1523,city!$J$4:$L$352,3,FALSE)&gt;H1523,H1523+1,1)</f>
        <v>4</v>
      </c>
      <c r="I1524" s="10" t="s">
        <v>657</v>
      </c>
      <c r="J1524" s="10">
        <f t="shared" si="76"/>
        <v>130704</v>
      </c>
    </row>
    <row r="1525" spans="1:10">
      <c r="A1525" s="10">
        <f t="shared" si="75"/>
        <v>130705</v>
      </c>
      <c r="F1525" s="2" t="str">
        <f>VLOOKUP(G1525,city!$A$4:$C$352,3,FALSE)</f>
        <v>阿拉善</v>
      </c>
      <c r="G1525" s="3">
        <f t="shared" si="77"/>
        <v>307</v>
      </c>
      <c r="H1525" s="3">
        <f>IF(VLOOKUP(G1524,city!$J$4:$L$352,3,FALSE)&gt;H1524,H1524+1,1)</f>
        <v>5</v>
      </c>
      <c r="I1525" s="10" t="s">
        <v>657</v>
      </c>
      <c r="J1525" s="10">
        <f t="shared" si="76"/>
        <v>130705</v>
      </c>
    </row>
    <row r="1526" spans="1:10">
      <c r="A1526" s="10">
        <f t="shared" si="75"/>
        <v>130801</v>
      </c>
      <c r="B1526" s="10" t="s">
        <v>9647</v>
      </c>
      <c r="F1526" s="2" t="str">
        <f>VLOOKUP(G1526,city!$A$4:$C$352,3,FALSE)</f>
        <v>南宁</v>
      </c>
      <c r="G1526" s="3">
        <f t="shared" si="77"/>
        <v>308</v>
      </c>
      <c r="H1526" s="3">
        <f>IF(VLOOKUP(G1525,city!$J$4:$L$352,3,FALSE)&gt;H1525,H1525+1,1)</f>
        <v>1</v>
      </c>
      <c r="I1526" s="10" t="s">
        <v>660</v>
      </c>
      <c r="J1526" s="10">
        <f t="shared" si="76"/>
        <v>130801</v>
      </c>
    </row>
    <row r="1527" spans="1:10">
      <c r="A1527" s="10">
        <f t="shared" si="75"/>
        <v>130802</v>
      </c>
      <c r="B1527" s="10" t="s">
        <v>9648</v>
      </c>
      <c r="F1527" s="2" t="str">
        <f>VLOOKUP(G1527,city!$A$4:$C$352,3,FALSE)</f>
        <v>南宁</v>
      </c>
      <c r="G1527" s="3">
        <f t="shared" si="77"/>
        <v>308</v>
      </c>
      <c r="H1527" s="3">
        <f>IF(VLOOKUP(G1526,city!$J$4:$L$352,3,FALSE)&gt;H1526,H1526+1,1)</f>
        <v>2</v>
      </c>
      <c r="I1527" s="10" t="s">
        <v>660</v>
      </c>
      <c r="J1527" s="10">
        <f t="shared" si="76"/>
        <v>130802</v>
      </c>
    </row>
    <row r="1528" spans="1:10">
      <c r="A1528" s="10">
        <f t="shared" si="75"/>
        <v>130803</v>
      </c>
      <c r="B1528" s="10" t="s">
        <v>9649</v>
      </c>
      <c r="F1528" s="2" t="str">
        <f>VLOOKUP(G1528,city!$A$4:$C$352,3,FALSE)</f>
        <v>南宁</v>
      </c>
      <c r="G1528" s="3">
        <f t="shared" si="77"/>
        <v>308</v>
      </c>
      <c r="H1528" s="3">
        <f>IF(VLOOKUP(G1527,city!$J$4:$L$352,3,FALSE)&gt;H1527,H1527+1,1)</f>
        <v>3</v>
      </c>
      <c r="I1528" s="10" t="s">
        <v>660</v>
      </c>
      <c r="J1528" s="10">
        <f t="shared" si="76"/>
        <v>130803</v>
      </c>
    </row>
    <row r="1529" spans="1:10">
      <c r="A1529" s="10">
        <f t="shared" si="75"/>
        <v>130804</v>
      </c>
      <c r="B1529" s="10" t="s">
        <v>9650</v>
      </c>
      <c r="F1529" s="2" t="str">
        <f>VLOOKUP(G1529,city!$A$4:$C$352,3,FALSE)</f>
        <v>南宁</v>
      </c>
      <c r="G1529" s="3">
        <f t="shared" si="77"/>
        <v>308</v>
      </c>
      <c r="H1529" s="3">
        <f>IF(VLOOKUP(G1528,city!$J$4:$L$352,3,FALSE)&gt;H1528,H1528+1,1)</f>
        <v>4</v>
      </c>
      <c r="I1529" s="10" t="s">
        <v>660</v>
      </c>
      <c r="J1529" s="10">
        <f t="shared" si="76"/>
        <v>130804</v>
      </c>
    </row>
    <row r="1530" spans="1:10">
      <c r="A1530" s="10">
        <f t="shared" si="75"/>
        <v>130805</v>
      </c>
      <c r="B1530" s="10" t="s">
        <v>9651</v>
      </c>
      <c r="F1530" s="2" t="str">
        <f>VLOOKUP(G1530,city!$A$4:$C$352,3,FALSE)</f>
        <v>南宁</v>
      </c>
      <c r="G1530" s="3">
        <f t="shared" si="77"/>
        <v>308</v>
      </c>
      <c r="H1530" s="3">
        <f>IF(VLOOKUP(G1529,city!$J$4:$L$352,3,FALSE)&gt;H1529,H1529+1,1)</f>
        <v>5</v>
      </c>
      <c r="I1530" s="10" t="s">
        <v>660</v>
      </c>
      <c r="J1530" s="10">
        <f t="shared" si="76"/>
        <v>130805</v>
      </c>
    </row>
    <row r="1531" spans="1:10">
      <c r="A1531" s="10">
        <f t="shared" si="75"/>
        <v>130901</v>
      </c>
      <c r="B1531" s="10" t="s">
        <v>9652</v>
      </c>
      <c r="F1531" s="2" t="str">
        <f>VLOOKUP(G1531,city!$A$4:$C$352,3,FALSE)</f>
        <v>柳州</v>
      </c>
      <c r="G1531" s="3">
        <f t="shared" si="77"/>
        <v>309</v>
      </c>
      <c r="H1531" s="3">
        <f>IF(VLOOKUP(G1530,city!$J$4:$L$352,3,FALSE)&gt;H1530,H1530+1,1)</f>
        <v>1</v>
      </c>
      <c r="I1531" s="10" t="s">
        <v>662</v>
      </c>
      <c r="J1531" s="10">
        <f t="shared" si="76"/>
        <v>130901</v>
      </c>
    </row>
    <row r="1532" spans="1:10">
      <c r="A1532" s="10">
        <f t="shared" si="75"/>
        <v>130902</v>
      </c>
      <c r="B1532" s="10" t="s">
        <v>9653</v>
      </c>
      <c r="F1532" s="2" t="str">
        <f>VLOOKUP(G1532,city!$A$4:$C$352,3,FALSE)</f>
        <v>柳州</v>
      </c>
      <c r="G1532" s="3">
        <f t="shared" si="77"/>
        <v>309</v>
      </c>
      <c r="H1532" s="3">
        <f>IF(VLOOKUP(G1531,city!$J$4:$L$352,3,FALSE)&gt;H1531,H1531+1,1)</f>
        <v>2</v>
      </c>
      <c r="I1532" s="10" t="s">
        <v>662</v>
      </c>
      <c r="J1532" s="10">
        <f t="shared" si="76"/>
        <v>130902</v>
      </c>
    </row>
    <row r="1533" spans="1:10">
      <c r="A1533" s="10">
        <f t="shared" si="75"/>
        <v>130903</v>
      </c>
      <c r="B1533" s="10" t="s">
        <v>9654</v>
      </c>
      <c r="F1533" s="2" t="str">
        <f>VLOOKUP(G1533,city!$A$4:$C$352,3,FALSE)</f>
        <v>柳州</v>
      </c>
      <c r="G1533" s="3">
        <f t="shared" si="77"/>
        <v>309</v>
      </c>
      <c r="H1533" s="3">
        <f>IF(VLOOKUP(G1532,city!$J$4:$L$352,3,FALSE)&gt;H1532,H1532+1,1)</f>
        <v>3</v>
      </c>
      <c r="I1533" s="10" t="s">
        <v>662</v>
      </c>
      <c r="J1533" s="10">
        <f t="shared" si="76"/>
        <v>130903</v>
      </c>
    </row>
    <row r="1534" spans="1:10">
      <c r="A1534" s="10">
        <f t="shared" si="75"/>
        <v>130904</v>
      </c>
      <c r="B1534" s="10" t="s">
        <v>9655</v>
      </c>
      <c r="F1534" s="2" t="str">
        <f>VLOOKUP(G1534,city!$A$4:$C$352,3,FALSE)</f>
        <v>柳州</v>
      </c>
      <c r="G1534" s="3">
        <f t="shared" si="77"/>
        <v>309</v>
      </c>
      <c r="H1534" s="3">
        <f>IF(VLOOKUP(G1533,city!$J$4:$L$352,3,FALSE)&gt;H1533,H1533+1,1)</f>
        <v>4</v>
      </c>
      <c r="I1534" s="10" t="s">
        <v>662</v>
      </c>
      <c r="J1534" s="10">
        <f t="shared" si="76"/>
        <v>130904</v>
      </c>
    </row>
    <row r="1535" spans="1:10">
      <c r="A1535" s="10">
        <f t="shared" si="75"/>
        <v>130905</v>
      </c>
      <c r="B1535" s="10" t="s">
        <v>9656</v>
      </c>
      <c r="F1535" s="2" t="str">
        <f>VLOOKUP(G1535,city!$A$4:$C$352,3,FALSE)</f>
        <v>柳州</v>
      </c>
      <c r="G1535" s="3">
        <f t="shared" si="77"/>
        <v>309</v>
      </c>
      <c r="H1535" s="3">
        <f>IF(VLOOKUP(G1534,city!$J$4:$L$352,3,FALSE)&gt;H1534,H1534+1,1)</f>
        <v>5</v>
      </c>
      <c r="I1535" s="10" t="s">
        <v>662</v>
      </c>
      <c r="J1535" s="10">
        <f t="shared" si="76"/>
        <v>130905</v>
      </c>
    </row>
    <row r="1536" spans="1:10">
      <c r="A1536" s="10">
        <f t="shared" si="75"/>
        <v>131001</v>
      </c>
      <c r="B1536" s="10" t="s">
        <v>9657</v>
      </c>
      <c r="F1536" s="2" t="str">
        <f>VLOOKUP(G1536,city!$A$4:$C$352,3,FALSE)</f>
        <v>桂林</v>
      </c>
      <c r="G1536" s="3">
        <f t="shared" si="77"/>
        <v>310</v>
      </c>
      <c r="H1536" s="3">
        <f>IF(VLOOKUP(G1535,city!$J$4:$L$352,3,FALSE)&gt;H1535,H1535+1,1)</f>
        <v>1</v>
      </c>
      <c r="I1536" s="10" t="s">
        <v>664</v>
      </c>
      <c r="J1536" s="10">
        <f t="shared" si="76"/>
        <v>131001</v>
      </c>
    </row>
    <row r="1537" spans="1:10">
      <c r="A1537" s="10">
        <f t="shared" si="75"/>
        <v>131002</v>
      </c>
      <c r="B1537" s="10" t="s">
        <v>9658</v>
      </c>
      <c r="F1537" s="2" t="str">
        <f>VLOOKUP(G1537,city!$A$4:$C$352,3,FALSE)</f>
        <v>桂林</v>
      </c>
      <c r="G1537" s="3">
        <f t="shared" si="77"/>
        <v>310</v>
      </c>
      <c r="H1537" s="3">
        <f>IF(VLOOKUP(G1536,city!$J$4:$L$352,3,FALSE)&gt;H1536,H1536+1,1)</f>
        <v>2</v>
      </c>
      <c r="I1537" s="10" t="s">
        <v>664</v>
      </c>
      <c r="J1537" s="10">
        <f t="shared" si="76"/>
        <v>131002</v>
      </c>
    </row>
    <row r="1538" spans="1:10">
      <c r="A1538" s="10">
        <f t="shared" si="75"/>
        <v>131003</v>
      </c>
      <c r="B1538" s="10" t="s">
        <v>9659</v>
      </c>
      <c r="F1538" s="2" t="str">
        <f>VLOOKUP(G1538,city!$A$4:$C$352,3,FALSE)</f>
        <v>桂林</v>
      </c>
      <c r="G1538" s="3">
        <f t="shared" si="77"/>
        <v>310</v>
      </c>
      <c r="H1538" s="3">
        <f>IF(VLOOKUP(G1537,city!$J$4:$L$352,3,FALSE)&gt;H1537,H1537+1,1)</f>
        <v>3</v>
      </c>
      <c r="I1538" s="10" t="s">
        <v>664</v>
      </c>
      <c r="J1538" s="10">
        <f t="shared" si="76"/>
        <v>131003</v>
      </c>
    </row>
    <row r="1539" spans="1:10">
      <c r="A1539" s="10">
        <f t="shared" si="75"/>
        <v>131004</v>
      </c>
      <c r="B1539" s="10" t="s">
        <v>9660</v>
      </c>
      <c r="F1539" s="2" t="str">
        <f>VLOOKUP(G1539,city!$A$4:$C$352,3,FALSE)</f>
        <v>桂林</v>
      </c>
      <c r="G1539" s="3">
        <f t="shared" si="77"/>
        <v>310</v>
      </c>
      <c r="H1539" s="3">
        <f>IF(VLOOKUP(G1538,city!$J$4:$L$352,3,FALSE)&gt;H1538,H1538+1,1)</f>
        <v>4</v>
      </c>
      <c r="I1539" s="10" t="s">
        <v>664</v>
      </c>
      <c r="J1539" s="10">
        <f t="shared" si="76"/>
        <v>131004</v>
      </c>
    </row>
    <row r="1540" spans="1:10">
      <c r="A1540" s="10">
        <f t="shared" si="75"/>
        <v>131005</v>
      </c>
      <c r="B1540" s="10" t="s">
        <v>9661</v>
      </c>
      <c r="F1540" s="2" t="str">
        <f>VLOOKUP(G1540,city!$A$4:$C$352,3,FALSE)</f>
        <v>桂林</v>
      </c>
      <c r="G1540" s="3">
        <f t="shared" si="77"/>
        <v>310</v>
      </c>
      <c r="H1540" s="3">
        <f>IF(VLOOKUP(G1539,city!$J$4:$L$352,3,FALSE)&gt;H1539,H1539+1,1)</f>
        <v>5</v>
      </c>
      <c r="I1540" s="10" t="s">
        <v>664</v>
      </c>
      <c r="J1540" s="10">
        <f t="shared" si="76"/>
        <v>131005</v>
      </c>
    </row>
    <row r="1541" spans="1:10">
      <c r="A1541" s="10">
        <f t="shared" ref="A1541:A1604" si="78">H1541+G1541*100+100000</f>
        <v>131101</v>
      </c>
      <c r="B1541" s="10" t="s">
        <v>9662</v>
      </c>
      <c r="F1541" s="2" t="str">
        <f>VLOOKUP(G1541,city!$A$4:$C$352,3,FALSE)</f>
        <v>梧州</v>
      </c>
      <c r="G1541" s="3">
        <f t="shared" si="77"/>
        <v>311</v>
      </c>
      <c r="H1541" s="3">
        <f>IF(VLOOKUP(G1540,city!$J$4:$L$352,3,FALSE)&gt;H1540,H1540+1,1)</f>
        <v>1</v>
      </c>
      <c r="I1541" s="10" t="s">
        <v>666</v>
      </c>
      <c r="J1541" s="10">
        <f t="shared" ref="J1541:J1604" si="79">A1541</f>
        <v>131101</v>
      </c>
    </row>
    <row r="1542" spans="1:10">
      <c r="A1542" s="10">
        <f t="shared" si="78"/>
        <v>131102</v>
      </c>
      <c r="B1542" s="10" t="s">
        <v>9663</v>
      </c>
      <c r="F1542" s="2" t="str">
        <f>VLOOKUP(G1542,city!$A$4:$C$352,3,FALSE)</f>
        <v>梧州</v>
      </c>
      <c r="G1542" s="3">
        <f t="shared" ref="G1542:G1605" si="80">IF(H1542&gt;H1541,G1541,G1541+1)</f>
        <v>311</v>
      </c>
      <c r="H1542" s="3">
        <f>IF(VLOOKUP(G1541,city!$J$4:$L$352,3,FALSE)&gt;H1541,H1541+1,1)</f>
        <v>2</v>
      </c>
      <c r="I1542" s="10" t="s">
        <v>666</v>
      </c>
      <c r="J1542" s="10">
        <f t="shared" si="79"/>
        <v>131102</v>
      </c>
    </row>
    <row r="1543" spans="1:10">
      <c r="A1543" s="10">
        <f t="shared" si="78"/>
        <v>131103</v>
      </c>
      <c r="B1543" s="10" t="s">
        <v>9664</v>
      </c>
      <c r="F1543" s="2" t="str">
        <f>VLOOKUP(G1543,city!$A$4:$C$352,3,FALSE)</f>
        <v>梧州</v>
      </c>
      <c r="G1543" s="3">
        <f t="shared" si="80"/>
        <v>311</v>
      </c>
      <c r="H1543" s="3">
        <f>IF(VLOOKUP(G1542,city!$J$4:$L$352,3,FALSE)&gt;H1542,H1542+1,1)</f>
        <v>3</v>
      </c>
      <c r="I1543" s="10" t="s">
        <v>666</v>
      </c>
      <c r="J1543" s="10">
        <f t="shared" si="79"/>
        <v>131103</v>
      </c>
    </row>
    <row r="1544" spans="1:10">
      <c r="A1544" s="10">
        <f t="shared" si="78"/>
        <v>131104</v>
      </c>
      <c r="B1544" s="10" t="s">
        <v>9665</v>
      </c>
      <c r="F1544" s="2" t="str">
        <f>VLOOKUP(G1544,city!$A$4:$C$352,3,FALSE)</f>
        <v>梧州</v>
      </c>
      <c r="G1544" s="3">
        <f t="shared" si="80"/>
        <v>311</v>
      </c>
      <c r="H1544" s="3">
        <f>IF(VLOOKUP(G1543,city!$J$4:$L$352,3,FALSE)&gt;H1543,H1543+1,1)</f>
        <v>4</v>
      </c>
      <c r="I1544" s="10" t="s">
        <v>666</v>
      </c>
      <c r="J1544" s="10">
        <f t="shared" si="79"/>
        <v>131104</v>
      </c>
    </row>
    <row r="1545" spans="1:10">
      <c r="A1545" s="10">
        <f t="shared" si="78"/>
        <v>131105</v>
      </c>
      <c r="B1545" s="10" t="s">
        <v>9666</v>
      </c>
      <c r="F1545" s="2" t="str">
        <f>VLOOKUP(G1545,city!$A$4:$C$352,3,FALSE)</f>
        <v>梧州</v>
      </c>
      <c r="G1545" s="3">
        <f t="shared" si="80"/>
        <v>311</v>
      </c>
      <c r="H1545" s="3">
        <f>IF(VLOOKUP(G1544,city!$J$4:$L$352,3,FALSE)&gt;H1544,H1544+1,1)</f>
        <v>5</v>
      </c>
      <c r="I1545" s="10" t="s">
        <v>666</v>
      </c>
      <c r="J1545" s="10">
        <f t="shared" si="79"/>
        <v>131105</v>
      </c>
    </row>
    <row r="1546" spans="1:10">
      <c r="A1546" s="10">
        <f t="shared" si="78"/>
        <v>131201</v>
      </c>
      <c r="B1546" s="10" t="s">
        <v>9667</v>
      </c>
      <c r="F1546" s="2" t="str">
        <f>VLOOKUP(G1546,city!$A$4:$C$352,3,FALSE)</f>
        <v>北海</v>
      </c>
      <c r="G1546" s="3">
        <f t="shared" si="80"/>
        <v>312</v>
      </c>
      <c r="H1546" s="3">
        <f>IF(VLOOKUP(G1545,city!$J$4:$L$352,3,FALSE)&gt;H1545,H1545+1,1)</f>
        <v>1</v>
      </c>
      <c r="I1546" s="10" t="s">
        <v>668</v>
      </c>
      <c r="J1546" s="10">
        <f t="shared" si="79"/>
        <v>131201</v>
      </c>
    </row>
    <row r="1547" spans="1:10">
      <c r="A1547" s="10">
        <f t="shared" si="78"/>
        <v>131202</v>
      </c>
      <c r="B1547" s="10" t="s">
        <v>9668</v>
      </c>
      <c r="F1547" s="2" t="str">
        <f>VLOOKUP(G1547,city!$A$4:$C$352,3,FALSE)</f>
        <v>北海</v>
      </c>
      <c r="G1547" s="3">
        <f t="shared" si="80"/>
        <v>312</v>
      </c>
      <c r="H1547" s="3">
        <f>IF(VLOOKUP(G1546,city!$J$4:$L$352,3,FALSE)&gt;H1546,H1546+1,1)</f>
        <v>2</v>
      </c>
      <c r="I1547" s="10" t="s">
        <v>668</v>
      </c>
      <c r="J1547" s="10">
        <f t="shared" si="79"/>
        <v>131202</v>
      </c>
    </row>
    <row r="1548" spans="1:10">
      <c r="A1548" s="10">
        <f t="shared" si="78"/>
        <v>131203</v>
      </c>
      <c r="B1548" s="10" t="s">
        <v>9669</v>
      </c>
      <c r="F1548" s="2" t="str">
        <f>VLOOKUP(G1548,city!$A$4:$C$352,3,FALSE)</f>
        <v>北海</v>
      </c>
      <c r="G1548" s="3">
        <f t="shared" si="80"/>
        <v>312</v>
      </c>
      <c r="H1548" s="3">
        <f>IF(VLOOKUP(G1547,city!$J$4:$L$352,3,FALSE)&gt;H1547,H1547+1,1)</f>
        <v>3</v>
      </c>
      <c r="I1548" s="10" t="s">
        <v>668</v>
      </c>
      <c r="J1548" s="10">
        <f t="shared" si="79"/>
        <v>131203</v>
      </c>
    </row>
    <row r="1549" spans="1:10">
      <c r="A1549" s="10">
        <f t="shared" si="78"/>
        <v>131204</v>
      </c>
      <c r="B1549" s="10" t="s">
        <v>9670</v>
      </c>
      <c r="F1549" s="2" t="str">
        <f>VLOOKUP(G1549,city!$A$4:$C$352,3,FALSE)</f>
        <v>北海</v>
      </c>
      <c r="G1549" s="3">
        <f t="shared" si="80"/>
        <v>312</v>
      </c>
      <c r="H1549" s="3">
        <f>IF(VLOOKUP(G1548,city!$J$4:$L$352,3,FALSE)&gt;H1548,H1548+1,1)</f>
        <v>4</v>
      </c>
      <c r="I1549" s="10" t="s">
        <v>668</v>
      </c>
      <c r="J1549" s="10">
        <f t="shared" si="79"/>
        <v>131204</v>
      </c>
    </row>
    <row r="1550" spans="1:10">
      <c r="A1550" s="10">
        <f t="shared" si="78"/>
        <v>131205</v>
      </c>
      <c r="B1550" s="10" t="s">
        <v>9671</v>
      </c>
      <c r="F1550" s="2" t="str">
        <f>VLOOKUP(G1550,city!$A$4:$C$352,3,FALSE)</f>
        <v>北海</v>
      </c>
      <c r="G1550" s="3">
        <f t="shared" si="80"/>
        <v>312</v>
      </c>
      <c r="H1550" s="3">
        <f>IF(VLOOKUP(G1549,city!$J$4:$L$352,3,FALSE)&gt;H1549,H1549+1,1)</f>
        <v>5</v>
      </c>
      <c r="I1550" s="10" t="s">
        <v>668</v>
      </c>
      <c r="J1550" s="10">
        <f t="shared" si="79"/>
        <v>131205</v>
      </c>
    </row>
    <row r="1551" spans="1:10">
      <c r="A1551" s="10">
        <f t="shared" si="78"/>
        <v>131301</v>
      </c>
      <c r="B1551" s="10" t="s">
        <v>9672</v>
      </c>
      <c r="F1551" s="2" t="str">
        <f>VLOOKUP(G1551,city!$A$4:$C$352,3,FALSE)</f>
        <v>防城港</v>
      </c>
      <c r="G1551" s="3">
        <f t="shared" si="80"/>
        <v>313</v>
      </c>
      <c r="H1551" s="3">
        <f>IF(VLOOKUP(G1550,city!$J$4:$L$352,3,FALSE)&gt;H1550,H1550+1,1)</f>
        <v>1</v>
      </c>
      <c r="I1551" s="10" t="s">
        <v>670</v>
      </c>
      <c r="J1551" s="10">
        <f t="shared" si="79"/>
        <v>131301</v>
      </c>
    </row>
    <row r="1552" spans="1:10">
      <c r="A1552" s="10">
        <f t="shared" si="78"/>
        <v>131302</v>
      </c>
      <c r="B1552" s="10" t="s">
        <v>9673</v>
      </c>
      <c r="F1552" s="2" t="str">
        <f>VLOOKUP(G1552,city!$A$4:$C$352,3,FALSE)</f>
        <v>防城港</v>
      </c>
      <c r="G1552" s="3">
        <f t="shared" si="80"/>
        <v>313</v>
      </c>
      <c r="H1552" s="3">
        <f>IF(VLOOKUP(G1551,city!$J$4:$L$352,3,FALSE)&gt;H1551,H1551+1,1)</f>
        <v>2</v>
      </c>
      <c r="I1552" s="10" t="s">
        <v>670</v>
      </c>
      <c r="J1552" s="10">
        <f t="shared" si="79"/>
        <v>131302</v>
      </c>
    </row>
    <row r="1553" spans="1:10">
      <c r="A1553" s="10">
        <f t="shared" si="78"/>
        <v>131303</v>
      </c>
      <c r="B1553" s="10" t="s">
        <v>9674</v>
      </c>
      <c r="F1553" s="2" t="str">
        <f>VLOOKUP(G1553,city!$A$4:$C$352,3,FALSE)</f>
        <v>防城港</v>
      </c>
      <c r="G1553" s="3">
        <f t="shared" si="80"/>
        <v>313</v>
      </c>
      <c r="H1553" s="3">
        <f>IF(VLOOKUP(G1552,city!$J$4:$L$352,3,FALSE)&gt;H1552,H1552+1,1)</f>
        <v>3</v>
      </c>
      <c r="I1553" s="10" t="s">
        <v>670</v>
      </c>
      <c r="J1553" s="10">
        <f t="shared" si="79"/>
        <v>131303</v>
      </c>
    </row>
    <row r="1554" spans="1:10">
      <c r="A1554" s="10">
        <f t="shared" si="78"/>
        <v>131304</v>
      </c>
      <c r="B1554" s="10" t="s">
        <v>9675</v>
      </c>
      <c r="F1554" s="2" t="str">
        <f>VLOOKUP(G1554,city!$A$4:$C$352,3,FALSE)</f>
        <v>防城港</v>
      </c>
      <c r="G1554" s="3">
        <f t="shared" si="80"/>
        <v>313</v>
      </c>
      <c r="H1554" s="3">
        <f>IF(VLOOKUP(G1553,city!$J$4:$L$352,3,FALSE)&gt;H1553,H1553+1,1)</f>
        <v>4</v>
      </c>
      <c r="I1554" s="10" t="s">
        <v>670</v>
      </c>
      <c r="J1554" s="10">
        <f t="shared" si="79"/>
        <v>131304</v>
      </c>
    </row>
    <row r="1555" spans="1:10">
      <c r="A1555" s="10">
        <f t="shared" si="78"/>
        <v>131305</v>
      </c>
      <c r="B1555" s="10" t="s">
        <v>9676</v>
      </c>
      <c r="F1555" s="2" t="str">
        <f>VLOOKUP(G1555,city!$A$4:$C$352,3,FALSE)</f>
        <v>防城港</v>
      </c>
      <c r="G1555" s="3">
        <f t="shared" si="80"/>
        <v>313</v>
      </c>
      <c r="H1555" s="3">
        <f>IF(VLOOKUP(G1554,city!$J$4:$L$352,3,FALSE)&gt;H1554,H1554+1,1)</f>
        <v>5</v>
      </c>
      <c r="I1555" s="10" t="s">
        <v>670</v>
      </c>
      <c r="J1555" s="10">
        <f t="shared" si="79"/>
        <v>131305</v>
      </c>
    </row>
    <row r="1556" spans="1:10">
      <c r="A1556" s="10">
        <f t="shared" si="78"/>
        <v>131401</v>
      </c>
      <c r="B1556" s="10" t="s">
        <v>9677</v>
      </c>
      <c r="F1556" s="2" t="str">
        <f>VLOOKUP(G1556,city!$A$4:$C$352,3,FALSE)</f>
        <v>钦州</v>
      </c>
      <c r="G1556" s="3">
        <f t="shared" si="80"/>
        <v>314</v>
      </c>
      <c r="H1556" s="3">
        <f>IF(VLOOKUP(G1555,city!$J$4:$L$352,3,FALSE)&gt;H1555,H1555+1,1)</f>
        <v>1</v>
      </c>
      <c r="I1556" s="10" t="s">
        <v>672</v>
      </c>
      <c r="J1556" s="10">
        <f t="shared" si="79"/>
        <v>131401</v>
      </c>
    </row>
    <row r="1557" spans="1:10">
      <c r="A1557" s="10">
        <f t="shared" si="78"/>
        <v>131402</v>
      </c>
      <c r="B1557" s="10" t="s">
        <v>9678</v>
      </c>
      <c r="F1557" s="2" t="str">
        <f>VLOOKUP(G1557,city!$A$4:$C$352,3,FALSE)</f>
        <v>钦州</v>
      </c>
      <c r="G1557" s="3">
        <f t="shared" si="80"/>
        <v>314</v>
      </c>
      <c r="H1557" s="3">
        <f>IF(VLOOKUP(G1556,city!$J$4:$L$352,3,FALSE)&gt;H1556,H1556+1,1)</f>
        <v>2</v>
      </c>
      <c r="I1557" s="10" t="s">
        <v>672</v>
      </c>
      <c r="J1557" s="10">
        <f t="shared" si="79"/>
        <v>131402</v>
      </c>
    </row>
    <row r="1558" spans="1:10">
      <c r="A1558" s="10">
        <f t="shared" si="78"/>
        <v>131403</v>
      </c>
      <c r="B1558" s="10" t="s">
        <v>9679</v>
      </c>
      <c r="F1558" s="2" t="str">
        <f>VLOOKUP(G1558,city!$A$4:$C$352,3,FALSE)</f>
        <v>钦州</v>
      </c>
      <c r="G1558" s="3">
        <f t="shared" si="80"/>
        <v>314</v>
      </c>
      <c r="H1558" s="3">
        <f>IF(VLOOKUP(G1557,city!$J$4:$L$352,3,FALSE)&gt;H1557,H1557+1,1)</f>
        <v>3</v>
      </c>
      <c r="I1558" s="10" t="s">
        <v>672</v>
      </c>
      <c r="J1558" s="10">
        <f t="shared" si="79"/>
        <v>131403</v>
      </c>
    </row>
    <row r="1559" spans="1:10">
      <c r="A1559" s="10">
        <f t="shared" si="78"/>
        <v>131404</v>
      </c>
      <c r="B1559" s="10" t="s">
        <v>9680</v>
      </c>
      <c r="F1559" s="2" t="str">
        <f>VLOOKUP(G1559,city!$A$4:$C$352,3,FALSE)</f>
        <v>钦州</v>
      </c>
      <c r="G1559" s="3">
        <f t="shared" si="80"/>
        <v>314</v>
      </c>
      <c r="H1559" s="3">
        <f>IF(VLOOKUP(G1558,city!$J$4:$L$352,3,FALSE)&gt;H1558,H1558+1,1)</f>
        <v>4</v>
      </c>
      <c r="I1559" s="10" t="s">
        <v>672</v>
      </c>
      <c r="J1559" s="10">
        <f t="shared" si="79"/>
        <v>131404</v>
      </c>
    </row>
    <row r="1560" spans="1:10">
      <c r="A1560" s="10">
        <f t="shared" si="78"/>
        <v>131405</v>
      </c>
      <c r="B1560" s="10" t="s">
        <v>9681</v>
      </c>
      <c r="F1560" s="2" t="str">
        <f>VLOOKUP(G1560,city!$A$4:$C$352,3,FALSE)</f>
        <v>钦州</v>
      </c>
      <c r="G1560" s="3">
        <f t="shared" si="80"/>
        <v>314</v>
      </c>
      <c r="H1560" s="3">
        <f>IF(VLOOKUP(G1559,city!$J$4:$L$352,3,FALSE)&gt;H1559,H1559+1,1)</f>
        <v>5</v>
      </c>
      <c r="I1560" s="10" t="s">
        <v>672</v>
      </c>
      <c r="J1560" s="10">
        <f t="shared" si="79"/>
        <v>131405</v>
      </c>
    </row>
    <row r="1561" spans="1:10">
      <c r="A1561" s="10">
        <f t="shared" si="78"/>
        <v>131501</v>
      </c>
      <c r="B1561" s="10" t="s">
        <v>9682</v>
      </c>
      <c r="F1561" s="2" t="str">
        <f>VLOOKUP(G1561,city!$A$4:$C$352,3,FALSE)</f>
        <v>贵港</v>
      </c>
      <c r="G1561" s="3">
        <f t="shared" si="80"/>
        <v>315</v>
      </c>
      <c r="H1561" s="3">
        <f>IF(VLOOKUP(G1560,city!$J$4:$L$352,3,FALSE)&gt;H1560,H1560+1,1)</f>
        <v>1</v>
      </c>
      <c r="I1561" s="10" t="s">
        <v>674</v>
      </c>
      <c r="J1561" s="10">
        <f t="shared" si="79"/>
        <v>131501</v>
      </c>
    </row>
    <row r="1562" spans="1:10">
      <c r="A1562" s="10">
        <f t="shared" si="78"/>
        <v>131502</v>
      </c>
      <c r="B1562" s="10" t="s">
        <v>9683</v>
      </c>
      <c r="F1562" s="2" t="str">
        <f>VLOOKUP(G1562,city!$A$4:$C$352,3,FALSE)</f>
        <v>贵港</v>
      </c>
      <c r="G1562" s="3">
        <f t="shared" si="80"/>
        <v>315</v>
      </c>
      <c r="H1562" s="3">
        <f>IF(VLOOKUP(G1561,city!$J$4:$L$352,3,FALSE)&gt;H1561,H1561+1,1)</f>
        <v>2</v>
      </c>
      <c r="I1562" s="10" t="s">
        <v>674</v>
      </c>
      <c r="J1562" s="10">
        <f t="shared" si="79"/>
        <v>131502</v>
      </c>
    </row>
    <row r="1563" spans="1:10">
      <c r="A1563" s="10">
        <f t="shared" si="78"/>
        <v>131503</v>
      </c>
      <c r="B1563" s="10" t="s">
        <v>9684</v>
      </c>
      <c r="F1563" s="2" t="str">
        <f>VLOOKUP(G1563,city!$A$4:$C$352,3,FALSE)</f>
        <v>贵港</v>
      </c>
      <c r="G1563" s="3">
        <f t="shared" si="80"/>
        <v>315</v>
      </c>
      <c r="H1563" s="3">
        <f>IF(VLOOKUP(G1562,city!$J$4:$L$352,3,FALSE)&gt;H1562,H1562+1,1)</f>
        <v>3</v>
      </c>
      <c r="I1563" s="10" t="s">
        <v>674</v>
      </c>
      <c r="J1563" s="10">
        <f t="shared" si="79"/>
        <v>131503</v>
      </c>
    </row>
    <row r="1564" spans="1:10">
      <c r="A1564" s="10">
        <f t="shared" si="78"/>
        <v>131504</v>
      </c>
      <c r="B1564" s="10" t="s">
        <v>9685</v>
      </c>
      <c r="F1564" s="2" t="str">
        <f>VLOOKUP(G1564,city!$A$4:$C$352,3,FALSE)</f>
        <v>贵港</v>
      </c>
      <c r="G1564" s="3">
        <f t="shared" si="80"/>
        <v>315</v>
      </c>
      <c r="H1564" s="3">
        <f>IF(VLOOKUP(G1563,city!$J$4:$L$352,3,FALSE)&gt;H1563,H1563+1,1)</f>
        <v>4</v>
      </c>
      <c r="I1564" s="10" t="s">
        <v>674</v>
      </c>
      <c r="J1564" s="10">
        <f t="shared" si="79"/>
        <v>131504</v>
      </c>
    </row>
    <row r="1565" spans="1:10">
      <c r="A1565" s="10">
        <f t="shared" si="78"/>
        <v>131505</v>
      </c>
      <c r="B1565" s="10" t="s">
        <v>9686</v>
      </c>
      <c r="F1565" s="2" t="str">
        <f>VLOOKUP(G1565,city!$A$4:$C$352,3,FALSE)</f>
        <v>贵港</v>
      </c>
      <c r="G1565" s="3">
        <f t="shared" si="80"/>
        <v>315</v>
      </c>
      <c r="H1565" s="3">
        <f>IF(VLOOKUP(G1564,city!$J$4:$L$352,3,FALSE)&gt;H1564,H1564+1,1)</f>
        <v>5</v>
      </c>
      <c r="I1565" s="10" t="s">
        <v>674</v>
      </c>
      <c r="J1565" s="10">
        <f t="shared" si="79"/>
        <v>131505</v>
      </c>
    </row>
    <row r="1566" spans="1:10">
      <c r="A1566" s="10">
        <f t="shared" si="78"/>
        <v>131601</v>
      </c>
      <c r="B1566" s="10" t="s">
        <v>9687</v>
      </c>
      <c r="F1566" s="2" t="str">
        <f>VLOOKUP(G1566,city!$A$4:$C$352,3,FALSE)</f>
        <v>玉林</v>
      </c>
      <c r="G1566" s="3">
        <f t="shared" si="80"/>
        <v>316</v>
      </c>
      <c r="H1566" s="3">
        <f>IF(VLOOKUP(G1565,city!$J$4:$L$352,3,FALSE)&gt;H1565,H1565+1,1)</f>
        <v>1</v>
      </c>
      <c r="I1566" s="10" t="s">
        <v>676</v>
      </c>
      <c r="J1566" s="10">
        <f t="shared" si="79"/>
        <v>131601</v>
      </c>
    </row>
    <row r="1567" spans="1:10">
      <c r="A1567" s="10">
        <f t="shared" si="78"/>
        <v>131602</v>
      </c>
      <c r="B1567" s="10" t="s">
        <v>9688</v>
      </c>
      <c r="F1567" s="2" t="str">
        <f>VLOOKUP(G1567,city!$A$4:$C$352,3,FALSE)</f>
        <v>玉林</v>
      </c>
      <c r="G1567" s="3">
        <f t="shared" si="80"/>
        <v>316</v>
      </c>
      <c r="H1567" s="3">
        <f>IF(VLOOKUP(G1566,city!$J$4:$L$352,3,FALSE)&gt;H1566,H1566+1,1)</f>
        <v>2</v>
      </c>
      <c r="I1567" s="10" t="s">
        <v>676</v>
      </c>
      <c r="J1567" s="10">
        <f t="shared" si="79"/>
        <v>131602</v>
      </c>
    </row>
    <row r="1568" spans="1:10">
      <c r="A1568" s="10">
        <f t="shared" si="78"/>
        <v>131603</v>
      </c>
      <c r="B1568" s="10" t="s">
        <v>9689</v>
      </c>
      <c r="F1568" s="2" t="str">
        <f>VLOOKUP(G1568,city!$A$4:$C$352,3,FALSE)</f>
        <v>玉林</v>
      </c>
      <c r="G1568" s="3">
        <f t="shared" si="80"/>
        <v>316</v>
      </c>
      <c r="H1568" s="3">
        <f>IF(VLOOKUP(G1567,city!$J$4:$L$352,3,FALSE)&gt;H1567,H1567+1,1)</f>
        <v>3</v>
      </c>
      <c r="I1568" s="10" t="s">
        <v>676</v>
      </c>
      <c r="J1568" s="10">
        <f t="shared" si="79"/>
        <v>131603</v>
      </c>
    </row>
    <row r="1569" spans="1:10">
      <c r="A1569" s="10">
        <f t="shared" si="78"/>
        <v>131604</v>
      </c>
      <c r="B1569" s="10" t="s">
        <v>9690</v>
      </c>
      <c r="F1569" s="2" t="str">
        <f>VLOOKUP(G1569,city!$A$4:$C$352,3,FALSE)</f>
        <v>玉林</v>
      </c>
      <c r="G1569" s="3">
        <f t="shared" si="80"/>
        <v>316</v>
      </c>
      <c r="H1569" s="3">
        <f>IF(VLOOKUP(G1568,city!$J$4:$L$352,3,FALSE)&gt;H1568,H1568+1,1)</f>
        <v>4</v>
      </c>
      <c r="I1569" s="10" t="s">
        <v>676</v>
      </c>
      <c r="J1569" s="10">
        <f t="shared" si="79"/>
        <v>131604</v>
      </c>
    </row>
    <row r="1570" spans="1:10">
      <c r="A1570" s="10">
        <f t="shared" si="78"/>
        <v>131605</v>
      </c>
      <c r="B1570" s="10" t="s">
        <v>9691</v>
      </c>
      <c r="F1570" s="2" t="str">
        <f>VLOOKUP(G1570,city!$A$4:$C$352,3,FALSE)</f>
        <v>玉林</v>
      </c>
      <c r="G1570" s="3">
        <f t="shared" si="80"/>
        <v>316</v>
      </c>
      <c r="H1570" s="3">
        <f>IF(VLOOKUP(G1569,city!$J$4:$L$352,3,FALSE)&gt;H1569,H1569+1,1)</f>
        <v>5</v>
      </c>
      <c r="I1570" s="10" t="s">
        <v>676</v>
      </c>
      <c r="J1570" s="10">
        <f t="shared" si="79"/>
        <v>131605</v>
      </c>
    </row>
    <row r="1571" spans="1:10">
      <c r="A1571" s="10">
        <f t="shared" si="78"/>
        <v>131701</v>
      </c>
      <c r="B1571" s="10" t="s">
        <v>9692</v>
      </c>
      <c r="F1571" s="2" t="str">
        <f>VLOOKUP(G1571,city!$A$4:$C$352,3,FALSE)</f>
        <v>百色</v>
      </c>
      <c r="G1571" s="3">
        <f t="shared" si="80"/>
        <v>317</v>
      </c>
      <c r="H1571" s="3">
        <f>IF(VLOOKUP(G1570,city!$J$4:$L$352,3,FALSE)&gt;H1570,H1570+1,1)</f>
        <v>1</v>
      </c>
      <c r="I1571" s="10" t="s">
        <v>678</v>
      </c>
      <c r="J1571" s="10">
        <f t="shared" si="79"/>
        <v>131701</v>
      </c>
    </row>
    <row r="1572" spans="1:10">
      <c r="A1572" s="10">
        <f t="shared" si="78"/>
        <v>131702</v>
      </c>
      <c r="B1572" s="10" t="s">
        <v>9693</v>
      </c>
      <c r="F1572" s="2" t="str">
        <f>VLOOKUP(G1572,city!$A$4:$C$352,3,FALSE)</f>
        <v>百色</v>
      </c>
      <c r="G1572" s="3">
        <f t="shared" si="80"/>
        <v>317</v>
      </c>
      <c r="H1572" s="3">
        <f>IF(VLOOKUP(G1571,city!$J$4:$L$352,3,FALSE)&gt;H1571,H1571+1,1)</f>
        <v>2</v>
      </c>
      <c r="I1572" s="10" t="s">
        <v>678</v>
      </c>
      <c r="J1572" s="10">
        <f t="shared" si="79"/>
        <v>131702</v>
      </c>
    </row>
    <row r="1573" spans="1:10">
      <c r="A1573" s="10">
        <f t="shared" si="78"/>
        <v>131703</v>
      </c>
      <c r="B1573" s="10" t="s">
        <v>9694</v>
      </c>
      <c r="F1573" s="2" t="str">
        <f>VLOOKUP(G1573,city!$A$4:$C$352,3,FALSE)</f>
        <v>百色</v>
      </c>
      <c r="G1573" s="3">
        <f t="shared" si="80"/>
        <v>317</v>
      </c>
      <c r="H1573" s="3">
        <f>IF(VLOOKUP(G1572,city!$J$4:$L$352,3,FALSE)&gt;H1572,H1572+1,1)</f>
        <v>3</v>
      </c>
      <c r="I1573" s="10" t="s">
        <v>678</v>
      </c>
      <c r="J1573" s="10">
        <f t="shared" si="79"/>
        <v>131703</v>
      </c>
    </row>
    <row r="1574" spans="1:10">
      <c r="A1574" s="10">
        <f t="shared" si="78"/>
        <v>131704</v>
      </c>
      <c r="B1574" s="10" t="s">
        <v>9695</v>
      </c>
      <c r="F1574" s="2" t="str">
        <f>VLOOKUP(G1574,city!$A$4:$C$352,3,FALSE)</f>
        <v>百色</v>
      </c>
      <c r="G1574" s="3">
        <f t="shared" si="80"/>
        <v>317</v>
      </c>
      <c r="H1574" s="3">
        <f>IF(VLOOKUP(G1573,city!$J$4:$L$352,3,FALSE)&gt;H1573,H1573+1,1)</f>
        <v>4</v>
      </c>
      <c r="I1574" s="10" t="s">
        <v>678</v>
      </c>
      <c r="J1574" s="10">
        <f t="shared" si="79"/>
        <v>131704</v>
      </c>
    </row>
    <row r="1575" spans="1:10">
      <c r="A1575" s="10">
        <f t="shared" si="78"/>
        <v>131705</v>
      </c>
      <c r="B1575" s="10" t="s">
        <v>9696</v>
      </c>
      <c r="F1575" s="2" t="str">
        <f>VLOOKUP(G1575,city!$A$4:$C$352,3,FALSE)</f>
        <v>百色</v>
      </c>
      <c r="G1575" s="3">
        <f t="shared" si="80"/>
        <v>317</v>
      </c>
      <c r="H1575" s="3">
        <f>IF(VLOOKUP(G1574,city!$J$4:$L$352,3,FALSE)&gt;H1574,H1574+1,1)</f>
        <v>5</v>
      </c>
      <c r="I1575" s="10" t="s">
        <v>678</v>
      </c>
      <c r="J1575" s="10">
        <f t="shared" si="79"/>
        <v>131705</v>
      </c>
    </row>
    <row r="1576" spans="1:10">
      <c r="A1576" s="10">
        <f t="shared" si="78"/>
        <v>131801</v>
      </c>
      <c r="B1576" s="10" t="s">
        <v>9697</v>
      </c>
      <c r="F1576" s="2" t="str">
        <f>VLOOKUP(G1576,city!$A$4:$C$352,3,FALSE)</f>
        <v>贺州</v>
      </c>
      <c r="G1576" s="3">
        <f t="shared" si="80"/>
        <v>318</v>
      </c>
      <c r="H1576" s="3">
        <f>IF(VLOOKUP(G1575,city!$J$4:$L$352,3,FALSE)&gt;H1575,H1575+1,1)</f>
        <v>1</v>
      </c>
      <c r="I1576" s="10" t="s">
        <v>680</v>
      </c>
      <c r="J1576" s="10">
        <f t="shared" si="79"/>
        <v>131801</v>
      </c>
    </row>
    <row r="1577" spans="1:10">
      <c r="A1577" s="10">
        <f t="shared" si="78"/>
        <v>131802</v>
      </c>
      <c r="B1577" s="10" t="s">
        <v>9698</v>
      </c>
      <c r="F1577" s="2" t="str">
        <f>VLOOKUP(G1577,city!$A$4:$C$352,3,FALSE)</f>
        <v>贺州</v>
      </c>
      <c r="G1577" s="3">
        <f t="shared" si="80"/>
        <v>318</v>
      </c>
      <c r="H1577" s="3">
        <f>IF(VLOOKUP(G1576,city!$J$4:$L$352,3,FALSE)&gt;H1576,H1576+1,1)</f>
        <v>2</v>
      </c>
      <c r="I1577" s="10" t="s">
        <v>680</v>
      </c>
      <c r="J1577" s="10">
        <f t="shared" si="79"/>
        <v>131802</v>
      </c>
    </row>
    <row r="1578" spans="1:10">
      <c r="A1578" s="10">
        <f t="shared" si="78"/>
        <v>131803</v>
      </c>
      <c r="B1578" s="10" t="s">
        <v>9699</v>
      </c>
      <c r="F1578" s="2" t="str">
        <f>VLOOKUP(G1578,city!$A$4:$C$352,3,FALSE)</f>
        <v>贺州</v>
      </c>
      <c r="G1578" s="3">
        <f t="shared" si="80"/>
        <v>318</v>
      </c>
      <c r="H1578" s="3">
        <f>IF(VLOOKUP(G1577,city!$J$4:$L$352,3,FALSE)&gt;H1577,H1577+1,1)</f>
        <v>3</v>
      </c>
      <c r="I1578" s="10" t="s">
        <v>680</v>
      </c>
      <c r="J1578" s="10">
        <f t="shared" si="79"/>
        <v>131803</v>
      </c>
    </row>
    <row r="1579" spans="1:10">
      <c r="A1579" s="10">
        <f t="shared" si="78"/>
        <v>131804</v>
      </c>
      <c r="B1579" s="10" t="s">
        <v>9700</v>
      </c>
      <c r="F1579" s="2" t="str">
        <f>VLOOKUP(G1579,city!$A$4:$C$352,3,FALSE)</f>
        <v>贺州</v>
      </c>
      <c r="G1579" s="3">
        <f t="shared" si="80"/>
        <v>318</v>
      </c>
      <c r="H1579" s="3">
        <f>IF(VLOOKUP(G1578,city!$J$4:$L$352,3,FALSE)&gt;H1578,H1578+1,1)</f>
        <v>4</v>
      </c>
      <c r="I1579" s="10" t="s">
        <v>680</v>
      </c>
      <c r="J1579" s="10">
        <f t="shared" si="79"/>
        <v>131804</v>
      </c>
    </row>
    <row r="1580" spans="1:10">
      <c r="A1580" s="10">
        <f t="shared" si="78"/>
        <v>131805</v>
      </c>
      <c r="B1580" s="10" t="s">
        <v>9701</v>
      </c>
      <c r="F1580" s="2" t="str">
        <f>VLOOKUP(G1580,city!$A$4:$C$352,3,FALSE)</f>
        <v>贺州</v>
      </c>
      <c r="G1580" s="3">
        <f t="shared" si="80"/>
        <v>318</v>
      </c>
      <c r="H1580" s="3">
        <f>IF(VLOOKUP(G1579,city!$J$4:$L$352,3,FALSE)&gt;H1579,H1579+1,1)</f>
        <v>5</v>
      </c>
      <c r="I1580" s="10" t="s">
        <v>680</v>
      </c>
      <c r="J1580" s="10">
        <f t="shared" si="79"/>
        <v>131805</v>
      </c>
    </row>
    <row r="1581" spans="1:10">
      <c r="A1581" s="10">
        <f t="shared" si="78"/>
        <v>131901</v>
      </c>
      <c r="B1581" s="10" t="s">
        <v>9702</v>
      </c>
      <c r="F1581" s="2" t="str">
        <f>VLOOKUP(G1581,city!$A$4:$C$352,3,FALSE)</f>
        <v>河池</v>
      </c>
      <c r="G1581" s="3">
        <f t="shared" si="80"/>
        <v>319</v>
      </c>
      <c r="H1581" s="3">
        <f>IF(VLOOKUP(G1580,city!$J$4:$L$352,3,FALSE)&gt;H1580,H1580+1,1)</f>
        <v>1</v>
      </c>
      <c r="I1581" s="10" t="s">
        <v>682</v>
      </c>
      <c r="J1581" s="10">
        <f t="shared" si="79"/>
        <v>131901</v>
      </c>
    </row>
    <row r="1582" spans="1:10">
      <c r="A1582" s="10">
        <f t="shared" si="78"/>
        <v>131902</v>
      </c>
      <c r="B1582" s="10" t="s">
        <v>9703</v>
      </c>
      <c r="F1582" s="2" t="str">
        <f>VLOOKUP(G1582,city!$A$4:$C$352,3,FALSE)</f>
        <v>河池</v>
      </c>
      <c r="G1582" s="3">
        <f t="shared" si="80"/>
        <v>319</v>
      </c>
      <c r="H1582" s="3">
        <f>IF(VLOOKUP(G1581,city!$J$4:$L$352,3,FALSE)&gt;H1581,H1581+1,1)</f>
        <v>2</v>
      </c>
      <c r="I1582" s="10" t="s">
        <v>682</v>
      </c>
      <c r="J1582" s="10">
        <f t="shared" si="79"/>
        <v>131902</v>
      </c>
    </row>
    <row r="1583" spans="1:10">
      <c r="A1583" s="10">
        <f t="shared" si="78"/>
        <v>131903</v>
      </c>
      <c r="B1583" s="10" t="s">
        <v>9704</v>
      </c>
      <c r="F1583" s="2" t="str">
        <f>VLOOKUP(G1583,city!$A$4:$C$352,3,FALSE)</f>
        <v>河池</v>
      </c>
      <c r="G1583" s="3">
        <f t="shared" si="80"/>
        <v>319</v>
      </c>
      <c r="H1583" s="3">
        <f>IF(VLOOKUP(G1582,city!$J$4:$L$352,3,FALSE)&gt;H1582,H1582+1,1)</f>
        <v>3</v>
      </c>
      <c r="I1583" s="10" t="s">
        <v>682</v>
      </c>
      <c r="J1583" s="10">
        <f t="shared" si="79"/>
        <v>131903</v>
      </c>
    </row>
    <row r="1584" spans="1:10">
      <c r="A1584" s="10">
        <f t="shared" si="78"/>
        <v>131904</v>
      </c>
      <c r="B1584" s="10" t="s">
        <v>9705</v>
      </c>
      <c r="F1584" s="2" t="str">
        <f>VLOOKUP(G1584,city!$A$4:$C$352,3,FALSE)</f>
        <v>河池</v>
      </c>
      <c r="G1584" s="3">
        <f t="shared" si="80"/>
        <v>319</v>
      </c>
      <c r="H1584" s="3">
        <f>IF(VLOOKUP(G1583,city!$J$4:$L$352,3,FALSE)&gt;H1583,H1583+1,1)</f>
        <v>4</v>
      </c>
      <c r="I1584" s="10" t="s">
        <v>682</v>
      </c>
      <c r="J1584" s="10">
        <f t="shared" si="79"/>
        <v>131904</v>
      </c>
    </row>
    <row r="1585" spans="1:10">
      <c r="A1585" s="10">
        <f t="shared" si="78"/>
        <v>131905</v>
      </c>
      <c r="B1585" s="10" t="s">
        <v>9706</v>
      </c>
      <c r="F1585" s="2" t="str">
        <f>VLOOKUP(G1585,city!$A$4:$C$352,3,FALSE)</f>
        <v>河池</v>
      </c>
      <c r="G1585" s="3">
        <f t="shared" si="80"/>
        <v>319</v>
      </c>
      <c r="H1585" s="3">
        <f>IF(VLOOKUP(G1584,city!$J$4:$L$352,3,FALSE)&gt;H1584,H1584+1,1)</f>
        <v>5</v>
      </c>
      <c r="I1585" s="10" t="s">
        <v>682</v>
      </c>
      <c r="J1585" s="10">
        <f t="shared" si="79"/>
        <v>131905</v>
      </c>
    </row>
    <row r="1586" spans="1:10">
      <c r="A1586" s="10">
        <f t="shared" si="78"/>
        <v>132001</v>
      </c>
      <c r="B1586" s="10" t="s">
        <v>9707</v>
      </c>
      <c r="F1586" s="2" t="str">
        <f>VLOOKUP(G1586,city!$A$4:$C$352,3,FALSE)</f>
        <v>来宾</v>
      </c>
      <c r="G1586" s="3">
        <f t="shared" si="80"/>
        <v>320</v>
      </c>
      <c r="H1586" s="3">
        <f>IF(VLOOKUP(G1585,city!$J$4:$L$352,3,FALSE)&gt;H1585,H1585+1,1)</f>
        <v>1</v>
      </c>
      <c r="I1586" s="10" t="s">
        <v>684</v>
      </c>
      <c r="J1586" s="10">
        <f t="shared" si="79"/>
        <v>132001</v>
      </c>
    </row>
    <row r="1587" spans="1:10">
      <c r="A1587" s="10">
        <f t="shared" si="78"/>
        <v>132002</v>
      </c>
      <c r="B1587" s="10" t="s">
        <v>9708</v>
      </c>
      <c r="F1587" s="2" t="str">
        <f>VLOOKUP(G1587,city!$A$4:$C$352,3,FALSE)</f>
        <v>来宾</v>
      </c>
      <c r="G1587" s="3">
        <f t="shared" si="80"/>
        <v>320</v>
      </c>
      <c r="H1587" s="3">
        <f>IF(VLOOKUP(G1586,city!$J$4:$L$352,3,FALSE)&gt;H1586,H1586+1,1)</f>
        <v>2</v>
      </c>
      <c r="I1587" s="10" t="s">
        <v>684</v>
      </c>
      <c r="J1587" s="10">
        <f t="shared" si="79"/>
        <v>132002</v>
      </c>
    </row>
    <row r="1588" spans="1:10">
      <c r="A1588" s="10">
        <f t="shared" si="78"/>
        <v>132003</v>
      </c>
      <c r="B1588" s="10" t="s">
        <v>9709</v>
      </c>
      <c r="F1588" s="2" t="str">
        <f>VLOOKUP(G1588,city!$A$4:$C$352,3,FALSE)</f>
        <v>来宾</v>
      </c>
      <c r="G1588" s="3">
        <f t="shared" si="80"/>
        <v>320</v>
      </c>
      <c r="H1588" s="3">
        <f>IF(VLOOKUP(G1587,city!$J$4:$L$352,3,FALSE)&gt;H1587,H1587+1,1)</f>
        <v>3</v>
      </c>
      <c r="I1588" s="10" t="s">
        <v>684</v>
      </c>
      <c r="J1588" s="10">
        <f t="shared" si="79"/>
        <v>132003</v>
      </c>
    </row>
    <row r="1589" spans="1:10">
      <c r="A1589" s="10">
        <f t="shared" si="78"/>
        <v>132004</v>
      </c>
      <c r="B1589" s="10" t="s">
        <v>9710</v>
      </c>
      <c r="F1589" s="2" t="str">
        <f>VLOOKUP(G1589,city!$A$4:$C$352,3,FALSE)</f>
        <v>来宾</v>
      </c>
      <c r="G1589" s="3">
        <f t="shared" si="80"/>
        <v>320</v>
      </c>
      <c r="H1589" s="3">
        <f>IF(VLOOKUP(G1588,city!$J$4:$L$352,3,FALSE)&gt;H1588,H1588+1,1)</f>
        <v>4</v>
      </c>
      <c r="I1589" s="10" t="s">
        <v>684</v>
      </c>
      <c r="J1589" s="10">
        <f t="shared" si="79"/>
        <v>132004</v>
      </c>
    </row>
    <row r="1590" spans="1:10">
      <c r="A1590" s="10">
        <f t="shared" si="78"/>
        <v>132005</v>
      </c>
      <c r="B1590" s="10" t="s">
        <v>9711</v>
      </c>
      <c r="F1590" s="2" t="str">
        <f>VLOOKUP(G1590,city!$A$4:$C$352,3,FALSE)</f>
        <v>来宾</v>
      </c>
      <c r="G1590" s="3">
        <f t="shared" si="80"/>
        <v>320</v>
      </c>
      <c r="H1590" s="3">
        <f>IF(VLOOKUP(G1589,city!$J$4:$L$352,3,FALSE)&gt;H1589,H1589+1,1)</f>
        <v>5</v>
      </c>
      <c r="I1590" s="10" t="s">
        <v>684</v>
      </c>
      <c r="J1590" s="10">
        <f t="shared" si="79"/>
        <v>132005</v>
      </c>
    </row>
    <row r="1591" spans="1:10">
      <c r="A1591" s="10">
        <f t="shared" si="78"/>
        <v>132101</v>
      </c>
      <c r="B1591" s="10" t="s">
        <v>9712</v>
      </c>
      <c r="F1591" s="2" t="str">
        <f>VLOOKUP(G1591,city!$A$4:$C$352,3,FALSE)</f>
        <v>崇左</v>
      </c>
      <c r="G1591" s="3">
        <f t="shared" si="80"/>
        <v>321</v>
      </c>
      <c r="H1591" s="3">
        <f>IF(VLOOKUP(G1590,city!$J$4:$L$352,3,FALSE)&gt;H1590,H1590+1,1)</f>
        <v>1</v>
      </c>
      <c r="I1591" s="10" t="s">
        <v>686</v>
      </c>
      <c r="J1591" s="10">
        <f t="shared" si="79"/>
        <v>132101</v>
      </c>
    </row>
    <row r="1592" spans="1:10">
      <c r="A1592" s="10">
        <f t="shared" si="78"/>
        <v>132102</v>
      </c>
      <c r="B1592" s="10" t="s">
        <v>9713</v>
      </c>
      <c r="F1592" s="2" t="str">
        <f>VLOOKUP(G1592,city!$A$4:$C$352,3,FALSE)</f>
        <v>崇左</v>
      </c>
      <c r="G1592" s="3">
        <f t="shared" si="80"/>
        <v>321</v>
      </c>
      <c r="H1592" s="3">
        <f>IF(VLOOKUP(G1591,city!$J$4:$L$352,3,FALSE)&gt;H1591,H1591+1,1)</f>
        <v>2</v>
      </c>
      <c r="I1592" s="10" t="s">
        <v>686</v>
      </c>
      <c r="J1592" s="10">
        <f t="shared" si="79"/>
        <v>132102</v>
      </c>
    </row>
    <row r="1593" spans="1:10">
      <c r="A1593" s="10">
        <f t="shared" si="78"/>
        <v>132103</v>
      </c>
      <c r="B1593" s="10" t="s">
        <v>9714</v>
      </c>
      <c r="F1593" s="2" t="str">
        <f>VLOOKUP(G1593,city!$A$4:$C$352,3,FALSE)</f>
        <v>崇左</v>
      </c>
      <c r="G1593" s="3">
        <f t="shared" si="80"/>
        <v>321</v>
      </c>
      <c r="H1593" s="3">
        <f>IF(VLOOKUP(G1592,city!$J$4:$L$352,3,FALSE)&gt;H1592,H1592+1,1)</f>
        <v>3</v>
      </c>
      <c r="I1593" s="10" t="s">
        <v>686</v>
      </c>
      <c r="J1593" s="10">
        <f t="shared" si="79"/>
        <v>132103</v>
      </c>
    </row>
    <row r="1594" spans="1:10">
      <c r="A1594" s="10">
        <f t="shared" si="78"/>
        <v>132104</v>
      </c>
      <c r="B1594" s="10" t="s">
        <v>9715</v>
      </c>
      <c r="F1594" s="2" t="str">
        <f>VLOOKUP(G1594,city!$A$4:$C$352,3,FALSE)</f>
        <v>崇左</v>
      </c>
      <c r="G1594" s="3">
        <f t="shared" si="80"/>
        <v>321</v>
      </c>
      <c r="H1594" s="3">
        <f>IF(VLOOKUP(G1593,city!$J$4:$L$352,3,FALSE)&gt;H1593,H1593+1,1)</f>
        <v>4</v>
      </c>
      <c r="I1594" s="10" t="s">
        <v>686</v>
      </c>
      <c r="J1594" s="10">
        <f t="shared" si="79"/>
        <v>132104</v>
      </c>
    </row>
    <row r="1595" spans="1:10">
      <c r="A1595" s="10">
        <f t="shared" si="78"/>
        <v>132105</v>
      </c>
      <c r="B1595" s="10" t="s">
        <v>9716</v>
      </c>
      <c r="F1595" s="2" t="str">
        <f>VLOOKUP(G1595,city!$A$4:$C$352,3,FALSE)</f>
        <v>崇左</v>
      </c>
      <c r="G1595" s="3">
        <f t="shared" si="80"/>
        <v>321</v>
      </c>
      <c r="H1595" s="3">
        <f>IF(VLOOKUP(G1594,city!$J$4:$L$352,3,FALSE)&gt;H1594,H1594+1,1)</f>
        <v>5</v>
      </c>
      <c r="I1595" s="10" t="s">
        <v>686</v>
      </c>
      <c r="J1595" s="10">
        <f t="shared" si="79"/>
        <v>132105</v>
      </c>
    </row>
    <row r="1596" spans="1:10">
      <c r="A1596" s="10">
        <f t="shared" si="78"/>
        <v>132201</v>
      </c>
      <c r="B1596" s="10" t="s">
        <v>9717</v>
      </c>
      <c r="F1596" s="2" t="str">
        <f>VLOOKUP(G1596,city!$A$4:$C$352,3,FALSE)</f>
        <v>银川</v>
      </c>
      <c r="G1596" s="3">
        <f t="shared" si="80"/>
        <v>322</v>
      </c>
      <c r="H1596" s="3">
        <f>IF(VLOOKUP(G1595,city!$J$4:$L$352,3,FALSE)&gt;H1595,H1595+1,1)</f>
        <v>1</v>
      </c>
      <c r="I1596" s="10" t="s">
        <v>689</v>
      </c>
      <c r="J1596" s="10">
        <f t="shared" si="79"/>
        <v>132201</v>
      </c>
    </row>
    <row r="1597" spans="1:10">
      <c r="A1597" s="10">
        <f t="shared" si="78"/>
        <v>132202</v>
      </c>
      <c r="B1597" s="10" t="s">
        <v>9718</v>
      </c>
      <c r="F1597" s="2" t="str">
        <f>VLOOKUP(G1597,city!$A$4:$C$352,3,FALSE)</f>
        <v>银川</v>
      </c>
      <c r="G1597" s="3">
        <f t="shared" si="80"/>
        <v>322</v>
      </c>
      <c r="H1597" s="3">
        <f>IF(VLOOKUP(G1596,city!$J$4:$L$352,3,FALSE)&gt;H1596,H1596+1,1)</f>
        <v>2</v>
      </c>
      <c r="I1597" s="10" t="s">
        <v>689</v>
      </c>
      <c r="J1597" s="10">
        <f t="shared" si="79"/>
        <v>132202</v>
      </c>
    </row>
    <row r="1598" spans="1:10">
      <c r="A1598" s="10">
        <f t="shared" si="78"/>
        <v>132203</v>
      </c>
      <c r="B1598" s="10" t="s">
        <v>9719</v>
      </c>
      <c r="F1598" s="2" t="str">
        <f>VLOOKUP(G1598,city!$A$4:$C$352,3,FALSE)</f>
        <v>银川</v>
      </c>
      <c r="G1598" s="3">
        <f t="shared" si="80"/>
        <v>322</v>
      </c>
      <c r="H1598" s="3">
        <f>IF(VLOOKUP(G1597,city!$J$4:$L$352,3,FALSE)&gt;H1597,H1597+1,1)</f>
        <v>3</v>
      </c>
      <c r="I1598" s="10" t="s">
        <v>689</v>
      </c>
      <c r="J1598" s="10">
        <f t="shared" si="79"/>
        <v>132203</v>
      </c>
    </row>
    <row r="1599" spans="1:10">
      <c r="A1599" s="10">
        <f t="shared" si="78"/>
        <v>132204</v>
      </c>
      <c r="B1599" s="10" t="s">
        <v>9720</v>
      </c>
      <c r="F1599" s="2" t="str">
        <f>VLOOKUP(G1599,city!$A$4:$C$352,3,FALSE)</f>
        <v>银川</v>
      </c>
      <c r="G1599" s="3">
        <f t="shared" si="80"/>
        <v>322</v>
      </c>
      <c r="H1599" s="3">
        <f>IF(VLOOKUP(G1598,city!$J$4:$L$352,3,FALSE)&gt;H1598,H1598+1,1)</f>
        <v>4</v>
      </c>
      <c r="I1599" s="10" t="s">
        <v>689</v>
      </c>
      <c r="J1599" s="10">
        <f t="shared" si="79"/>
        <v>132204</v>
      </c>
    </row>
    <row r="1600" spans="1:10">
      <c r="A1600" s="10">
        <f t="shared" si="78"/>
        <v>132205</v>
      </c>
      <c r="B1600" s="10" t="s">
        <v>9721</v>
      </c>
      <c r="F1600" s="2" t="str">
        <f>VLOOKUP(G1600,city!$A$4:$C$352,3,FALSE)</f>
        <v>银川</v>
      </c>
      <c r="G1600" s="3">
        <f t="shared" si="80"/>
        <v>322</v>
      </c>
      <c r="H1600" s="3">
        <f>IF(VLOOKUP(G1599,city!$J$4:$L$352,3,FALSE)&gt;H1599,H1599+1,1)</f>
        <v>5</v>
      </c>
      <c r="I1600" s="10" t="s">
        <v>689</v>
      </c>
      <c r="J1600" s="10">
        <f t="shared" si="79"/>
        <v>132205</v>
      </c>
    </row>
    <row r="1601" spans="1:10">
      <c r="A1601" s="10">
        <f t="shared" si="78"/>
        <v>132301</v>
      </c>
      <c r="B1601" s="10" t="s">
        <v>9722</v>
      </c>
      <c r="F1601" s="2" t="str">
        <f>VLOOKUP(G1601,city!$A$4:$C$352,3,FALSE)</f>
        <v>石嘴山</v>
      </c>
      <c r="G1601" s="3">
        <f t="shared" si="80"/>
        <v>323</v>
      </c>
      <c r="H1601" s="3">
        <f>IF(VLOOKUP(G1600,city!$J$4:$L$352,3,FALSE)&gt;H1600,H1600+1,1)</f>
        <v>1</v>
      </c>
      <c r="I1601" s="10" t="s">
        <v>691</v>
      </c>
      <c r="J1601" s="10">
        <f t="shared" si="79"/>
        <v>132301</v>
      </c>
    </row>
    <row r="1602" spans="1:10">
      <c r="A1602" s="10">
        <f t="shared" si="78"/>
        <v>132302</v>
      </c>
      <c r="B1602" s="10" t="s">
        <v>9723</v>
      </c>
      <c r="F1602" s="2" t="str">
        <f>VLOOKUP(G1602,city!$A$4:$C$352,3,FALSE)</f>
        <v>石嘴山</v>
      </c>
      <c r="G1602" s="3">
        <f t="shared" si="80"/>
        <v>323</v>
      </c>
      <c r="H1602" s="3">
        <f>IF(VLOOKUP(G1601,city!$J$4:$L$352,3,FALSE)&gt;H1601,H1601+1,1)</f>
        <v>2</v>
      </c>
      <c r="I1602" s="10" t="s">
        <v>691</v>
      </c>
      <c r="J1602" s="10">
        <f t="shared" si="79"/>
        <v>132302</v>
      </c>
    </row>
    <row r="1603" spans="1:10">
      <c r="A1603" s="10">
        <f t="shared" si="78"/>
        <v>132303</v>
      </c>
      <c r="B1603" s="10" t="s">
        <v>9724</v>
      </c>
      <c r="F1603" s="2" t="str">
        <f>VLOOKUP(G1603,city!$A$4:$C$352,3,FALSE)</f>
        <v>石嘴山</v>
      </c>
      <c r="G1603" s="3">
        <f t="shared" si="80"/>
        <v>323</v>
      </c>
      <c r="H1603" s="3">
        <f>IF(VLOOKUP(G1602,city!$J$4:$L$352,3,FALSE)&gt;H1602,H1602+1,1)</f>
        <v>3</v>
      </c>
      <c r="I1603" s="10" t="s">
        <v>691</v>
      </c>
      <c r="J1603" s="10">
        <f t="shared" si="79"/>
        <v>132303</v>
      </c>
    </row>
    <row r="1604" spans="1:10">
      <c r="A1604" s="10">
        <f t="shared" si="78"/>
        <v>132304</v>
      </c>
      <c r="B1604" s="10" t="s">
        <v>9725</v>
      </c>
      <c r="F1604" s="2" t="str">
        <f>VLOOKUP(G1604,city!$A$4:$C$352,3,FALSE)</f>
        <v>石嘴山</v>
      </c>
      <c r="G1604" s="3">
        <f t="shared" si="80"/>
        <v>323</v>
      </c>
      <c r="H1604" s="3">
        <f>IF(VLOOKUP(G1603,city!$J$4:$L$352,3,FALSE)&gt;H1603,H1603+1,1)</f>
        <v>4</v>
      </c>
      <c r="I1604" s="10" t="s">
        <v>691</v>
      </c>
      <c r="J1604" s="10">
        <f t="shared" si="79"/>
        <v>132304</v>
      </c>
    </row>
    <row r="1605" spans="1:10">
      <c r="A1605" s="10">
        <f t="shared" ref="A1605:A1668" si="81">H1605+G1605*100+100000</f>
        <v>132305</v>
      </c>
      <c r="B1605" s="10" t="s">
        <v>9726</v>
      </c>
      <c r="F1605" s="2" t="str">
        <f>VLOOKUP(G1605,city!$A$4:$C$352,3,FALSE)</f>
        <v>石嘴山</v>
      </c>
      <c r="G1605" s="3">
        <f t="shared" si="80"/>
        <v>323</v>
      </c>
      <c r="H1605" s="3">
        <f>IF(VLOOKUP(G1604,city!$J$4:$L$352,3,FALSE)&gt;H1604,H1604+1,1)</f>
        <v>5</v>
      </c>
      <c r="I1605" s="10" t="s">
        <v>691</v>
      </c>
      <c r="J1605" s="10">
        <f t="shared" ref="J1605:J1668" si="82">A1605</f>
        <v>132305</v>
      </c>
    </row>
    <row r="1606" spans="1:10">
      <c r="A1606" s="10">
        <f t="shared" si="81"/>
        <v>132401</v>
      </c>
      <c r="B1606" s="10" t="s">
        <v>9727</v>
      </c>
      <c r="F1606" s="2" t="str">
        <f>VLOOKUP(G1606,city!$A$4:$C$352,3,FALSE)</f>
        <v>吴忠</v>
      </c>
      <c r="G1606" s="3">
        <f t="shared" ref="G1606:G1669" si="83">IF(H1606&gt;H1605,G1605,G1605+1)</f>
        <v>324</v>
      </c>
      <c r="H1606" s="3">
        <f>IF(VLOOKUP(G1605,city!$J$4:$L$352,3,FALSE)&gt;H1605,H1605+1,1)</f>
        <v>1</v>
      </c>
      <c r="I1606" s="10" t="s">
        <v>693</v>
      </c>
      <c r="J1606" s="10">
        <f t="shared" si="82"/>
        <v>132401</v>
      </c>
    </row>
    <row r="1607" spans="1:10">
      <c r="A1607" s="10">
        <f t="shared" si="81"/>
        <v>132402</v>
      </c>
      <c r="B1607" s="10" t="s">
        <v>9728</v>
      </c>
      <c r="F1607" s="2" t="str">
        <f>VLOOKUP(G1607,city!$A$4:$C$352,3,FALSE)</f>
        <v>吴忠</v>
      </c>
      <c r="G1607" s="3">
        <f t="shared" si="83"/>
        <v>324</v>
      </c>
      <c r="H1607" s="3">
        <f>IF(VLOOKUP(G1606,city!$J$4:$L$352,3,FALSE)&gt;H1606,H1606+1,1)</f>
        <v>2</v>
      </c>
      <c r="I1607" s="10" t="s">
        <v>693</v>
      </c>
      <c r="J1607" s="10">
        <f t="shared" si="82"/>
        <v>132402</v>
      </c>
    </row>
    <row r="1608" spans="1:10">
      <c r="A1608" s="10">
        <f t="shared" si="81"/>
        <v>132403</v>
      </c>
      <c r="B1608" s="10" t="s">
        <v>9729</v>
      </c>
      <c r="F1608" s="2" t="str">
        <f>VLOOKUP(G1608,city!$A$4:$C$352,3,FALSE)</f>
        <v>吴忠</v>
      </c>
      <c r="G1608" s="3">
        <f t="shared" si="83"/>
        <v>324</v>
      </c>
      <c r="H1608" s="3">
        <f>IF(VLOOKUP(G1607,city!$J$4:$L$352,3,FALSE)&gt;H1607,H1607+1,1)</f>
        <v>3</v>
      </c>
      <c r="I1608" s="10" t="s">
        <v>693</v>
      </c>
      <c r="J1608" s="10">
        <f t="shared" si="82"/>
        <v>132403</v>
      </c>
    </row>
    <row r="1609" spans="1:10">
      <c r="A1609" s="10">
        <f t="shared" si="81"/>
        <v>132404</v>
      </c>
      <c r="B1609" s="10" t="s">
        <v>9730</v>
      </c>
      <c r="F1609" s="2" t="str">
        <f>VLOOKUP(G1609,city!$A$4:$C$352,3,FALSE)</f>
        <v>吴忠</v>
      </c>
      <c r="G1609" s="3">
        <f t="shared" si="83"/>
        <v>324</v>
      </c>
      <c r="H1609" s="3">
        <f>IF(VLOOKUP(G1608,city!$J$4:$L$352,3,FALSE)&gt;H1608,H1608+1,1)</f>
        <v>4</v>
      </c>
      <c r="I1609" s="10" t="s">
        <v>693</v>
      </c>
      <c r="J1609" s="10">
        <f t="shared" si="82"/>
        <v>132404</v>
      </c>
    </row>
    <row r="1610" spans="1:10">
      <c r="A1610" s="10">
        <f t="shared" si="81"/>
        <v>132405</v>
      </c>
      <c r="B1610" s="10" t="s">
        <v>9731</v>
      </c>
      <c r="F1610" s="2" t="str">
        <f>VLOOKUP(G1610,city!$A$4:$C$352,3,FALSE)</f>
        <v>吴忠</v>
      </c>
      <c r="G1610" s="3">
        <f t="shared" si="83"/>
        <v>324</v>
      </c>
      <c r="H1610" s="3">
        <f>IF(VLOOKUP(G1609,city!$J$4:$L$352,3,FALSE)&gt;H1609,H1609+1,1)</f>
        <v>5</v>
      </c>
      <c r="I1610" s="10" t="s">
        <v>693</v>
      </c>
      <c r="J1610" s="10">
        <f t="shared" si="82"/>
        <v>132405</v>
      </c>
    </row>
    <row r="1611" spans="1:10">
      <c r="A1611" s="10">
        <f t="shared" si="81"/>
        <v>132501</v>
      </c>
      <c r="B1611" s="10" t="s">
        <v>9732</v>
      </c>
      <c r="F1611" s="2" t="str">
        <f>VLOOKUP(G1611,city!$A$4:$C$352,3,FALSE)</f>
        <v>固原</v>
      </c>
      <c r="G1611" s="3">
        <f t="shared" si="83"/>
        <v>325</v>
      </c>
      <c r="H1611" s="3">
        <f>IF(VLOOKUP(G1610,city!$J$4:$L$352,3,FALSE)&gt;H1610,H1610+1,1)</f>
        <v>1</v>
      </c>
      <c r="I1611" s="10" t="s">
        <v>695</v>
      </c>
      <c r="J1611" s="10">
        <f t="shared" si="82"/>
        <v>132501</v>
      </c>
    </row>
    <row r="1612" spans="1:10">
      <c r="A1612" s="10">
        <f t="shared" si="81"/>
        <v>132502</v>
      </c>
      <c r="B1612" s="10" t="s">
        <v>9733</v>
      </c>
      <c r="F1612" s="2" t="str">
        <f>VLOOKUP(G1612,city!$A$4:$C$352,3,FALSE)</f>
        <v>固原</v>
      </c>
      <c r="G1612" s="3">
        <f t="shared" si="83"/>
        <v>325</v>
      </c>
      <c r="H1612" s="3">
        <f>IF(VLOOKUP(G1611,city!$J$4:$L$352,3,FALSE)&gt;H1611,H1611+1,1)</f>
        <v>2</v>
      </c>
      <c r="I1612" s="10" t="s">
        <v>695</v>
      </c>
      <c r="J1612" s="10">
        <f t="shared" si="82"/>
        <v>132502</v>
      </c>
    </row>
    <row r="1613" spans="1:10">
      <c r="A1613" s="10">
        <f t="shared" si="81"/>
        <v>132503</v>
      </c>
      <c r="B1613" s="10" t="s">
        <v>9734</v>
      </c>
      <c r="F1613" s="2" t="str">
        <f>VLOOKUP(G1613,city!$A$4:$C$352,3,FALSE)</f>
        <v>固原</v>
      </c>
      <c r="G1613" s="3">
        <f t="shared" si="83"/>
        <v>325</v>
      </c>
      <c r="H1613" s="3">
        <f>IF(VLOOKUP(G1612,city!$J$4:$L$352,3,FALSE)&gt;H1612,H1612+1,1)</f>
        <v>3</v>
      </c>
      <c r="I1613" s="10" t="s">
        <v>695</v>
      </c>
      <c r="J1613" s="10">
        <f t="shared" si="82"/>
        <v>132503</v>
      </c>
    </row>
    <row r="1614" spans="1:10">
      <c r="A1614" s="10">
        <f t="shared" si="81"/>
        <v>132504</v>
      </c>
      <c r="B1614" s="10" t="s">
        <v>9735</v>
      </c>
      <c r="F1614" s="2" t="str">
        <f>VLOOKUP(G1614,city!$A$4:$C$352,3,FALSE)</f>
        <v>固原</v>
      </c>
      <c r="G1614" s="3">
        <f t="shared" si="83"/>
        <v>325</v>
      </c>
      <c r="H1614" s="3">
        <f>IF(VLOOKUP(G1613,city!$J$4:$L$352,3,FALSE)&gt;H1613,H1613+1,1)</f>
        <v>4</v>
      </c>
      <c r="I1614" s="10" t="s">
        <v>695</v>
      </c>
      <c r="J1614" s="10">
        <f t="shared" si="82"/>
        <v>132504</v>
      </c>
    </row>
    <row r="1615" spans="1:10">
      <c r="A1615" s="10">
        <f t="shared" si="81"/>
        <v>132505</v>
      </c>
      <c r="B1615" s="10" t="s">
        <v>9736</v>
      </c>
      <c r="F1615" s="2" t="str">
        <f>VLOOKUP(G1615,city!$A$4:$C$352,3,FALSE)</f>
        <v>固原</v>
      </c>
      <c r="G1615" s="3">
        <f t="shared" si="83"/>
        <v>325</v>
      </c>
      <c r="H1615" s="3">
        <f>IF(VLOOKUP(G1614,city!$J$4:$L$352,3,FALSE)&gt;H1614,H1614+1,1)</f>
        <v>5</v>
      </c>
      <c r="I1615" s="10" t="s">
        <v>695</v>
      </c>
      <c r="J1615" s="10">
        <f t="shared" si="82"/>
        <v>132505</v>
      </c>
    </row>
    <row r="1616" spans="1:10">
      <c r="A1616" s="10">
        <f t="shared" si="81"/>
        <v>132601</v>
      </c>
      <c r="B1616" s="10" t="s">
        <v>9737</v>
      </c>
      <c r="F1616" s="2" t="str">
        <f>VLOOKUP(G1616,city!$A$4:$C$352,3,FALSE)</f>
        <v>中卫</v>
      </c>
      <c r="G1616" s="3">
        <f t="shared" si="83"/>
        <v>326</v>
      </c>
      <c r="H1616" s="3">
        <f>IF(VLOOKUP(G1615,city!$J$4:$L$352,3,FALSE)&gt;H1615,H1615+1,1)</f>
        <v>1</v>
      </c>
      <c r="I1616" s="10" t="s">
        <v>697</v>
      </c>
      <c r="J1616" s="10">
        <f t="shared" si="82"/>
        <v>132601</v>
      </c>
    </row>
    <row r="1617" spans="1:10">
      <c r="A1617" s="10">
        <f t="shared" si="81"/>
        <v>132602</v>
      </c>
      <c r="B1617" s="10" t="s">
        <v>9738</v>
      </c>
      <c r="F1617" s="2" t="str">
        <f>VLOOKUP(G1617,city!$A$4:$C$352,3,FALSE)</f>
        <v>中卫</v>
      </c>
      <c r="G1617" s="3">
        <f t="shared" si="83"/>
        <v>326</v>
      </c>
      <c r="H1617" s="3">
        <f>IF(VLOOKUP(G1616,city!$J$4:$L$352,3,FALSE)&gt;H1616,H1616+1,1)</f>
        <v>2</v>
      </c>
      <c r="I1617" s="10" t="s">
        <v>697</v>
      </c>
      <c r="J1617" s="10">
        <f t="shared" si="82"/>
        <v>132602</v>
      </c>
    </row>
    <row r="1618" spans="1:10">
      <c r="A1618" s="10">
        <f t="shared" si="81"/>
        <v>132603</v>
      </c>
      <c r="B1618" s="10" t="s">
        <v>9739</v>
      </c>
      <c r="F1618" s="2" t="str">
        <f>VLOOKUP(G1618,city!$A$4:$C$352,3,FALSE)</f>
        <v>中卫</v>
      </c>
      <c r="G1618" s="3">
        <f t="shared" si="83"/>
        <v>326</v>
      </c>
      <c r="H1618" s="3">
        <f>IF(VLOOKUP(G1617,city!$J$4:$L$352,3,FALSE)&gt;H1617,H1617+1,1)</f>
        <v>3</v>
      </c>
      <c r="I1618" s="10" t="s">
        <v>697</v>
      </c>
      <c r="J1618" s="10">
        <f t="shared" si="82"/>
        <v>132603</v>
      </c>
    </row>
    <row r="1619" spans="1:10">
      <c r="A1619" s="10">
        <f t="shared" si="81"/>
        <v>132604</v>
      </c>
      <c r="B1619" s="10" t="s">
        <v>9740</v>
      </c>
      <c r="F1619" s="2" t="str">
        <f>VLOOKUP(G1619,city!$A$4:$C$352,3,FALSE)</f>
        <v>中卫</v>
      </c>
      <c r="G1619" s="3">
        <f t="shared" si="83"/>
        <v>326</v>
      </c>
      <c r="H1619" s="3">
        <f>IF(VLOOKUP(G1618,city!$J$4:$L$352,3,FALSE)&gt;H1618,H1618+1,1)</f>
        <v>4</v>
      </c>
      <c r="I1619" s="10" t="s">
        <v>697</v>
      </c>
      <c r="J1619" s="10">
        <f t="shared" si="82"/>
        <v>132604</v>
      </c>
    </row>
    <row r="1620" spans="1:10">
      <c r="A1620" s="10">
        <f t="shared" si="81"/>
        <v>132605</v>
      </c>
      <c r="B1620" s="10" t="s">
        <v>9741</v>
      </c>
      <c r="F1620" s="2" t="str">
        <f>VLOOKUP(G1620,city!$A$4:$C$352,3,FALSE)</f>
        <v>中卫</v>
      </c>
      <c r="G1620" s="3">
        <f t="shared" si="83"/>
        <v>326</v>
      </c>
      <c r="H1620" s="3">
        <f>IF(VLOOKUP(G1619,city!$J$4:$L$352,3,FALSE)&gt;H1619,H1619+1,1)</f>
        <v>5</v>
      </c>
      <c r="I1620" s="10" t="s">
        <v>697</v>
      </c>
      <c r="J1620" s="10">
        <f t="shared" si="82"/>
        <v>132605</v>
      </c>
    </row>
    <row r="1621" spans="1:10">
      <c r="A1621" s="10">
        <f t="shared" si="81"/>
        <v>132701</v>
      </c>
      <c r="B1621" s="10" t="s">
        <v>9742</v>
      </c>
      <c r="F1621" s="2" t="str">
        <f>VLOOKUP(G1621,city!$A$4:$C$352,3,FALSE)</f>
        <v>乌鲁木齐</v>
      </c>
      <c r="G1621" s="3">
        <f t="shared" si="83"/>
        <v>327</v>
      </c>
      <c r="H1621" s="3">
        <f>IF(VLOOKUP(G1620,city!$J$4:$L$352,3,FALSE)&gt;H1620,H1620+1,1)</f>
        <v>1</v>
      </c>
      <c r="I1621" s="10" t="s">
        <v>700</v>
      </c>
      <c r="J1621" s="10">
        <f t="shared" si="82"/>
        <v>132701</v>
      </c>
    </row>
    <row r="1622" spans="1:10">
      <c r="A1622" s="10">
        <f t="shared" si="81"/>
        <v>132702</v>
      </c>
      <c r="B1622" s="10" t="s">
        <v>9743</v>
      </c>
      <c r="F1622" s="2" t="str">
        <f>VLOOKUP(G1622,city!$A$4:$C$352,3,FALSE)</f>
        <v>乌鲁木齐</v>
      </c>
      <c r="G1622" s="3">
        <f t="shared" si="83"/>
        <v>327</v>
      </c>
      <c r="H1622" s="3">
        <f>IF(VLOOKUP(G1621,city!$J$4:$L$352,3,FALSE)&gt;H1621,H1621+1,1)</f>
        <v>2</v>
      </c>
      <c r="I1622" s="10" t="s">
        <v>700</v>
      </c>
      <c r="J1622" s="10">
        <f t="shared" si="82"/>
        <v>132702</v>
      </c>
    </row>
    <row r="1623" spans="1:10">
      <c r="A1623" s="10">
        <f t="shared" si="81"/>
        <v>132703</v>
      </c>
      <c r="B1623" s="10" t="s">
        <v>9744</v>
      </c>
      <c r="F1623" s="2" t="str">
        <f>VLOOKUP(G1623,city!$A$4:$C$352,3,FALSE)</f>
        <v>乌鲁木齐</v>
      </c>
      <c r="G1623" s="3">
        <f t="shared" si="83"/>
        <v>327</v>
      </c>
      <c r="H1623" s="3">
        <f>IF(VLOOKUP(G1622,city!$J$4:$L$352,3,FALSE)&gt;H1622,H1622+1,1)</f>
        <v>3</v>
      </c>
      <c r="I1623" s="10" t="s">
        <v>700</v>
      </c>
      <c r="J1623" s="10">
        <f t="shared" si="82"/>
        <v>132703</v>
      </c>
    </row>
    <row r="1624" spans="1:10">
      <c r="A1624" s="10">
        <f t="shared" si="81"/>
        <v>132704</v>
      </c>
      <c r="B1624" s="10" t="s">
        <v>9745</v>
      </c>
      <c r="F1624" s="2" t="str">
        <f>VLOOKUP(G1624,city!$A$4:$C$352,3,FALSE)</f>
        <v>乌鲁木齐</v>
      </c>
      <c r="G1624" s="3">
        <f t="shared" si="83"/>
        <v>327</v>
      </c>
      <c r="H1624" s="3">
        <f>IF(VLOOKUP(G1623,city!$J$4:$L$352,3,FALSE)&gt;H1623,H1623+1,1)</f>
        <v>4</v>
      </c>
      <c r="I1624" s="10" t="s">
        <v>700</v>
      </c>
      <c r="J1624" s="10">
        <f t="shared" si="82"/>
        <v>132704</v>
      </c>
    </row>
    <row r="1625" spans="1:10">
      <c r="A1625" s="10">
        <f t="shared" si="81"/>
        <v>132705</v>
      </c>
      <c r="B1625" s="10" t="s">
        <v>9746</v>
      </c>
      <c r="F1625" s="2" t="str">
        <f>VLOOKUP(G1625,city!$A$4:$C$352,3,FALSE)</f>
        <v>乌鲁木齐</v>
      </c>
      <c r="G1625" s="3">
        <f t="shared" si="83"/>
        <v>327</v>
      </c>
      <c r="H1625" s="3">
        <f>IF(VLOOKUP(G1624,city!$J$4:$L$352,3,FALSE)&gt;H1624,H1624+1,1)</f>
        <v>5</v>
      </c>
      <c r="I1625" s="10" t="s">
        <v>700</v>
      </c>
      <c r="J1625" s="10">
        <f t="shared" si="82"/>
        <v>132705</v>
      </c>
    </row>
    <row r="1626" spans="1:10">
      <c r="A1626" s="10">
        <f t="shared" si="81"/>
        <v>132801</v>
      </c>
      <c r="B1626" s="10" t="s">
        <v>9747</v>
      </c>
      <c r="F1626" s="2" t="str">
        <f>VLOOKUP(G1626,city!$A$4:$C$352,3,FALSE)</f>
        <v>克拉玛依</v>
      </c>
      <c r="G1626" s="3">
        <f t="shared" si="83"/>
        <v>328</v>
      </c>
      <c r="H1626" s="3">
        <f>IF(VLOOKUP(G1625,city!$J$4:$L$352,3,FALSE)&gt;H1625,H1625+1,1)</f>
        <v>1</v>
      </c>
      <c r="I1626" s="10" t="s">
        <v>702</v>
      </c>
      <c r="J1626" s="10">
        <f t="shared" si="82"/>
        <v>132801</v>
      </c>
    </row>
    <row r="1627" spans="1:10">
      <c r="A1627" s="10">
        <f t="shared" si="81"/>
        <v>132802</v>
      </c>
      <c r="B1627" s="10" t="s">
        <v>9748</v>
      </c>
      <c r="F1627" s="2" t="str">
        <f>VLOOKUP(G1627,city!$A$4:$C$352,3,FALSE)</f>
        <v>克拉玛依</v>
      </c>
      <c r="G1627" s="3">
        <f t="shared" si="83"/>
        <v>328</v>
      </c>
      <c r="H1627" s="3">
        <f>IF(VLOOKUP(G1626,city!$J$4:$L$352,3,FALSE)&gt;H1626,H1626+1,1)</f>
        <v>2</v>
      </c>
      <c r="I1627" s="10" t="s">
        <v>702</v>
      </c>
      <c r="J1627" s="10">
        <f t="shared" si="82"/>
        <v>132802</v>
      </c>
    </row>
    <row r="1628" spans="1:10">
      <c r="A1628" s="10">
        <f t="shared" si="81"/>
        <v>132803</v>
      </c>
      <c r="B1628" s="10" t="s">
        <v>9749</v>
      </c>
      <c r="F1628" s="2" t="str">
        <f>VLOOKUP(G1628,city!$A$4:$C$352,3,FALSE)</f>
        <v>克拉玛依</v>
      </c>
      <c r="G1628" s="3">
        <f t="shared" si="83"/>
        <v>328</v>
      </c>
      <c r="H1628" s="3">
        <f>IF(VLOOKUP(G1627,city!$J$4:$L$352,3,FALSE)&gt;H1627,H1627+1,1)</f>
        <v>3</v>
      </c>
      <c r="I1628" s="10" t="s">
        <v>702</v>
      </c>
      <c r="J1628" s="10">
        <f t="shared" si="82"/>
        <v>132803</v>
      </c>
    </row>
    <row r="1629" spans="1:10">
      <c r="A1629" s="10">
        <f t="shared" si="81"/>
        <v>132804</v>
      </c>
      <c r="B1629" s="10" t="s">
        <v>9750</v>
      </c>
      <c r="F1629" s="2" t="str">
        <f>VLOOKUP(G1629,city!$A$4:$C$352,3,FALSE)</f>
        <v>克拉玛依</v>
      </c>
      <c r="G1629" s="3">
        <f t="shared" si="83"/>
        <v>328</v>
      </c>
      <c r="H1629" s="3">
        <f>IF(VLOOKUP(G1628,city!$J$4:$L$352,3,FALSE)&gt;H1628,H1628+1,1)</f>
        <v>4</v>
      </c>
      <c r="I1629" s="10" t="s">
        <v>702</v>
      </c>
      <c r="J1629" s="10">
        <f t="shared" si="82"/>
        <v>132804</v>
      </c>
    </row>
    <row r="1630" spans="1:10">
      <c r="A1630" s="10">
        <f t="shared" si="81"/>
        <v>132805</v>
      </c>
      <c r="B1630" s="10" t="s">
        <v>9751</v>
      </c>
      <c r="F1630" s="2" t="str">
        <f>VLOOKUP(G1630,city!$A$4:$C$352,3,FALSE)</f>
        <v>克拉玛依</v>
      </c>
      <c r="G1630" s="3">
        <f t="shared" si="83"/>
        <v>328</v>
      </c>
      <c r="H1630" s="3">
        <f>IF(VLOOKUP(G1629,city!$J$4:$L$352,3,FALSE)&gt;H1629,H1629+1,1)</f>
        <v>5</v>
      </c>
      <c r="I1630" s="10" t="s">
        <v>702</v>
      </c>
      <c r="J1630" s="10">
        <f t="shared" si="82"/>
        <v>132805</v>
      </c>
    </row>
    <row r="1631" spans="1:10">
      <c r="A1631" s="10">
        <f t="shared" si="81"/>
        <v>132901</v>
      </c>
      <c r="B1631" s="10" t="s">
        <v>9752</v>
      </c>
      <c r="F1631" s="2" t="str">
        <f>VLOOKUP(G1631,city!$A$4:$C$352,3,FALSE)</f>
        <v>吐鲁番</v>
      </c>
      <c r="G1631" s="3">
        <f t="shared" si="83"/>
        <v>329</v>
      </c>
      <c r="H1631" s="3">
        <f>IF(VLOOKUP(G1630,city!$J$4:$L$352,3,FALSE)&gt;H1630,H1630+1,1)</f>
        <v>1</v>
      </c>
      <c r="I1631" s="10" t="s">
        <v>704</v>
      </c>
      <c r="J1631" s="10">
        <f t="shared" si="82"/>
        <v>132901</v>
      </c>
    </row>
    <row r="1632" spans="1:10">
      <c r="A1632" s="10">
        <f t="shared" si="81"/>
        <v>132902</v>
      </c>
      <c r="B1632" s="10" t="s">
        <v>9753</v>
      </c>
      <c r="F1632" s="2" t="str">
        <f>VLOOKUP(G1632,city!$A$4:$C$352,3,FALSE)</f>
        <v>吐鲁番</v>
      </c>
      <c r="G1632" s="3">
        <f t="shared" si="83"/>
        <v>329</v>
      </c>
      <c r="H1632" s="3">
        <f>IF(VLOOKUP(G1631,city!$J$4:$L$352,3,FALSE)&gt;H1631,H1631+1,1)</f>
        <v>2</v>
      </c>
      <c r="I1632" s="10" t="s">
        <v>704</v>
      </c>
      <c r="J1632" s="10">
        <f t="shared" si="82"/>
        <v>132902</v>
      </c>
    </row>
    <row r="1633" spans="1:10">
      <c r="A1633" s="10">
        <f t="shared" si="81"/>
        <v>132903</v>
      </c>
      <c r="B1633" s="10" t="s">
        <v>9754</v>
      </c>
      <c r="F1633" s="2" t="str">
        <f>VLOOKUP(G1633,city!$A$4:$C$352,3,FALSE)</f>
        <v>吐鲁番</v>
      </c>
      <c r="G1633" s="3">
        <f t="shared" si="83"/>
        <v>329</v>
      </c>
      <c r="H1633" s="3">
        <f>IF(VLOOKUP(G1632,city!$J$4:$L$352,3,FALSE)&gt;H1632,H1632+1,1)</f>
        <v>3</v>
      </c>
      <c r="I1633" s="10" t="s">
        <v>704</v>
      </c>
      <c r="J1633" s="10">
        <f t="shared" si="82"/>
        <v>132903</v>
      </c>
    </row>
    <row r="1634" spans="1:10">
      <c r="A1634" s="10">
        <f t="shared" si="81"/>
        <v>132904</v>
      </c>
      <c r="B1634" s="10" t="s">
        <v>9755</v>
      </c>
      <c r="F1634" s="2" t="str">
        <f>VLOOKUP(G1634,city!$A$4:$C$352,3,FALSE)</f>
        <v>吐鲁番</v>
      </c>
      <c r="G1634" s="3">
        <f t="shared" si="83"/>
        <v>329</v>
      </c>
      <c r="H1634" s="3">
        <f>IF(VLOOKUP(G1633,city!$J$4:$L$352,3,FALSE)&gt;H1633,H1633+1,1)</f>
        <v>4</v>
      </c>
      <c r="I1634" s="10" t="s">
        <v>704</v>
      </c>
      <c r="J1634" s="10">
        <f t="shared" si="82"/>
        <v>132904</v>
      </c>
    </row>
    <row r="1635" spans="1:10">
      <c r="A1635" s="10">
        <f t="shared" si="81"/>
        <v>132905</v>
      </c>
      <c r="B1635" s="10" t="s">
        <v>9756</v>
      </c>
      <c r="F1635" s="2" t="str">
        <f>VLOOKUP(G1635,city!$A$4:$C$352,3,FALSE)</f>
        <v>吐鲁番</v>
      </c>
      <c r="G1635" s="3">
        <f t="shared" si="83"/>
        <v>329</v>
      </c>
      <c r="H1635" s="3">
        <f>IF(VLOOKUP(G1634,city!$J$4:$L$352,3,FALSE)&gt;H1634,H1634+1,1)</f>
        <v>5</v>
      </c>
      <c r="I1635" s="10" t="s">
        <v>704</v>
      </c>
      <c r="J1635" s="10">
        <f t="shared" si="82"/>
        <v>132905</v>
      </c>
    </row>
    <row r="1636" spans="1:10">
      <c r="A1636" s="10">
        <f t="shared" si="81"/>
        <v>133001</v>
      </c>
      <c r="B1636" s="10" t="s">
        <v>9757</v>
      </c>
      <c r="F1636" s="2" t="str">
        <f>VLOOKUP(G1636,city!$A$4:$C$352,3,FALSE)</f>
        <v>哈密</v>
      </c>
      <c r="G1636" s="3">
        <f t="shared" si="83"/>
        <v>330</v>
      </c>
      <c r="H1636" s="3">
        <f>IF(VLOOKUP(G1635,city!$J$4:$L$352,3,FALSE)&gt;H1635,H1635+1,1)</f>
        <v>1</v>
      </c>
      <c r="I1636" s="10" t="s">
        <v>706</v>
      </c>
      <c r="J1636" s="10">
        <f t="shared" si="82"/>
        <v>133001</v>
      </c>
    </row>
    <row r="1637" spans="1:10">
      <c r="A1637" s="10">
        <f t="shared" si="81"/>
        <v>133002</v>
      </c>
      <c r="B1637" s="10" t="s">
        <v>9758</v>
      </c>
      <c r="F1637" s="2" t="str">
        <f>VLOOKUP(G1637,city!$A$4:$C$352,3,FALSE)</f>
        <v>哈密</v>
      </c>
      <c r="G1637" s="3">
        <f t="shared" si="83"/>
        <v>330</v>
      </c>
      <c r="H1637" s="3">
        <f>IF(VLOOKUP(G1636,city!$J$4:$L$352,3,FALSE)&gt;H1636,H1636+1,1)</f>
        <v>2</v>
      </c>
      <c r="I1637" s="10" t="s">
        <v>706</v>
      </c>
      <c r="J1637" s="10">
        <f t="shared" si="82"/>
        <v>133002</v>
      </c>
    </row>
    <row r="1638" spans="1:10">
      <c r="A1638" s="10">
        <f t="shared" si="81"/>
        <v>133003</v>
      </c>
      <c r="B1638" s="10" t="s">
        <v>9759</v>
      </c>
      <c r="F1638" s="2" t="str">
        <f>VLOOKUP(G1638,city!$A$4:$C$352,3,FALSE)</f>
        <v>哈密</v>
      </c>
      <c r="G1638" s="3">
        <f t="shared" si="83"/>
        <v>330</v>
      </c>
      <c r="H1638" s="3">
        <f>IF(VLOOKUP(G1637,city!$J$4:$L$352,3,FALSE)&gt;H1637,H1637+1,1)</f>
        <v>3</v>
      </c>
      <c r="I1638" s="10" t="s">
        <v>706</v>
      </c>
      <c r="J1638" s="10">
        <f t="shared" si="82"/>
        <v>133003</v>
      </c>
    </row>
    <row r="1639" spans="1:10">
      <c r="A1639" s="10">
        <f t="shared" si="81"/>
        <v>133004</v>
      </c>
      <c r="B1639" s="10" t="s">
        <v>9760</v>
      </c>
      <c r="F1639" s="2" t="str">
        <f>VLOOKUP(G1639,city!$A$4:$C$352,3,FALSE)</f>
        <v>哈密</v>
      </c>
      <c r="G1639" s="3">
        <f t="shared" si="83"/>
        <v>330</v>
      </c>
      <c r="H1639" s="3">
        <f>IF(VLOOKUP(G1638,city!$J$4:$L$352,3,FALSE)&gt;H1638,H1638+1,1)</f>
        <v>4</v>
      </c>
      <c r="I1639" s="10" t="s">
        <v>706</v>
      </c>
      <c r="J1639" s="10">
        <f t="shared" si="82"/>
        <v>133004</v>
      </c>
    </row>
    <row r="1640" spans="1:10">
      <c r="A1640" s="10">
        <f t="shared" si="81"/>
        <v>133005</v>
      </c>
      <c r="B1640" s="10" t="s">
        <v>9761</v>
      </c>
      <c r="F1640" s="2" t="str">
        <f>VLOOKUP(G1640,city!$A$4:$C$352,3,FALSE)</f>
        <v>哈密</v>
      </c>
      <c r="G1640" s="3">
        <f t="shared" si="83"/>
        <v>330</v>
      </c>
      <c r="H1640" s="3">
        <f>IF(VLOOKUP(G1639,city!$J$4:$L$352,3,FALSE)&gt;H1639,H1639+1,1)</f>
        <v>5</v>
      </c>
      <c r="I1640" s="10" t="s">
        <v>706</v>
      </c>
      <c r="J1640" s="10">
        <f t="shared" si="82"/>
        <v>133005</v>
      </c>
    </row>
    <row r="1641" spans="1:10">
      <c r="A1641" s="10">
        <f t="shared" si="81"/>
        <v>133101</v>
      </c>
      <c r="B1641" s="10" t="s">
        <v>9762</v>
      </c>
      <c r="F1641" s="2" t="str">
        <f>VLOOKUP(G1641,city!$A$4:$C$352,3,FALSE)</f>
        <v>阿克苏</v>
      </c>
      <c r="G1641" s="3">
        <f t="shared" si="83"/>
        <v>331</v>
      </c>
      <c r="H1641" s="3">
        <f>IF(VLOOKUP(G1640,city!$J$4:$L$352,3,FALSE)&gt;H1640,H1640+1,1)</f>
        <v>1</v>
      </c>
      <c r="I1641" s="10" t="s">
        <v>708</v>
      </c>
      <c r="J1641" s="10">
        <f t="shared" si="82"/>
        <v>133101</v>
      </c>
    </row>
    <row r="1642" spans="1:10">
      <c r="A1642" s="10">
        <f t="shared" si="81"/>
        <v>133102</v>
      </c>
      <c r="B1642" s="10" t="s">
        <v>9763</v>
      </c>
      <c r="F1642" s="2" t="str">
        <f>VLOOKUP(G1642,city!$A$4:$C$352,3,FALSE)</f>
        <v>阿克苏</v>
      </c>
      <c r="G1642" s="3">
        <f t="shared" si="83"/>
        <v>331</v>
      </c>
      <c r="H1642" s="3">
        <f>IF(VLOOKUP(G1641,city!$J$4:$L$352,3,FALSE)&gt;H1641,H1641+1,1)</f>
        <v>2</v>
      </c>
      <c r="I1642" s="10" t="s">
        <v>708</v>
      </c>
      <c r="J1642" s="10">
        <f t="shared" si="82"/>
        <v>133102</v>
      </c>
    </row>
    <row r="1643" spans="1:10">
      <c r="A1643" s="10">
        <f t="shared" si="81"/>
        <v>133103</v>
      </c>
      <c r="B1643" s="10" t="s">
        <v>9764</v>
      </c>
      <c r="F1643" s="2" t="str">
        <f>VLOOKUP(G1643,city!$A$4:$C$352,3,FALSE)</f>
        <v>阿克苏</v>
      </c>
      <c r="G1643" s="3">
        <f t="shared" si="83"/>
        <v>331</v>
      </c>
      <c r="H1643" s="3">
        <f>IF(VLOOKUP(G1642,city!$J$4:$L$352,3,FALSE)&gt;H1642,H1642+1,1)</f>
        <v>3</v>
      </c>
      <c r="I1643" s="10" t="s">
        <v>708</v>
      </c>
      <c r="J1643" s="10">
        <f t="shared" si="82"/>
        <v>133103</v>
      </c>
    </row>
    <row r="1644" spans="1:10">
      <c r="A1644" s="10">
        <f t="shared" si="81"/>
        <v>133104</v>
      </c>
      <c r="B1644" s="10" t="s">
        <v>9765</v>
      </c>
      <c r="F1644" s="2" t="str">
        <f>VLOOKUP(G1644,city!$A$4:$C$352,3,FALSE)</f>
        <v>阿克苏</v>
      </c>
      <c r="G1644" s="3">
        <f t="shared" si="83"/>
        <v>331</v>
      </c>
      <c r="H1644" s="3">
        <f>IF(VLOOKUP(G1643,city!$J$4:$L$352,3,FALSE)&gt;H1643,H1643+1,1)</f>
        <v>4</v>
      </c>
      <c r="I1644" s="10" t="s">
        <v>708</v>
      </c>
      <c r="J1644" s="10">
        <f t="shared" si="82"/>
        <v>133104</v>
      </c>
    </row>
    <row r="1645" spans="1:10">
      <c r="A1645" s="10">
        <f t="shared" si="81"/>
        <v>133105</v>
      </c>
      <c r="B1645" s="10" t="s">
        <v>9766</v>
      </c>
      <c r="F1645" s="2" t="str">
        <f>VLOOKUP(G1645,city!$A$4:$C$352,3,FALSE)</f>
        <v>阿克苏</v>
      </c>
      <c r="G1645" s="3">
        <f t="shared" si="83"/>
        <v>331</v>
      </c>
      <c r="H1645" s="3">
        <f>IF(VLOOKUP(G1644,city!$J$4:$L$352,3,FALSE)&gt;H1644,H1644+1,1)</f>
        <v>5</v>
      </c>
      <c r="I1645" s="10" t="s">
        <v>708</v>
      </c>
      <c r="J1645" s="10">
        <f t="shared" si="82"/>
        <v>133105</v>
      </c>
    </row>
    <row r="1646" spans="1:10">
      <c r="A1646" s="10">
        <f t="shared" si="81"/>
        <v>133201</v>
      </c>
      <c r="B1646" s="10" t="s">
        <v>9767</v>
      </c>
      <c r="F1646" s="2" t="str">
        <f>VLOOKUP(G1646,city!$A$4:$C$352,3,FALSE)</f>
        <v>喀什</v>
      </c>
      <c r="G1646" s="3">
        <f t="shared" si="83"/>
        <v>332</v>
      </c>
      <c r="H1646" s="3">
        <f>IF(VLOOKUP(G1645,city!$J$4:$L$352,3,FALSE)&gt;H1645,H1645+1,1)</f>
        <v>1</v>
      </c>
      <c r="I1646" s="10" t="s">
        <v>710</v>
      </c>
      <c r="J1646" s="10">
        <f t="shared" si="82"/>
        <v>133201</v>
      </c>
    </row>
    <row r="1647" spans="1:10">
      <c r="A1647" s="10">
        <f t="shared" si="81"/>
        <v>133202</v>
      </c>
      <c r="B1647" s="10" t="s">
        <v>9768</v>
      </c>
      <c r="F1647" s="2" t="str">
        <f>VLOOKUP(G1647,city!$A$4:$C$352,3,FALSE)</f>
        <v>喀什</v>
      </c>
      <c r="G1647" s="3">
        <f t="shared" si="83"/>
        <v>332</v>
      </c>
      <c r="H1647" s="3">
        <f>IF(VLOOKUP(G1646,city!$J$4:$L$352,3,FALSE)&gt;H1646,H1646+1,1)</f>
        <v>2</v>
      </c>
      <c r="I1647" s="10" t="s">
        <v>710</v>
      </c>
      <c r="J1647" s="10">
        <f t="shared" si="82"/>
        <v>133202</v>
      </c>
    </row>
    <row r="1648" spans="1:10">
      <c r="A1648" s="10">
        <f t="shared" si="81"/>
        <v>133203</v>
      </c>
      <c r="B1648" s="10" t="s">
        <v>9769</v>
      </c>
      <c r="F1648" s="2" t="str">
        <f>VLOOKUP(G1648,city!$A$4:$C$352,3,FALSE)</f>
        <v>喀什</v>
      </c>
      <c r="G1648" s="3">
        <f t="shared" si="83"/>
        <v>332</v>
      </c>
      <c r="H1648" s="3">
        <f>IF(VLOOKUP(G1647,city!$J$4:$L$352,3,FALSE)&gt;H1647,H1647+1,1)</f>
        <v>3</v>
      </c>
      <c r="I1648" s="10" t="s">
        <v>710</v>
      </c>
      <c r="J1648" s="10">
        <f t="shared" si="82"/>
        <v>133203</v>
      </c>
    </row>
    <row r="1649" spans="1:10">
      <c r="A1649" s="10">
        <f t="shared" si="81"/>
        <v>133204</v>
      </c>
      <c r="B1649" s="10" t="s">
        <v>9770</v>
      </c>
      <c r="F1649" s="2" t="str">
        <f>VLOOKUP(G1649,city!$A$4:$C$352,3,FALSE)</f>
        <v>喀什</v>
      </c>
      <c r="G1649" s="3">
        <f t="shared" si="83"/>
        <v>332</v>
      </c>
      <c r="H1649" s="3">
        <f>IF(VLOOKUP(G1648,city!$J$4:$L$352,3,FALSE)&gt;H1648,H1648+1,1)</f>
        <v>4</v>
      </c>
      <c r="I1649" s="10" t="s">
        <v>710</v>
      </c>
      <c r="J1649" s="10">
        <f t="shared" si="82"/>
        <v>133204</v>
      </c>
    </row>
    <row r="1650" spans="1:10">
      <c r="A1650" s="10">
        <f t="shared" si="81"/>
        <v>133205</v>
      </c>
      <c r="B1650" s="10" t="s">
        <v>9771</v>
      </c>
      <c r="F1650" s="2" t="str">
        <f>VLOOKUP(G1650,city!$A$4:$C$352,3,FALSE)</f>
        <v>喀什</v>
      </c>
      <c r="G1650" s="3">
        <f t="shared" si="83"/>
        <v>332</v>
      </c>
      <c r="H1650" s="3">
        <f>IF(VLOOKUP(G1649,city!$J$4:$L$352,3,FALSE)&gt;H1649,H1649+1,1)</f>
        <v>5</v>
      </c>
      <c r="I1650" s="10" t="s">
        <v>710</v>
      </c>
      <c r="J1650" s="10">
        <f t="shared" si="82"/>
        <v>133205</v>
      </c>
    </row>
    <row r="1651" spans="1:10">
      <c r="A1651" s="10">
        <f t="shared" si="81"/>
        <v>133301</v>
      </c>
      <c r="B1651" s="10" t="s">
        <v>9772</v>
      </c>
      <c r="F1651" s="2" t="str">
        <f>VLOOKUP(G1651,city!$A$4:$C$352,3,FALSE)</f>
        <v>和田</v>
      </c>
      <c r="G1651" s="3">
        <f t="shared" si="83"/>
        <v>333</v>
      </c>
      <c r="H1651" s="3">
        <f>IF(VLOOKUP(G1650,city!$J$4:$L$352,3,FALSE)&gt;H1650,H1650+1,1)</f>
        <v>1</v>
      </c>
      <c r="I1651" s="10" t="s">
        <v>712</v>
      </c>
      <c r="J1651" s="10">
        <f t="shared" si="82"/>
        <v>133301</v>
      </c>
    </row>
    <row r="1652" spans="1:10">
      <c r="A1652" s="10">
        <f t="shared" si="81"/>
        <v>133302</v>
      </c>
      <c r="B1652" s="10" t="s">
        <v>9773</v>
      </c>
      <c r="F1652" s="2" t="str">
        <f>VLOOKUP(G1652,city!$A$4:$C$352,3,FALSE)</f>
        <v>和田</v>
      </c>
      <c r="G1652" s="3">
        <f t="shared" si="83"/>
        <v>333</v>
      </c>
      <c r="H1652" s="3">
        <f>IF(VLOOKUP(G1651,city!$J$4:$L$352,3,FALSE)&gt;H1651,H1651+1,1)</f>
        <v>2</v>
      </c>
      <c r="I1652" s="10" t="s">
        <v>712</v>
      </c>
      <c r="J1652" s="10">
        <f t="shared" si="82"/>
        <v>133302</v>
      </c>
    </row>
    <row r="1653" spans="1:10">
      <c r="A1653" s="10">
        <f t="shared" si="81"/>
        <v>133303</v>
      </c>
      <c r="B1653" s="10" t="s">
        <v>9774</v>
      </c>
      <c r="F1653" s="2" t="str">
        <f>VLOOKUP(G1653,city!$A$4:$C$352,3,FALSE)</f>
        <v>和田</v>
      </c>
      <c r="G1653" s="3">
        <f t="shared" si="83"/>
        <v>333</v>
      </c>
      <c r="H1653" s="3">
        <f>IF(VLOOKUP(G1652,city!$J$4:$L$352,3,FALSE)&gt;H1652,H1652+1,1)</f>
        <v>3</v>
      </c>
      <c r="I1653" s="10" t="s">
        <v>712</v>
      </c>
      <c r="J1653" s="10">
        <f t="shared" si="82"/>
        <v>133303</v>
      </c>
    </row>
    <row r="1654" spans="1:10">
      <c r="A1654" s="10">
        <f t="shared" si="81"/>
        <v>133304</v>
      </c>
      <c r="B1654" s="10" t="s">
        <v>9775</v>
      </c>
      <c r="F1654" s="2" t="str">
        <f>VLOOKUP(G1654,city!$A$4:$C$352,3,FALSE)</f>
        <v>和田</v>
      </c>
      <c r="G1654" s="3">
        <f t="shared" si="83"/>
        <v>333</v>
      </c>
      <c r="H1654" s="3">
        <f>IF(VLOOKUP(G1653,city!$J$4:$L$352,3,FALSE)&gt;H1653,H1653+1,1)</f>
        <v>4</v>
      </c>
      <c r="I1654" s="10" t="s">
        <v>712</v>
      </c>
      <c r="J1654" s="10">
        <f t="shared" si="82"/>
        <v>133304</v>
      </c>
    </row>
    <row r="1655" spans="1:10">
      <c r="A1655" s="10">
        <f t="shared" si="81"/>
        <v>133305</v>
      </c>
      <c r="B1655" s="10" t="s">
        <v>9776</v>
      </c>
      <c r="F1655" s="2" t="str">
        <f>VLOOKUP(G1655,city!$A$4:$C$352,3,FALSE)</f>
        <v>和田</v>
      </c>
      <c r="G1655" s="3">
        <f t="shared" si="83"/>
        <v>333</v>
      </c>
      <c r="H1655" s="3">
        <f>IF(VLOOKUP(G1654,city!$J$4:$L$352,3,FALSE)&gt;H1654,H1654+1,1)</f>
        <v>5</v>
      </c>
      <c r="I1655" s="10" t="s">
        <v>712</v>
      </c>
      <c r="J1655" s="10">
        <f t="shared" si="82"/>
        <v>133305</v>
      </c>
    </row>
    <row r="1656" spans="1:10">
      <c r="A1656" s="10">
        <f t="shared" si="81"/>
        <v>133401</v>
      </c>
      <c r="B1656" s="10" t="s">
        <v>9777</v>
      </c>
      <c r="F1656" s="2" t="str">
        <f>VLOOKUP(G1656,city!$A$4:$C$352,3,FALSE)</f>
        <v>昌吉</v>
      </c>
      <c r="G1656" s="3">
        <f t="shared" si="83"/>
        <v>334</v>
      </c>
      <c r="H1656" s="3">
        <f>IF(VLOOKUP(G1655,city!$J$4:$L$352,3,FALSE)&gt;H1655,H1655+1,1)</f>
        <v>1</v>
      </c>
      <c r="I1656" s="10" t="s">
        <v>714</v>
      </c>
      <c r="J1656" s="10">
        <f t="shared" si="82"/>
        <v>133401</v>
      </c>
    </row>
    <row r="1657" spans="1:10">
      <c r="A1657" s="10">
        <f t="shared" si="81"/>
        <v>133402</v>
      </c>
      <c r="B1657" s="10" t="s">
        <v>9778</v>
      </c>
      <c r="F1657" s="2" t="str">
        <f>VLOOKUP(G1657,city!$A$4:$C$352,3,FALSE)</f>
        <v>昌吉</v>
      </c>
      <c r="G1657" s="3">
        <f t="shared" si="83"/>
        <v>334</v>
      </c>
      <c r="H1657" s="3">
        <f>IF(VLOOKUP(G1656,city!$J$4:$L$352,3,FALSE)&gt;H1656,H1656+1,1)</f>
        <v>2</v>
      </c>
      <c r="I1657" s="10" t="s">
        <v>714</v>
      </c>
      <c r="J1657" s="10">
        <f t="shared" si="82"/>
        <v>133402</v>
      </c>
    </row>
    <row r="1658" spans="1:10">
      <c r="A1658" s="10">
        <f t="shared" si="81"/>
        <v>133403</v>
      </c>
      <c r="B1658" s="10" t="s">
        <v>9779</v>
      </c>
      <c r="F1658" s="2" t="str">
        <f>VLOOKUP(G1658,city!$A$4:$C$352,3,FALSE)</f>
        <v>昌吉</v>
      </c>
      <c r="G1658" s="3">
        <f t="shared" si="83"/>
        <v>334</v>
      </c>
      <c r="H1658" s="3">
        <f>IF(VLOOKUP(G1657,city!$J$4:$L$352,3,FALSE)&gt;H1657,H1657+1,1)</f>
        <v>3</v>
      </c>
      <c r="I1658" s="10" t="s">
        <v>714</v>
      </c>
      <c r="J1658" s="10">
        <f t="shared" si="82"/>
        <v>133403</v>
      </c>
    </row>
    <row r="1659" spans="1:10">
      <c r="A1659" s="10">
        <f t="shared" si="81"/>
        <v>133404</v>
      </c>
      <c r="B1659" s="10" t="s">
        <v>9780</v>
      </c>
      <c r="F1659" s="2" t="str">
        <f>VLOOKUP(G1659,city!$A$4:$C$352,3,FALSE)</f>
        <v>昌吉</v>
      </c>
      <c r="G1659" s="3">
        <f t="shared" si="83"/>
        <v>334</v>
      </c>
      <c r="H1659" s="3">
        <f>IF(VLOOKUP(G1658,city!$J$4:$L$352,3,FALSE)&gt;H1658,H1658+1,1)</f>
        <v>4</v>
      </c>
      <c r="I1659" s="10" t="s">
        <v>714</v>
      </c>
      <c r="J1659" s="10">
        <f t="shared" si="82"/>
        <v>133404</v>
      </c>
    </row>
    <row r="1660" spans="1:10">
      <c r="A1660" s="10">
        <f t="shared" si="81"/>
        <v>133405</v>
      </c>
      <c r="B1660" s="10" t="s">
        <v>9781</v>
      </c>
      <c r="F1660" s="2" t="str">
        <f>VLOOKUP(G1660,city!$A$4:$C$352,3,FALSE)</f>
        <v>昌吉</v>
      </c>
      <c r="G1660" s="3">
        <f t="shared" si="83"/>
        <v>334</v>
      </c>
      <c r="H1660" s="3">
        <f>IF(VLOOKUP(G1659,city!$J$4:$L$352,3,FALSE)&gt;H1659,H1659+1,1)</f>
        <v>5</v>
      </c>
      <c r="I1660" s="10" t="s">
        <v>714</v>
      </c>
      <c r="J1660" s="10">
        <f t="shared" si="82"/>
        <v>133405</v>
      </c>
    </row>
    <row r="1661" spans="1:10">
      <c r="A1661" s="10">
        <f t="shared" si="81"/>
        <v>133501</v>
      </c>
      <c r="B1661" s="10" t="s">
        <v>9782</v>
      </c>
      <c r="F1661" s="2" t="str">
        <f>VLOOKUP(G1661,city!$A$4:$C$352,3,FALSE)</f>
        <v>博尔塔拉</v>
      </c>
      <c r="G1661" s="3">
        <f t="shared" si="83"/>
        <v>335</v>
      </c>
      <c r="H1661" s="3">
        <f>IF(VLOOKUP(G1660,city!$J$4:$L$352,3,FALSE)&gt;H1660,H1660+1,1)</f>
        <v>1</v>
      </c>
      <c r="I1661" s="10" t="s">
        <v>716</v>
      </c>
      <c r="J1661" s="10">
        <f t="shared" si="82"/>
        <v>133501</v>
      </c>
    </row>
    <row r="1662" spans="1:10">
      <c r="A1662" s="10">
        <f t="shared" si="81"/>
        <v>133502</v>
      </c>
      <c r="B1662" s="10" t="s">
        <v>9783</v>
      </c>
      <c r="F1662" s="2" t="str">
        <f>VLOOKUP(G1662,city!$A$4:$C$352,3,FALSE)</f>
        <v>博尔塔拉</v>
      </c>
      <c r="G1662" s="3">
        <f t="shared" si="83"/>
        <v>335</v>
      </c>
      <c r="H1662" s="3">
        <f>IF(VLOOKUP(G1661,city!$J$4:$L$352,3,FALSE)&gt;H1661,H1661+1,1)</f>
        <v>2</v>
      </c>
      <c r="I1662" s="10" t="s">
        <v>716</v>
      </c>
      <c r="J1662" s="10">
        <f t="shared" si="82"/>
        <v>133502</v>
      </c>
    </row>
    <row r="1663" spans="1:10">
      <c r="A1663" s="10">
        <f t="shared" si="81"/>
        <v>133503</v>
      </c>
      <c r="B1663" s="10" t="s">
        <v>9784</v>
      </c>
      <c r="F1663" s="2" t="str">
        <f>VLOOKUP(G1663,city!$A$4:$C$352,3,FALSE)</f>
        <v>博尔塔拉</v>
      </c>
      <c r="G1663" s="3">
        <f t="shared" si="83"/>
        <v>335</v>
      </c>
      <c r="H1663" s="3">
        <f>IF(VLOOKUP(G1662,city!$J$4:$L$352,3,FALSE)&gt;H1662,H1662+1,1)</f>
        <v>3</v>
      </c>
      <c r="I1663" s="10" t="s">
        <v>716</v>
      </c>
      <c r="J1663" s="10">
        <f t="shared" si="82"/>
        <v>133503</v>
      </c>
    </row>
    <row r="1664" spans="1:10">
      <c r="A1664" s="10">
        <f t="shared" si="81"/>
        <v>133504</v>
      </c>
      <c r="B1664" s="10" t="s">
        <v>9785</v>
      </c>
      <c r="F1664" s="2" t="str">
        <f>VLOOKUP(G1664,city!$A$4:$C$352,3,FALSE)</f>
        <v>博尔塔拉</v>
      </c>
      <c r="G1664" s="3">
        <f t="shared" si="83"/>
        <v>335</v>
      </c>
      <c r="H1664" s="3">
        <f>IF(VLOOKUP(G1663,city!$J$4:$L$352,3,FALSE)&gt;H1663,H1663+1,1)</f>
        <v>4</v>
      </c>
      <c r="I1664" s="10" t="s">
        <v>716</v>
      </c>
      <c r="J1664" s="10">
        <f t="shared" si="82"/>
        <v>133504</v>
      </c>
    </row>
    <row r="1665" spans="1:10">
      <c r="A1665" s="10">
        <f t="shared" si="81"/>
        <v>133505</v>
      </c>
      <c r="B1665" s="10" t="s">
        <v>9786</v>
      </c>
      <c r="F1665" s="2" t="str">
        <f>VLOOKUP(G1665,city!$A$4:$C$352,3,FALSE)</f>
        <v>博尔塔拉</v>
      </c>
      <c r="G1665" s="3">
        <f t="shared" si="83"/>
        <v>335</v>
      </c>
      <c r="H1665" s="3">
        <f>IF(VLOOKUP(G1664,city!$J$4:$L$352,3,FALSE)&gt;H1664,H1664+1,1)</f>
        <v>5</v>
      </c>
      <c r="I1665" s="10" t="s">
        <v>716</v>
      </c>
      <c r="J1665" s="10">
        <f t="shared" si="82"/>
        <v>133505</v>
      </c>
    </row>
    <row r="1666" spans="1:10">
      <c r="A1666" s="10">
        <f t="shared" si="81"/>
        <v>133601</v>
      </c>
      <c r="F1666" s="2" t="str">
        <f>VLOOKUP(G1666,city!$A$4:$C$352,3,FALSE)</f>
        <v>巴音郭楞</v>
      </c>
      <c r="G1666" s="3">
        <f t="shared" si="83"/>
        <v>336</v>
      </c>
      <c r="H1666" s="3">
        <f>IF(VLOOKUP(G1665,city!$J$4:$L$352,3,FALSE)&gt;H1665,H1665+1,1)</f>
        <v>1</v>
      </c>
      <c r="I1666" s="10" t="s">
        <v>718</v>
      </c>
      <c r="J1666" s="10">
        <f t="shared" si="82"/>
        <v>133601</v>
      </c>
    </row>
    <row r="1667" spans="1:10">
      <c r="A1667" s="10">
        <f t="shared" si="81"/>
        <v>133602</v>
      </c>
      <c r="F1667" s="2" t="str">
        <f>VLOOKUP(G1667,city!$A$4:$C$352,3,FALSE)</f>
        <v>巴音郭楞</v>
      </c>
      <c r="G1667" s="3">
        <f t="shared" si="83"/>
        <v>336</v>
      </c>
      <c r="H1667" s="3">
        <f>IF(VLOOKUP(G1666,city!$J$4:$L$352,3,FALSE)&gt;H1666,H1666+1,1)</f>
        <v>2</v>
      </c>
      <c r="I1667" s="10" t="s">
        <v>718</v>
      </c>
      <c r="J1667" s="10">
        <f t="shared" si="82"/>
        <v>133602</v>
      </c>
    </row>
    <row r="1668" spans="1:10">
      <c r="A1668" s="10">
        <f t="shared" si="81"/>
        <v>133603</v>
      </c>
      <c r="F1668" s="2" t="str">
        <f>VLOOKUP(G1668,city!$A$4:$C$352,3,FALSE)</f>
        <v>巴音郭楞</v>
      </c>
      <c r="G1668" s="3">
        <f t="shared" si="83"/>
        <v>336</v>
      </c>
      <c r="H1668" s="3">
        <f>IF(VLOOKUP(G1667,city!$J$4:$L$352,3,FALSE)&gt;H1667,H1667+1,1)</f>
        <v>3</v>
      </c>
      <c r="I1668" s="10" t="s">
        <v>718</v>
      </c>
      <c r="J1668" s="10">
        <f t="shared" si="82"/>
        <v>133603</v>
      </c>
    </row>
    <row r="1669" spans="1:10">
      <c r="A1669" s="10">
        <f t="shared" ref="A1669:A1732" si="84">H1669+G1669*100+100000</f>
        <v>133604</v>
      </c>
      <c r="F1669" s="2" t="str">
        <f>VLOOKUP(G1669,city!$A$4:$C$352,3,FALSE)</f>
        <v>巴音郭楞</v>
      </c>
      <c r="G1669" s="3">
        <f t="shared" si="83"/>
        <v>336</v>
      </c>
      <c r="H1669" s="3">
        <f>IF(VLOOKUP(G1668,city!$J$4:$L$352,3,FALSE)&gt;H1668,H1668+1,1)</f>
        <v>4</v>
      </c>
      <c r="I1669" s="10" t="s">
        <v>718</v>
      </c>
      <c r="J1669" s="10">
        <f t="shared" ref="J1669:J1732" si="85">A1669</f>
        <v>133604</v>
      </c>
    </row>
    <row r="1670" spans="1:10">
      <c r="A1670" s="10">
        <f t="shared" si="84"/>
        <v>133605</v>
      </c>
      <c r="F1670" s="2" t="str">
        <f>VLOOKUP(G1670,city!$A$4:$C$352,3,FALSE)</f>
        <v>巴音郭楞</v>
      </c>
      <c r="G1670" s="3">
        <f t="shared" ref="G1670:G1733" si="86">IF(H1670&gt;H1669,G1669,G1669+1)</f>
        <v>336</v>
      </c>
      <c r="H1670" s="3">
        <f>IF(VLOOKUP(G1669,city!$J$4:$L$352,3,FALSE)&gt;H1669,H1669+1,1)</f>
        <v>5</v>
      </c>
      <c r="I1670" s="10" t="s">
        <v>718</v>
      </c>
      <c r="J1670" s="10">
        <f t="shared" si="85"/>
        <v>133605</v>
      </c>
    </row>
    <row r="1671" spans="1:10">
      <c r="A1671" s="10">
        <f t="shared" si="84"/>
        <v>133701</v>
      </c>
      <c r="F1671" s="2" t="str">
        <f>VLOOKUP(G1671,city!$A$4:$C$352,3,FALSE)</f>
        <v>克孜勒苏</v>
      </c>
      <c r="G1671" s="3">
        <f t="shared" si="86"/>
        <v>337</v>
      </c>
      <c r="H1671" s="3">
        <f>IF(VLOOKUP(G1670,city!$J$4:$L$352,3,FALSE)&gt;H1670,H1670+1,1)</f>
        <v>1</v>
      </c>
      <c r="I1671" s="10" t="s">
        <v>720</v>
      </c>
      <c r="J1671" s="10">
        <f t="shared" si="85"/>
        <v>133701</v>
      </c>
    </row>
    <row r="1672" spans="1:10">
      <c r="A1672" s="10">
        <f t="shared" si="84"/>
        <v>133702</v>
      </c>
      <c r="F1672" s="2" t="str">
        <f>VLOOKUP(G1672,city!$A$4:$C$352,3,FALSE)</f>
        <v>克孜勒苏</v>
      </c>
      <c r="G1672" s="3">
        <f t="shared" si="86"/>
        <v>337</v>
      </c>
      <c r="H1672" s="3">
        <f>IF(VLOOKUP(G1671,city!$J$4:$L$352,3,FALSE)&gt;H1671,H1671+1,1)</f>
        <v>2</v>
      </c>
      <c r="I1672" s="10" t="s">
        <v>720</v>
      </c>
      <c r="J1672" s="10">
        <f t="shared" si="85"/>
        <v>133702</v>
      </c>
    </row>
    <row r="1673" spans="1:10">
      <c r="A1673" s="10">
        <f t="shared" si="84"/>
        <v>133703</v>
      </c>
      <c r="F1673" s="2" t="str">
        <f>VLOOKUP(G1673,city!$A$4:$C$352,3,FALSE)</f>
        <v>克孜勒苏</v>
      </c>
      <c r="G1673" s="3">
        <f t="shared" si="86"/>
        <v>337</v>
      </c>
      <c r="H1673" s="3">
        <f>IF(VLOOKUP(G1672,city!$J$4:$L$352,3,FALSE)&gt;H1672,H1672+1,1)</f>
        <v>3</v>
      </c>
      <c r="I1673" s="10" t="s">
        <v>720</v>
      </c>
      <c r="J1673" s="10">
        <f t="shared" si="85"/>
        <v>133703</v>
      </c>
    </row>
    <row r="1674" spans="1:10">
      <c r="A1674" s="10">
        <f t="shared" si="84"/>
        <v>133704</v>
      </c>
      <c r="F1674" s="2" t="str">
        <f>VLOOKUP(G1674,city!$A$4:$C$352,3,FALSE)</f>
        <v>克孜勒苏</v>
      </c>
      <c r="G1674" s="3">
        <f t="shared" si="86"/>
        <v>337</v>
      </c>
      <c r="H1674" s="3">
        <f>IF(VLOOKUP(G1673,city!$J$4:$L$352,3,FALSE)&gt;H1673,H1673+1,1)</f>
        <v>4</v>
      </c>
      <c r="I1674" s="10" t="s">
        <v>720</v>
      </c>
      <c r="J1674" s="10">
        <f t="shared" si="85"/>
        <v>133704</v>
      </c>
    </row>
    <row r="1675" spans="1:10">
      <c r="A1675" s="10">
        <f t="shared" si="84"/>
        <v>133705</v>
      </c>
      <c r="F1675" s="2" t="str">
        <f>VLOOKUP(G1675,city!$A$4:$C$352,3,FALSE)</f>
        <v>克孜勒苏</v>
      </c>
      <c r="G1675" s="3">
        <f t="shared" si="86"/>
        <v>337</v>
      </c>
      <c r="H1675" s="3">
        <f>IF(VLOOKUP(G1674,city!$J$4:$L$352,3,FALSE)&gt;H1674,H1674+1,1)</f>
        <v>5</v>
      </c>
      <c r="I1675" s="10" t="s">
        <v>720</v>
      </c>
      <c r="J1675" s="10">
        <f t="shared" si="85"/>
        <v>133705</v>
      </c>
    </row>
    <row r="1676" spans="1:10">
      <c r="A1676" s="10">
        <f t="shared" si="84"/>
        <v>133801</v>
      </c>
      <c r="B1676" s="10" t="s">
        <v>9787</v>
      </c>
      <c r="F1676" s="2" t="str">
        <f>VLOOKUP(G1676,city!$A$4:$C$352,3,FALSE)</f>
        <v>伊犁</v>
      </c>
      <c r="G1676" s="3">
        <f t="shared" si="86"/>
        <v>338</v>
      </c>
      <c r="H1676" s="3">
        <f>IF(VLOOKUP(G1675,city!$J$4:$L$352,3,FALSE)&gt;H1675,H1675+1,1)</f>
        <v>1</v>
      </c>
      <c r="I1676" s="10" t="s">
        <v>722</v>
      </c>
      <c r="J1676" s="10">
        <f t="shared" si="85"/>
        <v>133801</v>
      </c>
    </row>
    <row r="1677" spans="1:10">
      <c r="A1677" s="10">
        <f t="shared" si="84"/>
        <v>133802</v>
      </c>
      <c r="B1677" s="10" t="s">
        <v>9788</v>
      </c>
      <c r="F1677" s="2" t="str">
        <f>VLOOKUP(G1677,city!$A$4:$C$352,3,FALSE)</f>
        <v>伊犁</v>
      </c>
      <c r="G1677" s="3">
        <f t="shared" si="86"/>
        <v>338</v>
      </c>
      <c r="H1677" s="3">
        <f>IF(VLOOKUP(G1676,city!$J$4:$L$352,3,FALSE)&gt;H1676,H1676+1,1)</f>
        <v>2</v>
      </c>
      <c r="I1677" s="10" t="s">
        <v>722</v>
      </c>
      <c r="J1677" s="10">
        <f t="shared" si="85"/>
        <v>133802</v>
      </c>
    </row>
    <row r="1678" spans="1:10">
      <c r="A1678" s="10">
        <f t="shared" si="84"/>
        <v>133803</v>
      </c>
      <c r="B1678" s="10" t="s">
        <v>9789</v>
      </c>
      <c r="F1678" s="2" t="str">
        <f>VLOOKUP(G1678,city!$A$4:$C$352,3,FALSE)</f>
        <v>伊犁</v>
      </c>
      <c r="G1678" s="3">
        <f t="shared" si="86"/>
        <v>338</v>
      </c>
      <c r="H1678" s="3">
        <f>IF(VLOOKUP(G1677,city!$J$4:$L$352,3,FALSE)&gt;H1677,H1677+1,1)</f>
        <v>3</v>
      </c>
      <c r="I1678" s="10" t="s">
        <v>722</v>
      </c>
      <c r="J1678" s="10">
        <f t="shared" si="85"/>
        <v>133803</v>
      </c>
    </row>
    <row r="1679" spans="1:10">
      <c r="A1679" s="10">
        <f t="shared" si="84"/>
        <v>133804</v>
      </c>
      <c r="B1679" s="10" t="s">
        <v>9790</v>
      </c>
      <c r="F1679" s="2" t="str">
        <f>VLOOKUP(G1679,city!$A$4:$C$352,3,FALSE)</f>
        <v>伊犁</v>
      </c>
      <c r="G1679" s="3">
        <f t="shared" si="86"/>
        <v>338</v>
      </c>
      <c r="H1679" s="3">
        <f>IF(VLOOKUP(G1678,city!$J$4:$L$352,3,FALSE)&gt;H1678,H1678+1,1)</f>
        <v>4</v>
      </c>
      <c r="I1679" s="10" t="s">
        <v>722</v>
      </c>
      <c r="J1679" s="10">
        <f t="shared" si="85"/>
        <v>133804</v>
      </c>
    </row>
    <row r="1680" spans="1:10">
      <c r="A1680" s="10">
        <f t="shared" si="84"/>
        <v>133805</v>
      </c>
      <c r="B1680" s="10" t="s">
        <v>9791</v>
      </c>
      <c r="F1680" s="2" t="str">
        <f>VLOOKUP(G1680,city!$A$4:$C$352,3,FALSE)</f>
        <v>伊犁</v>
      </c>
      <c r="G1680" s="3">
        <f t="shared" si="86"/>
        <v>338</v>
      </c>
      <c r="H1680" s="3">
        <f>IF(VLOOKUP(G1679,city!$J$4:$L$352,3,FALSE)&gt;H1679,H1679+1,1)</f>
        <v>5</v>
      </c>
      <c r="I1680" s="10" t="s">
        <v>722</v>
      </c>
      <c r="J1680" s="10">
        <f t="shared" si="85"/>
        <v>133805</v>
      </c>
    </row>
    <row r="1681" spans="1:10">
      <c r="A1681" s="10">
        <f t="shared" si="84"/>
        <v>133901</v>
      </c>
      <c r="B1681" s="10" t="s">
        <v>9792</v>
      </c>
      <c r="F1681" s="2" t="str">
        <f>VLOOKUP(G1681,city!$A$4:$C$352,3,FALSE)</f>
        <v>塔城</v>
      </c>
      <c r="G1681" s="3">
        <f t="shared" si="86"/>
        <v>339</v>
      </c>
      <c r="H1681" s="3">
        <f>IF(VLOOKUP(G1680,city!$J$4:$L$352,3,FALSE)&gt;H1680,H1680+1,1)</f>
        <v>1</v>
      </c>
      <c r="I1681" s="10" t="s">
        <v>724</v>
      </c>
      <c r="J1681" s="10">
        <f t="shared" si="85"/>
        <v>133901</v>
      </c>
    </row>
    <row r="1682" spans="1:10">
      <c r="A1682" s="10">
        <f t="shared" si="84"/>
        <v>133902</v>
      </c>
      <c r="B1682" s="10" t="s">
        <v>9793</v>
      </c>
      <c r="F1682" s="2" t="str">
        <f>VLOOKUP(G1682,city!$A$4:$C$352,3,FALSE)</f>
        <v>塔城</v>
      </c>
      <c r="G1682" s="3">
        <f t="shared" si="86"/>
        <v>339</v>
      </c>
      <c r="H1682" s="3">
        <f>IF(VLOOKUP(G1681,city!$J$4:$L$352,3,FALSE)&gt;H1681,H1681+1,1)</f>
        <v>2</v>
      </c>
      <c r="I1682" s="10" t="s">
        <v>724</v>
      </c>
      <c r="J1682" s="10">
        <f t="shared" si="85"/>
        <v>133902</v>
      </c>
    </row>
    <row r="1683" spans="1:10">
      <c r="A1683" s="10">
        <f t="shared" si="84"/>
        <v>133903</v>
      </c>
      <c r="B1683" s="10" t="s">
        <v>9794</v>
      </c>
      <c r="F1683" s="2" t="str">
        <f>VLOOKUP(G1683,city!$A$4:$C$352,3,FALSE)</f>
        <v>塔城</v>
      </c>
      <c r="G1683" s="3">
        <f t="shared" si="86"/>
        <v>339</v>
      </c>
      <c r="H1683" s="3">
        <f>IF(VLOOKUP(G1682,city!$J$4:$L$352,3,FALSE)&gt;H1682,H1682+1,1)</f>
        <v>3</v>
      </c>
      <c r="I1683" s="10" t="s">
        <v>724</v>
      </c>
      <c r="J1683" s="10">
        <f t="shared" si="85"/>
        <v>133903</v>
      </c>
    </row>
    <row r="1684" spans="1:10">
      <c r="A1684" s="10">
        <f t="shared" si="84"/>
        <v>133904</v>
      </c>
      <c r="B1684" s="10" t="s">
        <v>9795</v>
      </c>
      <c r="F1684" s="2" t="str">
        <f>VLOOKUP(G1684,city!$A$4:$C$352,3,FALSE)</f>
        <v>塔城</v>
      </c>
      <c r="G1684" s="3">
        <f t="shared" si="86"/>
        <v>339</v>
      </c>
      <c r="H1684" s="3">
        <f>IF(VLOOKUP(G1683,city!$J$4:$L$352,3,FALSE)&gt;H1683,H1683+1,1)</f>
        <v>4</v>
      </c>
      <c r="I1684" s="10" t="s">
        <v>724</v>
      </c>
      <c r="J1684" s="10">
        <f t="shared" si="85"/>
        <v>133904</v>
      </c>
    </row>
    <row r="1685" spans="1:10">
      <c r="A1685" s="10">
        <f t="shared" si="84"/>
        <v>133905</v>
      </c>
      <c r="B1685" s="10" t="s">
        <v>9796</v>
      </c>
      <c r="F1685" s="2" t="str">
        <f>VLOOKUP(G1685,city!$A$4:$C$352,3,FALSE)</f>
        <v>塔城</v>
      </c>
      <c r="G1685" s="3">
        <f t="shared" si="86"/>
        <v>339</v>
      </c>
      <c r="H1685" s="3">
        <f>IF(VLOOKUP(G1684,city!$J$4:$L$352,3,FALSE)&gt;H1684,H1684+1,1)</f>
        <v>5</v>
      </c>
      <c r="I1685" s="10" t="s">
        <v>724</v>
      </c>
      <c r="J1685" s="10">
        <f t="shared" si="85"/>
        <v>133905</v>
      </c>
    </row>
    <row r="1686" spans="1:10">
      <c r="A1686" s="10">
        <f t="shared" si="84"/>
        <v>134001</v>
      </c>
      <c r="B1686" s="10" t="s">
        <v>9797</v>
      </c>
      <c r="F1686" s="2" t="str">
        <f>VLOOKUP(G1686,city!$A$4:$C$352,3,FALSE)</f>
        <v>阿勒泰</v>
      </c>
      <c r="G1686" s="3">
        <f t="shared" si="86"/>
        <v>340</v>
      </c>
      <c r="H1686" s="3">
        <f>IF(VLOOKUP(G1685,city!$J$4:$L$352,3,FALSE)&gt;H1685,H1685+1,1)</f>
        <v>1</v>
      </c>
      <c r="I1686" s="10" t="s">
        <v>726</v>
      </c>
      <c r="J1686" s="10">
        <f t="shared" si="85"/>
        <v>134001</v>
      </c>
    </row>
    <row r="1687" spans="1:10">
      <c r="A1687" s="10">
        <f t="shared" si="84"/>
        <v>134002</v>
      </c>
      <c r="B1687" s="10" t="s">
        <v>9798</v>
      </c>
      <c r="F1687" s="2" t="str">
        <f>VLOOKUP(G1687,city!$A$4:$C$352,3,FALSE)</f>
        <v>阿勒泰</v>
      </c>
      <c r="G1687" s="3">
        <f t="shared" si="86"/>
        <v>340</v>
      </c>
      <c r="H1687" s="3">
        <f>IF(VLOOKUP(G1686,city!$J$4:$L$352,3,FALSE)&gt;H1686,H1686+1,1)</f>
        <v>2</v>
      </c>
      <c r="I1687" s="10" t="s">
        <v>726</v>
      </c>
      <c r="J1687" s="10">
        <f t="shared" si="85"/>
        <v>134002</v>
      </c>
    </row>
    <row r="1688" spans="1:10">
      <c r="A1688" s="10">
        <f t="shared" si="84"/>
        <v>134003</v>
      </c>
      <c r="B1688" s="10" t="s">
        <v>9799</v>
      </c>
      <c r="F1688" s="2" t="str">
        <f>VLOOKUP(G1688,city!$A$4:$C$352,3,FALSE)</f>
        <v>阿勒泰</v>
      </c>
      <c r="G1688" s="3">
        <f t="shared" si="86"/>
        <v>340</v>
      </c>
      <c r="H1688" s="3">
        <f>IF(VLOOKUP(G1687,city!$J$4:$L$352,3,FALSE)&gt;H1687,H1687+1,1)</f>
        <v>3</v>
      </c>
      <c r="I1688" s="10" t="s">
        <v>726</v>
      </c>
      <c r="J1688" s="10">
        <f t="shared" si="85"/>
        <v>134003</v>
      </c>
    </row>
    <row r="1689" spans="1:10">
      <c r="A1689" s="10">
        <f t="shared" si="84"/>
        <v>134004</v>
      </c>
      <c r="B1689" s="10" t="s">
        <v>9800</v>
      </c>
      <c r="F1689" s="2" t="str">
        <f>VLOOKUP(G1689,city!$A$4:$C$352,3,FALSE)</f>
        <v>阿勒泰</v>
      </c>
      <c r="G1689" s="3">
        <f t="shared" si="86"/>
        <v>340</v>
      </c>
      <c r="H1689" s="3">
        <f>IF(VLOOKUP(G1688,city!$J$4:$L$352,3,FALSE)&gt;H1688,H1688+1,1)</f>
        <v>4</v>
      </c>
      <c r="I1689" s="10" t="s">
        <v>726</v>
      </c>
      <c r="J1689" s="10">
        <f t="shared" si="85"/>
        <v>134004</v>
      </c>
    </row>
    <row r="1690" spans="1:10">
      <c r="A1690" s="10">
        <f t="shared" si="84"/>
        <v>134005</v>
      </c>
      <c r="B1690" s="10" t="s">
        <v>9801</v>
      </c>
      <c r="F1690" s="2" t="str">
        <f>VLOOKUP(G1690,city!$A$4:$C$352,3,FALSE)</f>
        <v>阿勒泰</v>
      </c>
      <c r="G1690" s="3">
        <f t="shared" si="86"/>
        <v>340</v>
      </c>
      <c r="H1690" s="3">
        <f>IF(VLOOKUP(G1689,city!$J$4:$L$352,3,FALSE)&gt;H1689,H1689+1,1)</f>
        <v>5</v>
      </c>
      <c r="I1690" s="10" t="s">
        <v>726</v>
      </c>
      <c r="J1690" s="10">
        <f t="shared" si="85"/>
        <v>134005</v>
      </c>
    </row>
    <row r="1691" spans="1:10">
      <c r="A1691" s="10">
        <f t="shared" si="84"/>
        <v>134101</v>
      </c>
      <c r="B1691" s="10" t="s">
        <v>9802</v>
      </c>
      <c r="F1691" s="2" t="str">
        <f>VLOOKUP(G1691,city!$A$4:$C$352,3,FALSE)</f>
        <v>拉萨</v>
      </c>
      <c r="G1691" s="3">
        <f t="shared" si="86"/>
        <v>341</v>
      </c>
      <c r="H1691" s="3">
        <f>IF(VLOOKUP(G1690,city!$J$4:$L$352,3,FALSE)&gt;H1690,H1690+1,1)</f>
        <v>1</v>
      </c>
      <c r="I1691" s="10" t="s">
        <v>729</v>
      </c>
      <c r="J1691" s="10">
        <f t="shared" si="85"/>
        <v>134101</v>
      </c>
    </row>
    <row r="1692" spans="1:10">
      <c r="A1692" s="10">
        <f t="shared" si="84"/>
        <v>134102</v>
      </c>
      <c r="B1692" s="10" t="s">
        <v>9803</v>
      </c>
      <c r="F1692" s="2" t="str">
        <f>VLOOKUP(G1692,city!$A$4:$C$352,3,FALSE)</f>
        <v>拉萨</v>
      </c>
      <c r="G1692" s="3">
        <f t="shared" si="86"/>
        <v>341</v>
      </c>
      <c r="H1692" s="3">
        <f>IF(VLOOKUP(G1691,city!$J$4:$L$352,3,FALSE)&gt;H1691,H1691+1,1)</f>
        <v>2</v>
      </c>
      <c r="I1692" s="10" t="s">
        <v>729</v>
      </c>
      <c r="J1692" s="10">
        <f t="shared" si="85"/>
        <v>134102</v>
      </c>
    </row>
    <row r="1693" spans="1:10">
      <c r="A1693" s="10">
        <f t="shared" si="84"/>
        <v>134103</v>
      </c>
      <c r="B1693" s="10" t="s">
        <v>9804</v>
      </c>
      <c r="F1693" s="2" t="str">
        <f>VLOOKUP(G1693,city!$A$4:$C$352,3,FALSE)</f>
        <v>拉萨</v>
      </c>
      <c r="G1693" s="3">
        <f t="shared" si="86"/>
        <v>341</v>
      </c>
      <c r="H1693" s="3">
        <f>IF(VLOOKUP(G1692,city!$J$4:$L$352,3,FALSE)&gt;H1692,H1692+1,1)</f>
        <v>3</v>
      </c>
      <c r="I1693" s="10" t="s">
        <v>729</v>
      </c>
      <c r="J1693" s="10">
        <f t="shared" si="85"/>
        <v>134103</v>
      </c>
    </row>
    <row r="1694" spans="1:10">
      <c r="A1694" s="10">
        <f t="shared" si="84"/>
        <v>134104</v>
      </c>
      <c r="B1694" s="10" t="s">
        <v>9805</v>
      </c>
      <c r="F1694" s="2" t="str">
        <f>VLOOKUP(G1694,city!$A$4:$C$352,3,FALSE)</f>
        <v>拉萨</v>
      </c>
      <c r="G1694" s="3">
        <f t="shared" si="86"/>
        <v>341</v>
      </c>
      <c r="H1694" s="3">
        <f>IF(VLOOKUP(G1693,city!$J$4:$L$352,3,FALSE)&gt;H1693,H1693+1,1)</f>
        <v>4</v>
      </c>
      <c r="I1694" s="10" t="s">
        <v>729</v>
      </c>
      <c r="J1694" s="10">
        <f t="shared" si="85"/>
        <v>134104</v>
      </c>
    </row>
    <row r="1695" spans="1:10">
      <c r="A1695" s="10">
        <f t="shared" si="84"/>
        <v>134105</v>
      </c>
      <c r="B1695" s="10" t="s">
        <v>9806</v>
      </c>
      <c r="F1695" s="2" t="str">
        <f>VLOOKUP(G1695,city!$A$4:$C$352,3,FALSE)</f>
        <v>拉萨</v>
      </c>
      <c r="G1695" s="3">
        <f t="shared" si="86"/>
        <v>341</v>
      </c>
      <c r="H1695" s="3">
        <f>IF(VLOOKUP(G1694,city!$J$4:$L$352,3,FALSE)&gt;H1694,H1694+1,1)</f>
        <v>5</v>
      </c>
      <c r="I1695" s="10" t="s">
        <v>729</v>
      </c>
      <c r="J1695" s="10">
        <f t="shared" si="85"/>
        <v>134105</v>
      </c>
    </row>
    <row r="1696" spans="1:10">
      <c r="A1696" s="10">
        <f t="shared" si="84"/>
        <v>134201</v>
      </c>
      <c r="F1696" s="2" t="str">
        <f>VLOOKUP(G1696,city!$A$4:$C$352,3,FALSE)</f>
        <v>昌都</v>
      </c>
      <c r="G1696" s="3">
        <f t="shared" si="86"/>
        <v>342</v>
      </c>
      <c r="H1696" s="3">
        <f>IF(VLOOKUP(G1695,city!$J$4:$L$352,3,FALSE)&gt;H1695,H1695+1,1)</f>
        <v>1</v>
      </c>
      <c r="I1696" s="10" t="s">
        <v>731</v>
      </c>
      <c r="J1696" s="10">
        <f t="shared" si="85"/>
        <v>134201</v>
      </c>
    </row>
    <row r="1697" spans="1:10">
      <c r="A1697" s="10">
        <f t="shared" si="84"/>
        <v>134202</v>
      </c>
      <c r="F1697" s="2" t="str">
        <f>VLOOKUP(G1697,city!$A$4:$C$352,3,FALSE)</f>
        <v>昌都</v>
      </c>
      <c r="G1697" s="3">
        <f t="shared" si="86"/>
        <v>342</v>
      </c>
      <c r="H1697" s="3">
        <f>IF(VLOOKUP(G1696,city!$J$4:$L$352,3,FALSE)&gt;H1696,H1696+1,1)</f>
        <v>2</v>
      </c>
      <c r="I1697" s="10" t="s">
        <v>731</v>
      </c>
      <c r="J1697" s="10">
        <f t="shared" si="85"/>
        <v>134202</v>
      </c>
    </row>
    <row r="1698" spans="1:10">
      <c r="A1698" s="10">
        <f t="shared" si="84"/>
        <v>134203</v>
      </c>
      <c r="F1698" s="2" t="str">
        <f>VLOOKUP(G1698,city!$A$4:$C$352,3,FALSE)</f>
        <v>昌都</v>
      </c>
      <c r="G1698" s="3">
        <f t="shared" si="86"/>
        <v>342</v>
      </c>
      <c r="H1698" s="3">
        <f>IF(VLOOKUP(G1697,city!$J$4:$L$352,3,FALSE)&gt;H1697,H1697+1,1)</f>
        <v>3</v>
      </c>
      <c r="I1698" s="10" t="s">
        <v>731</v>
      </c>
      <c r="J1698" s="10">
        <f t="shared" si="85"/>
        <v>134203</v>
      </c>
    </row>
    <row r="1699" spans="1:10">
      <c r="A1699" s="10">
        <f t="shared" si="84"/>
        <v>134204</v>
      </c>
      <c r="F1699" s="2" t="str">
        <f>VLOOKUP(G1699,city!$A$4:$C$352,3,FALSE)</f>
        <v>昌都</v>
      </c>
      <c r="G1699" s="3">
        <f t="shared" si="86"/>
        <v>342</v>
      </c>
      <c r="H1699" s="3">
        <f>IF(VLOOKUP(G1698,city!$J$4:$L$352,3,FALSE)&gt;H1698,H1698+1,1)</f>
        <v>4</v>
      </c>
      <c r="I1699" s="10" t="s">
        <v>731</v>
      </c>
      <c r="J1699" s="10">
        <f t="shared" si="85"/>
        <v>134204</v>
      </c>
    </row>
    <row r="1700" spans="1:10">
      <c r="A1700" s="10">
        <f t="shared" si="84"/>
        <v>134205</v>
      </c>
      <c r="F1700" s="2" t="str">
        <f>VLOOKUP(G1700,city!$A$4:$C$352,3,FALSE)</f>
        <v>昌都</v>
      </c>
      <c r="G1700" s="3">
        <f t="shared" si="86"/>
        <v>342</v>
      </c>
      <c r="H1700" s="3">
        <f>IF(VLOOKUP(G1699,city!$J$4:$L$352,3,FALSE)&gt;H1699,H1699+1,1)</f>
        <v>5</v>
      </c>
      <c r="I1700" s="10" t="s">
        <v>731</v>
      </c>
      <c r="J1700" s="10">
        <f t="shared" si="85"/>
        <v>134205</v>
      </c>
    </row>
    <row r="1701" spans="1:10">
      <c r="A1701" s="10">
        <f t="shared" si="84"/>
        <v>134301</v>
      </c>
      <c r="F1701" s="2" t="str">
        <f>VLOOKUP(G1701,city!$A$4:$C$352,3,FALSE)</f>
        <v>日喀则</v>
      </c>
      <c r="G1701" s="3">
        <f t="shared" si="86"/>
        <v>343</v>
      </c>
      <c r="H1701" s="3">
        <f>IF(VLOOKUP(G1700,city!$J$4:$L$352,3,FALSE)&gt;H1700,H1700+1,1)</f>
        <v>1</v>
      </c>
      <c r="I1701" s="10" t="s">
        <v>733</v>
      </c>
      <c r="J1701" s="10">
        <f t="shared" si="85"/>
        <v>134301</v>
      </c>
    </row>
    <row r="1702" spans="1:10">
      <c r="A1702" s="10">
        <f t="shared" si="84"/>
        <v>134302</v>
      </c>
      <c r="F1702" s="2" t="str">
        <f>VLOOKUP(G1702,city!$A$4:$C$352,3,FALSE)</f>
        <v>日喀则</v>
      </c>
      <c r="G1702" s="3">
        <f t="shared" si="86"/>
        <v>343</v>
      </c>
      <c r="H1702" s="3">
        <f>IF(VLOOKUP(G1701,city!$J$4:$L$352,3,FALSE)&gt;H1701,H1701+1,1)</f>
        <v>2</v>
      </c>
      <c r="I1702" s="10" t="s">
        <v>733</v>
      </c>
      <c r="J1702" s="10">
        <f t="shared" si="85"/>
        <v>134302</v>
      </c>
    </row>
    <row r="1703" spans="1:10">
      <c r="A1703" s="10">
        <f t="shared" si="84"/>
        <v>134303</v>
      </c>
      <c r="F1703" s="2" t="str">
        <f>VLOOKUP(G1703,city!$A$4:$C$352,3,FALSE)</f>
        <v>日喀则</v>
      </c>
      <c r="G1703" s="3">
        <f t="shared" si="86"/>
        <v>343</v>
      </c>
      <c r="H1703" s="3">
        <f>IF(VLOOKUP(G1702,city!$J$4:$L$352,3,FALSE)&gt;H1702,H1702+1,1)</f>
        <v>3</v>
      </c>
      <c r="I1703" s="10" t="s">
        <v>733</v>
      </c>
      <c r="J1703" s="10">
        <f t="shared" si="85"/>
        <v>134303</v>
      </c>
    </row>
    <row r="1704" spans="1:10">
      <c r="A1704" s="10">
        <f t="shared" si="84"/>
        <v>134304</v>
      </c>
      <c r="F1704" s="2" t="str">
        <f>VLOOKUP(G1704,city!$A$4:$C$352,3,FALSE)</f>
        <v>日喀则</v>
      </c>
      <c r="G1704" s="3">
        <f t="shared" si="86"/>
        <v>343</v>
      </c>
      <c r="H1704" s="3">
        <f>IF(VLOOKUP(G1703,city!$J$4:$L$352,3,FALSE)&gt;H1703,H1703+1,1)</f>
        <v>4</v>
      </c>
      <c r="I1704" s="10" t="s">
        <v>733</v>
      </c>
      <c r="J1704" s="10">
        <f t="shared" si="85"/>
        <v>134304</v>
      </c>
    </row>
    <row r="1705" spans="1:10">
      <c r="A1705" s="10">
        <f t="shared" si="84"/>
        <v>134305</v>
      </c>
      <c r="F1705" s="2" t="str">
        <f>VLOOKUP(G1705,city!$A$4:$C$352,3,FALSE)</f>
        <v>日喀则</v>
      </c>
      <c r="G1705" s="3">
        <f t="shared" si="86"/>
        <v>343</v>
      </c>
      <c r="H1705" s="3">
        <f>IF(VLOOKUP(G1704,city!$J$4:$L$352,3,FALSE)&gt;H1704,H1704+1,1)</f>
        <v>5</v>
      </c>
      <c r="I1705" s="10" t="s">
        <v>733</v>
      </c>
      <c r="J1705" s="10">
        <f t="shared" si="85"/>
        <v>134305</v>
      </c>
    </row>
    <row r="1706" spans="1:10">
      <c r="A1706" s="10">
        <f t="shared" si="84"/>
        <v>134401</v>
      </c>
      <c r="B1706" s="10" t="s">
        <v>9807</v>
      </c>
      <c r="F1706" s="2" t="str">
        <f>VLOOKUP(G1706,city!$A$4:$C$352,3,FALSE)</f>
        <v>林芝</v>
      </c>
      <c r="G1706" s="3">
        <f t="shared" si="86"/>
        <v>344</v>
      </c>
      <c r="H1706" s="3">
        <f>IF(VLOOKUP(G1705,city!$J$4:$L$352,3,FALSE)&gt;H1705,H1705+1,1)</f>
        <v>1</v>
      </c>
      <c r="I1706" s="10" t="s">
        <v>735</v>
      </c>
      <c r="J1706" s="10">
        <f t="shared" si="85"/>
        <v>134401</v>
      </c>
    </row>
    <row r="1707" spans="1:10">
      <c r="A1707" s="10">
        <f t="shared" si="84"/>
        <v>134402</v>
      </c>
      <c r="B1707" s="10" t="s">
        <v>9808</v>
      </c>
      <c r="F1707" s="2" t="str">
        <f>VLOOKUP(G1707,city!$A$4:$C$352,3,FALSE)</f>
        <v>林芝</v>
      </c>
      <c r="G1707" s="3">
        <f t="shared" si="86"/>
        <v>344</v>
      </c>
      <c r="H1707" s="3">
        <f>IF(VLOOKUP(G1706,city!$J$4:$L$352,3,FALSE)&gt;H1706,H1706+1,1)</f>
        <v>2</v>
      </c>
      <c r="I1707" s="10" t="s">
        <v>735</v>
      </c>
      <c r="J1707" s="10">
        <f t="shared" si="85"/>
        <v>134402</v>
      </c>
    </row>
    <row r="1708" spans="1:10">
      <c r="A1708" s="10">
        <f t="shared" si="84"/>
        <v>134403</v>
      </c>
      <c r="B1708" s="10" t="s">
        <v>9809</v>
      </c>
      <c r="F1708" s="2" t="str">
        <f>VLOOKUP(G1708,city!$A$4:$C$352,3,FALSE)</f>
        <v>林芝</v>
      </c>
      <c r="G1708" s="3">
        <f t="shared" si="86"/>
        <v>344</v>
      </c>
      <c r="H1708" s="3">
        <f>IF(VLOOKUP(G1707,city!$J$4:$L$352,3,FALSE)&gt;H1707,H1707+1,1)</f>
        <v>3</v>
      </c>
      <c r="I1708" s="10" t="s">
        <v>735</v>
      </c>
      <c r="J1708" s="10">
        <f t="shared" si="85"/>
        <v>134403</v>
      </c>
    </row>
    <row r="1709" spans="1:10">
      <c r="A1709" s="10">
        <f t="shared" si="84"/>
        <v>134404</v>
      </c>
      <c r="B1709" s="10" t="s">
        <v>9810</v>
      </c>
      <c r="F1709" s="2" t="str">
        <f>VLOOKUP(G1709,city!$A$4:$C$352,3,FALSE)</f>
        <v>林芝</v>
      </c>
      <c r="G1709" s="3">
        <f t="shared" si="86"/>
        <v>344</v>
      </c>
      <c r="H1709" s="3">
        <f>IF(VLOOKUP(G1708,city!$J$4:$L$352,3,FALSE)&gt;H1708,H1708+1,1)</f>
        <v>4</v>
      </c>
      <c r="I1709" s="10" t="s">
        <v>735</v>
      </c>
      <c r="J1709" s="10">
        <f t="shared" si="85"/>
        <v>134404</v>
      </c>
    </row>
    <row r="1710" spans="1:10">
      <c r="A1710" s="10">
        <f t="shared" si="84"/>
        <v>134405</v>
      </c>
      <c r="B1710" s="10" t="s">
        <v>9811</v>
      </c>
      <c r="F1710" s="2" t="str">
        <f>VLOOKUP(G1710,city!$A$4:$C$352,3,FALSE)</f>
        <v>林芝</v>
      </c>
      <c r="G1710" s="3">
        <f t="shared" si="86"/>
        <v>344</v>
      </c>
      <c r="H1710" s="3">
        <f>IF(VLOOKUP(G1709,city!$J$4:$L$352,3,FALSE)&gt;H1709,H1709+1,1)</f>
        <v>5</v>
      </c>
      <c r="I1710" s="10" t="s">
        <v>735</v>
      </c>
      <c r="J1710" s="10">
        <f t="shared" si="85"/>
        <v>134405</v>
      </c>
    </row>
    <row r="1711" spans="1:10">
      <c r="A1711" s="10">
        <f t="shared" si="84"/>
        <v>134501</v>
      </c>
      <c r="F1711" s="2" t="str">
        <f>VLOOKUP(G1711,city!$A$4:$C$352,3,FALSE)</f>
        <v>山南</v>
      </c>
      <c r="G1711" s="3">
        <f t="shared" si="86"/>
        <v>345</v>
      </c>
      <c r="H1711" s="3">
        <f>IF(VLOOKUP(G1710,city!$J$4:$L$352,3,FALSE)&gt;H1710,H1710+1,1)</f>
        <v>1</v>
      </c>
      <c r="I1711" s="10" t="s">
        <v>737</v>
      </c>
      <c r="J1711" s="10">
        <f t="shared" si="85"/>
        <v>134501</v>
      </c>
    </row>
    <row r="1712" spans="1:10">
      <c r="A1712" s="10">
        <f t="shared" si="84"/>
        <v>134502</v>
      </c>
      <c r="F1712" s="2" t="str">
        <f>VLOOKUP(G1712,city!$A$4:$C$352,3,FALSE)</f>
        <v>山南</v>
      </c>
      <c r="G1712" s="3">
        <f t="shared" si="86"/>
        <v>345</v>
      </c>
      <c r="H1712" s="3">
        <f>IF(VLOOKUP(G1711,city!$J$4:$L$352,3,FALSE)&gt;H1711,H1711+1,1)</f>
        <v>2</v>
      </c>
      <c r="I1712" s="10" t="s">
        <v>737</v>
      </c>
      <c r="J1712" s="10">
        <f t="shared" si="85"/>
        <v>134502</v>
      </c>
    </row>
    <row r="1713" spans="1:10">
      <c r="A1713" s="10">
        <f t="shared" si="84"/>
        <v>134503</v>
      </c>
      <c r="F1713" s="2" t="str">
        <f>VLOOKUP(G1713,city!$A$4:$C$352,3,FALSE)</f>
        <v>山南</v>
      </c>
      <c r="G1713" s="3">
        <f t="shared" si="86"/>
        <v>345</v>
      </c>
      <c r="H1713" s="3">
        <f>IF(VLOOKUP(G1712,city!$J$4:$L$352,3,FALSE)&gt;H1712,H1712+1,1)</f>
        <v>3</v>
      </c>
      <c r="I1713" s="10" t="s">
        <v>737</v>
      </c>
      <c r="J1713" s="10">
        <f t="shared" si="85"/>
        <v>134503</v>
      </c>
    </row>
    <row r="1714" spans="1:10">
      <c r="A1714" s="10">
        <f t="shared" si="84"/>
        <v>134504</v>
      </c>
      <c r="F1714" s="2" t="str">
        <f>VLOOKUP(G1714,city!$A$4:$C$352,3,FALSE)</f>
        <v>山南</v>
      </c>
      <c r="G1714" s="3">
        <f t="shared" si="86"/>
        <v>345</v>
      </c>
      <c r="H1714" s="3">
        <f>IF(VLOOKUP(G1713,city!$J$4:$L$352,3,FALSE)&gt;H1713,H1713+1,1)</f>
        <v>4</v>
      </c>
      <c r="I1714" s="10" t="s">
        <v>737</v>
      </c>
      <c r="J1714" s="10">
        <f t="shared" si="85"/>
        <v>134504</v>
      </c>
    </row>
    <row r="1715" spans="1:10">
      <c r="A1715" s="10">
        <f t="shared" si="84"/>
        <v>134505</v>
      </c>
      <c r="F1715" s="2" t="str">
        <f>VLOOKUP(G1715,city!$A$4:$C$352,3,FALSE)</f>
        <v>山南</v>
      </c>
      <c r="G1715" s="3">
        <f t="shared" si="86"/>
        <v>345</v>
      </c>
      <c r="H1715" s="3">
        <f>IF(VLOOKUP(G1714,city!$J$4:$L$352,3,FALSE)&gt;H1714,H1714+1,1)</f>
        <v>5</v>
      </c>
      <c r="I1715" s="10" t="s">
        <v>737</v>
      </c>
      <c r="J1715" s="10">
        <f t="shared" si="85"/>
        <v>134505</v>
      </c>
    </row>
    <row r="1716" spans="1:10">
      <c r="A1716" s="10">
        <f t="shared" si="84"/>
        <v>134601</v>
      </c>
      <c r="B1716" s="10" t="s">
        <v>9812</v>
      </c>
      <c r="F1716" s="2" t="str">
        <f>VLOOKUP(G1716,city!$A$4:$C$352,3,FALSE)</f>
        <v>那曲</v>
      </c>
      <c r="G1716" s="3">
        <f t="shared" si="86"/>
        <v>346</v>
      </c>
      <c r="H1716" s="3">
        <f>IF(VLOOKUP(G1715,city!$J$4:$L$352,3,FALSE)&gt;H1715,H1715+1,1)</f>
        <v>1</v>
      </c>
      <c r="I1716" s="10" t="s">
        <v>739</v>
      </c>
      <c r="J1716" s="10">
        <f t="shared" si="85"/>
        <v>134601</v>
      </c>
    </row>
    <row r="1717" spans="1:10">
      <c r="A1717" s="10">
        <f t="shared" si="84"/>
        <v>134602</v>
      </c>
      <c r="B1717" s="10" t="s">
        <v>9813</v>
      </c>
      <c r="F1717" s="2" t="str">
        <f>VLOOKUP(G1717,city!$A$4:$C$352,3,FALSE)</f>
        <v>那曲</v>
      </c>
      <c r="G1717" s="3">
        <f t="shared" si="86"/>
        <v>346</v>
      </c>
      <c r="H1717" s="3">
        <f>IF(VLOOKUP(G1716,city!$J$4:$L$352,3,FALSE)&gt;H1716,H1716+1,1)</f>
        <v>2</v>
      </c>
      <c r="I1717" s="10" t="s">
        <v>739</v>
      </c>
      <c r="J1717" s="10">
        <f t="shared" si="85"/>
        <v>134602</v>
      </c>
    </row>
    <row r="1718" spans="1:10">
      <c r="A1718" s="10">
        <f t="shared" si="84"/>
        <v>134603</v>
      </c>
      <c r="B1718" s="10" t="s">
        <v>9814</v>
      </c>
      <c r="F1718" s="2" t="str">
        <f>VLOOKUP(G1718,city!$A$4:$C$352,3,FALSE)</f>
        <v>那曲</v>
      </c>
      <c r="G1718" s="3">
        <f t="shared" si="86"/>
        <v>346</v>
      </c>
      <c r="H1718" s="3">
        <f>IF(VLOOKUP(G1717,city!$J$4:$L$352,3,FALSE)&gt;H1717,H1717+1,1)</f>
        <v>3</v>
      </c>
      <c r="I1718" s="10" t="s">
        <v>739</v>
      </c>
      <c r="J1718" s="10">
        <f t="shared" si="85"/>
        <v>134603</v>
      </c>
    </row>
    <row r="1719" spans="1:10">
      <c r="A1719" s="10">
        <f t="shared" si="84"/>
        <v>134604</v>
      </c>
      <c r="B1719" s="10" t="s">
        <v>9815</v>
      </c>
      <c r="F1719" s="2" t="str">
        <f>VLOOKUP(G1719,city!$A$4:$C$352,3,FALSE)</f>
        <v>那曲</v>
      </c>
      <c r="G1719" s="3">
        <f t="shared" si="86"/>
        <v>346</v>
      </c>
      <c r="H1719" s="3">
        <f>IF(VLOOKUP(G1718,city!$J$4:$L$352,3,FALSE)&gt;H1718,H1718+1,1)</f>
        <v>4</v>
      </c>
      <c r="I1719" s="10" t="s">
        <v>739</v>
      </c>
      <c r="J1719" s="10">
        <f t="shared" si="85"/>
        <v>134604</v>
      </c>
    </row>
    <row r="1720" spans="1:10">
      <c r="A1720" s="10">
        <f t="shared" si="84"/>
        <v>134605</v>
      </c>
      <c r="B1720" s="10" t="s">
        <v>9816</v>
      </c>
      <c r="F1720" s="2" t="str">
        <f>VLOOKUP(G1720,city!$A$4:$C$352,3,FALSE)</f>
        <v>那曲</v>
      </c>
      <c r="G1720" s="3">
        <f t="shared" si="86"/>
        <v>346</v>
      </c>
      <c r="H1720" s="3">
        <f>IF(VLOOKUP(G1719,city!$J$4:$L$352,3,FALSE)&gt;H1719,H1719+1,1)</f>
        <v>5</v>
      </c>
      <c r="I1720" s="10" t="s">
        <v>739</v>
      </c>
      <c r="J1720" s="10">
        <f t="shared" si="85"/>
        <v>134605</v>
      </c>
    </row>
    <row r="1721" spans="1:10">
      <c r="A1721" s="10">
        <f t="shared" si="84"/>
        <v>134701</v>
      </c>
      <c r="F1721" s="2" t="str">
        <f>VLOOKUP(G1721,city!$A$4:$C$352,3,FALSE)</f>
        <v>阿里</v>
      </c>
      <c r="G1721" s="3">
        <f t="shared" si="86"/>
        <v>347</v>
      </c>
      <c r="H1721" s="3">
        <f>IF(VLOOKUP(G1720,city!$J$4:$L$352,3,FALSE)&gt;H1720,H1720+1,1)</f>
        <v>1</v>
      </c>
      <c r="I1721" s="10" t="s">
        <v>741</v>
      </c>
      <c r="J1721" s="10">
        <f t="shared" si="85"/>
        <v>134701</v>
      </c>
    </row>
    <row r="1722" spans="1:10">
      <c r="A1722" s="10">
        <f t="shared" si="84"/>
        <v>134702</v>
      </c>
      <c r="F1722" s="2" t="str">
        <f>VLOOKUP(G1722,city!$A$4:$C$352,3,FALSE)</f>
        <v>阿里</v>
      </c>
      <c r="G1722" s="3">
        <f t="shared" si="86"/>
        <v>347</v>
      </c>
      <c r="H1722" s="3">
        <f>IF(VLOOKUP(G1721,city!$J$4:$L$352,3,FALSE)&gt;H1721,H1721+1,1)</f>
        <v>2</v>
      </c>
      <c r="I1722" s="10" t="s">
        <v>741</v>
      </c>
      <c r="J1722" s="10">
        <f t="shared" si="85"/>
        <v>134702</v>
      </c>
    </row>
    <row r="1723" spans="1:10">
      <c r="A1723" s="10">
        <f t="shared" si="84"/>
        <v>134703</v>
      </c>
      <c r="F1723" s="2" t="str">
        <f>VLOOKUP(G1723,city!$A$4:$C$352,3,FALSE)</f>
        <v>阿里</v>
      </c>
      <c r="G1723" s="3">
        <f t="shared" si="86"/>
        <v>347</v>
      </c>
      <c r="H1723" s="3">
        <f>IF(VLOOKUP(G1722,city!$J$4:$L$352,3,FALSE)&gt;H1722,H1722+1,1)</f>
        <v>3</v>
      </c>
      <c r="I1723" s="10" t="s">
        <v>741</v>
      </c>
      <c r="J1723" s="10">
        <f t="shared" si="85"/>
        <v>134703</v>
      </c>
    </row>
    <row r="1724" spans="1:10">
      <c r="A1724" s="10">
        <f t="shared" si="84"/>
        <v>134704</v>
      </c>
      <c r="F1724" s="2" t="str">
        <f>VLOOKUP(G1724,city!$A$4:$C$352,3,FALSE)</f>
        <v>阿里</v>
      </c>
      <c r="G1724" s="3">
        <f t="shared" si="86"/>
        <v>347</v>
      </c>
      <c r="H1724" s="3">
        <f>IF(VLOOKUP(G1723,city!$J$4:$L$352,3,FALSE)&gt;H1723,H1723+1,1)</f>
        <v>4</v>
      </c>
      <c r="I1724" s="10" t="s">
        <v>741</v>
      </c>
      <c r="J1724" s="10">
        <f t="shared" si="85"/>
        <v>134704</v>
      </c>
    </row>
    <row r="1725" spans="1:10">
      <c r="A1725" s="10">
        <f t="shared" si="84"/>
        <v>134705</v>
      </c>
      <c r="F1725" s="2" t="str">
        <f>VLOOKUP(G1725,city!$A$4:$C$352,3,FALSE)</f>
        <v>阿里</v>
      </c>
      <c r="G1725" s="3">
        <f t="shared" si="86"/>
        <v>347</v>
      </c>
      <c r="H1725" s="3">
        <f>IF(VLOOKUP(G1724,city!$J$4:$L$352,3,FALSE)&gt;H1724,H1724+1,1)</f>
        <v>5</v>
      </c>
      <c r="I1725" s="10" t="s">
        <v>741</v>
      </c>
      <c r="J1725" s="10">
        <f t="shared" si="85"/>
        <v>134705</v>
      </c>
    </row>
    <row r="1726" spans="1:10">
      <c r="A1726" s="10">
        <f t="shared" si="84"/>
        <v>134801</v>
      </c>
      <c r="B1726" s="10" t="s">
        <v>8430</v>
      </c>
      <c r="F1726" s="2" t="str">
        <f>VLOOKUP(G1726,city!$A$4:$C$352,3,FALSE)</f>
        <v>香港</v>
      </c>
      <c r="G1726" s="3">
        <f t="shared" si="86"/>
        <v>348</v>
      </c>
      <c r="H1726" s="3">
        <f>IF(VLOOKUP(G1725,city!$J$4:$L$352,3,FALSE)&gt;H1725,H1725+1,1)</f>
        <v>1</v>
      </c>
      <c r="I1726" s="10" t="s">
        <v>743</v>
      </c>
      <c r="J1726" s="10">
        <f t="shared" si="85"/>
        <v>134801</v>
      </c>
    </row>
    <row r="1727" spans="1:10">
      <c r="A1727" s="10">
        <f t="shared" si="84"/>
        <v>134802</v>
      </c>
      <c r="B1727" s="10" t="s">
        <v>8432</v>
      </c>
      <c r="F1727" s="2" t="str">
        <f>VLOOKUP(G1727,city!$A$4:$C$352,3,FALSE)</f>
        <v>香港</v>
      </c>
      <c r="G1727" s="3">
        <f t="shared" si="86"/>
        <v>348</v>
      </c>
      <c r="H1727" s="3">
        <f>IF(VLOOKUP(G1726,city!$J$4:$L$352,3,FALSE)&gt;H1726,H1726+1,1)</f>
        <v>2</v>
      </c>
      <c r="I1727" s="10" t="s">
        <v>743</v>
      </c>
      <c r="J1727" s="10">
        <f t="shared" si="85"/>
        <v>134802</v>
      </c>
    </row>
    <row r="1728" spans="1:10">
      <c r="A1728" s="10">
        <f t="shared" si="84"/>
        <v>134803</v>
      </c>
      <c r="B1728" s="10" t="s">
        <v>9817</v>
      </c>
      <c r="F1728" s="2" t="str">
        <f>VLOOKUP(G1728,city!$A$4:$C$352,3,FALSE)</f>
        <v>香港</v>
      </c>
      <c r="G1728" s="3">
        <f t="shared" si="86"/>
        <v>348</v>
      </c>
      <c r="H1728" s="3">
        <f>IF(VLOOKUP(G1727,city!$J$4:$L$352,3,FALSE)&gt;H1727,H1727+1,1)</f>
        <v>3</v>
      </c>
      <c r="I1728" s="10" t="s">
        <v>743</v>
      </c>
      <c r="J1728" s="10">
        <f t="shared" si="85"/>
        <v>134803</v>
      </c>
    </row>
    <row r="1729" spans="1:10">
      <c r="A1729" s="10">
        <f t="shared" si="84"/>
        <v>134804</v>
      </c>
      <c r="B1729" s="10" t="s">
        <v>8434</v>
      </c>
      <c r="F1729" s="2" t="str">
        <f>VLOOKUP(G1729,city!$A$4:$C$352,3,FALSE)</f>
        <v>香港</v>
      </c>
      <c r="G1729" s="3">
        <f t="shared" si="86"/>
        <v>348</v>
      </c>
      <c r="H1729" s="3">
        <f>IF(VLOOKUP(G1728,city!$J$4:$L$352,3,FALSE)&gt;H1728,H1728+1,1)</f>
        <v>4</v>
      </c>
      <c r="I1729" s="10" t="s">
        <v>743</v>
      </c>
      <c r="J1729" s="10">
        <f t="shared" si="85"/>
        <v>134804</v>
      </c>
    </row>
    <row r="1730" spans="1:10">
      <c r="A1730" s="10">
        <f t="shared" si="84"/>
        <v>134805</v>
      </c>
      <c r="B1730" s="10" t="s">
        <v>8436</v>
      </c>
      <c r="F1730" s="2" t="str">
        <f>VLOOKUP(G1730,city!$A$4:$C$352,3,FALSE)</f>
        <v>香港</v>
      </c>
      <c r="G1730" s="3">
        <f t="shared" si="86"/>
        <v>348</v>
      </c>
      <c r="H1730" s="3">
        <f>IF(VLOOKUP(G1729,city!$J$4:$L$352,3,FALSE)&gt;H1729,H1729+1,1)</f>
        <v>5</v>
      </c>
      <c r="I1730" s="10" t="s">
        <v>743</v>
      </c>
      <c r="J1730" s="10">
        <f t="shared" si="85"/>
        <v>134805</v>
      </c>
    </row>
    <row r="1731" spans="1:10">
      <c r="A1731" s="10">
        <f t="shared" si="84"/>
        <v>134806</v>
      </c>
      <c r="B1731" s="10" t="s">
        <v>9818</v>
      </c>
      <c r="F1731" s="2" t="str">
        <f>VLOOKUP(G1731,city!$A$4:$C$352,3,FALSE)</f>
        <v>香港</v>
      </c>
      <c r="G1731" s="3">
        <f t="shared" si="86"/>
        <v>348</v>
      </c>
      <c r="H1731" s="3">
        <f>IF(VLOOKUP(G1730,city!$J$4:$L$352,3,FALSE)&gt;H1730,H1730+1,1)</f>
        <v>6</v>
      </c>
      <c r="I1731" s="10" t="s">
        <v>743</v>
      </c>
      <c r="J1731" s="10">
        <f t="shared" si="85"/>
        <v>134806</v>
      </c>
    </row>
    <row r="1732" spans="1:10">
      <c r="A1732" s="10">
        <f t="shared" si="84"/>
        <v>134901</v>
      </c>
      <c r="B1732" s="10" t="s">
        <v>8439</v>
      </c>
      <c r="F1732" s="2" t="str">
        <f>VLOOKUP(G1732,city!$A$4:$C$352,3,FALSE)</f>
        <v>澳门</v>
      </c>
      <c r="G1732" s="3">
        <f t="shared" si="86"/>
        <v>349</v>
      </c>
      <c r="H1732" s="3">
        <f>IF(VLOOKUP(G1731,city!$J$4:$L$352,3,FALSE)&gt;H1731,H1731+1,1)</f>
        <v>1</v>
      </c>
      <c r="I1732" s="10" t="s">
        <v>745</v>
      </c>
      <c r="J1732" s="10">
        <f t="shared" si="85"/>
        <v>134901</v>
      </c>
    </row>
    <row r="1733" spans="1:10">
      <c r="A1733" s="10">
        <f>H1733+G1733*100+100000</f>
        <v>134902</v>
      </c>
      <c r="B1733" s="10" t="s">
        <v>9819</v>
      </c>
      <c r="F1733" s="2" t="str">
        <f>VLOOKUP(G1733,city!$A$4:$C$352,3,FALSE)</f>
        <v>澳门</v>
      </c>
      <c r="G1733" s="3">
        <f t="shared" si="86"/>
        <v>349</v>
      </c>
      <c r="H1733" s="3">
        <f>IF(VLOOKUP(G1732,city!$J$4:$L$352,3,FALSE)&gt;H1732,H1732+1,1)</f>
        <v>2</v>
      </c>
      <c r="I1733" s="10" t="s">
        <v>745</v>
      </c>
      <c r="J1733" s="10">
        <f t="shared" ref="J1733:J1737" si="87">A1733</f>
        <v>134902</v>
      </c>
    </row>
    <row r="1734" spans="1:10">
      <c r="A1734" s="10">
        <f>H1734+G1734*100+100000</f>
        <v>134903</v>
      </c>
      <c r="B1734" s="10" t="s">
        <v>9820</v>
      </c>
      <c r="F1734" s="2" t="str">
        <f>VLOOKUP(G1734,city!$A$4:$C$352,3,FALSE)</f>
        <v>澳门</v>
      </c>
      <c r="G1734" s="3">
        <f>IF(H1734&gt;H1733,G1733,G1733+1)</f>
        <v>349</v>
      </c>
      <c r="H1734" s="3">
        <f>IF(VLOOKUP(G1733,city!$J$4:$L$352,3,FALSE)&gt;H1733,H1733+1,1)</f>
        <v>3</v>
      </c>
      <c r="I1734" s="10" t="s">
        <v>745</v>
      </c>
      <c r="J1734" s="10">
        <f t="shared" si="87"/>
        <v>134903</v>
      </c>
    </row>
    <row r="1735" spans="1:10">
      <c r="A1735" s="10">
        <f>H1735+G1735*100+100000</f>
        <v>134904</v>
      </c>
      <c r="B1735" s="10" t="s">
        <v>8441</v>
      </c>
      <c r="F1735" s="2" t="str">
        <f>VLOOKUP(G1735,city!$A$4:$C$352,3,FALSE)</f>
        <v>澳门</v>
      </c>
      <c r="G1735" s="3">
        <f>IF(H1735&gt;H1734,G1734,G1734+1)</f>
        <v>349</v>
      </c>
      <c r="H1735" s="3">
        <f>IF(VLOOKUP(G1734,city!$J$4:$L$352,3,FALSE)&gt;H1734,H1734+1,1)</f>
        <v>4</v>
      </c>
      <c r="I1735" s="10" t="s">
        <v>745</v>
      </c>
      <c r="J1735" s="10">
        <f t="shared" si="87"/>
        <v>134904</v>
      </c>
    </row>
    <row r="1736" spans="1:10">
      <c r="A1736" s="10">
        <f>H1736+G1736*100+100000</f>
        <v>134905</v>
      </c>
      <c r="B1736" s="10" t="s">
        <v>8443</v>
      </c>
      <c r="F1736" s="2" t="str">
        <f>VLOOKUP(G1736,city!$A$4:$C$352,3,FALSE)</f>
        <v>澳门</v>
      </c>
      <c r="G1736" s="3">
        <f>IF(H1736&gt;H1735,G1735,G1735+1)</f>
        <v>349</v>
      </c>
      <c r="H1736" s="3">
        <f>IF(VLOOKUP(G1735,city!$J$4:$L$352,3,FALSE)&gt;H1735,H1735+1,1)</f>
        <v>5</v>
      </c>
      <c r="I1736" s="10" t="s">
        <v>745</v>
      </c>
      <c r="J1736" s="10">
        <f t="shared" si="87"/>
        <v>134905</v>
      </c>
    </row>
    <row r="1737" spans="1:10">
      <c r="A1737" s="10">
        <f>H1737+G1737*100+100000</f>
        <v>134906</v>
      </c>
      <c r="B1737" s="10" t="s">
        <v>9821</v>
      </c>
      <c r="F1737" s="2" t="str">
        <f>VLOOKUP(G1737,city!$A$4:$C$352,3,FALSE)</f>
        <v>澳门</v>
      </c>
      <c r="G1737" s="3">
        <f>IF(H1737&gt;H1736,G1736,G1736+1)</f>
        <v>349</v>
      </c>
      <c r="H1737" s="3">
        <f>IF(VLOOKUP(G1736,city!$J$4:$L$352,3,FALSE)&gt;H1736,H1736+1,1)</f>
        <v>6</v>
      </c>
      <c r="I1737" s="10" t="s">
        <v>745</v>
      </c>
      <c r="J1737" s="10">
        <f t="shared" si="87"/>
        <v>134906</v>
      </c>
    </row>
  </sheetData>
  <phoneticPr fontId="11"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F71"/>
  <sheetViews>
    <sheetView workbookViewId="0">
      <selection activeCell="J27" sqref="J27"/>
    </sheetView>
  </sheetViews>
  <sheetFormatPr defaultColWidth="9" defaultRowHeight="13.5"/>
  <cols>
    <col min="2" max="2" width="13.375" customWidth="1"/>
    <col min="3" max="3" width="15.375" customWidth="1"/>
    <col min="4" max="4" width="11.75" customWidth="1"/>
    <col min="5" max="5" width="14.875" customWidth="1"/>
    <col min="6" max="6" width="17.375" customWidth="1"/>
  </cols>
  <sheetData>
    <row r="1" spans="1:6">
      <c r="A1" s="10" t="s">
        <v>0</v>
      </c>
      <c r="B1" s="10" t="s">
        <v>9822</v>
      </c>
      <c r="C1" s="10" t="s">
        <v>9823</v>
      </c>
      <c r="D1" s="10" t="s">
        <v>8448</v>
      </c>
      <c r="E1" s="10" t="s">
        <v>9824</v>
      </c>
      <c r="F1" s="10" t="s">
        <v>9825</v>
      </c>
    </row>
    <row r="2" spans="1:6">
      <c r="A2" s="10" t="s">
        <v>0</v>
      </c>
      <c r="B2" s="11" t="s">
        <v>9826</v>
      </c>
      <c r="C2" s="10" t="s">
        <v>8209</v>
      </c>
    </row>
    <row r="3" spans="1:6">
      <c r="A3" s="10"/>
      <c r="B3" s="10"/>
      <c r="C3" s="10"/>
    </row>
    <row r="4" spans="1:6">
      <c r="A4" s="10">
        <f>F4+E4*1000+1000000</f>
        <v>1001101</v>
      </c>
      <c r="B4" s="10">
        <v>1</v>
      </c>
      <c r="C4" s="10">
        <v>1001</v>
      </c>
      <c r="D4" s="2" t="s">
        <v>23</v>
      </c>
      <c r="E4">
        <f>VLOOKUP(D4,city!$C$4:$J$352,8,FALSE)</f>
        <v>1</v>
      </c>
      <c r="F4">
        <v>101</v>
      </c>
    </row>
    <row r="5" spans="1:6">
      <c r="A5" s="10">
        <f t="shared" ref="A5:A68" si="0">F5+E5*1000+1000000</f>
        <v>1001102</v>
      </c>
      <c r="B5" s="10">
        <v>1</v>
      </c>
      <c r="C5" s="10">
        <v>1002</v>
      </c>
      <c r="D5" s="2" t="s">
        <v>23</v>
      </c>
      <c r="E5">
        <f>VLOOKUP(D5,city!$C$4:$J$352,8,FALSE)</f>
        <v>1</v>
      </c>
      <c r="F5">
        <v>102</v>
      </c>
    </row>
    <row r="6" spans="1:6">
      <c r="A6" s="10">
        <f t="shared" si="0"/>
        <v>1001103</v>
      </c>
      <c r="B6" s="10">
        <v>1</v>
      </c>
      <c r="C6" s="10">
        <v>1003</v>
      </c>
      <c r="D6" s="2" t="s">
        <v>23</v>
      </c>
      <c r="E6">
        <f>VLOOKUP(D6,city!$C$4:$J$352,8,FALSE)</f>
        <v>1</v>
      </c>
      <c r="F6">
        <v>103</v>
      </c>
    </row>
    <row r="7" spans="1:6">
      <c r="A7" s="10">
        <f t="shared" si="0"/>
        <v>1001104</v>
      </c>
      <c r="B7" s="10">
        <v>1</v>
      </c>
      <c r="C7" s="10">
        <v>1004</v>
      </c>
      <c r="D7" s="2" t="s">
        <v>23</v>
      </c>
      <c r="E7">
        <f>VLOOKUP(D7,city!$C$4:$J$352,8,FALSE)</f>
        <v>1</v>
      </c>
      <c r="F7">
        <v>104</v>
      </c>
    </row>
    <row r="8" spans="1:6">
      <c r="A8" s="10">
        <f t="shared" si="0"/>
        <v>1001105</v>
      </c>
      <c r="B8" s="10">
        <v>1</v>
      </c>
      <c r="C8" s="10">
        <v>1005</v>
      </c>
      <c r="D8" s="2" t="s">
        <v>23</v>
      </c>
      <c r="E8">
        <f>VLOOKUP(D8,city!$C$4:$J$352,8,FALSE)</f>
        <v>1</v>
      </c>
      <c r="F8">
        <v>105</v>
      </c>
    </row>
    <row r="9" spans="1:6">
      <c r="A9" s="10">
        <f t="shared" si="0"/>
        <v>1001106</v>
      </c>
      <c r="B9" s="10">
        <v>1</v>
      </c>
      <c r="C9" s="10">
        <v>1006</v>
      </c>
      <c r="D9" s="2" t="s">
        <v>23</v>
      </c>
      <c r="E9">
        <f>VLOOKUP(D9,city!$C$4:$J$352,8,FALSE)</f>
        <v>1</v>
      </c>
      <c r="F9">
        <v>106</v>
      </c>
    </row>
    <row r="10" spans="1:6">
      <c r="A10" s="10">
        <f t="shared" si="0"/>
        <v>1001107</v>
      </c>
      <c r="B10" s="10">
        <v>1</v>
      </c>
      <c r="C10" s="10">
        <v>1007</v>
      </c>
      <c r="D10" s="2" t="s">
        <v>23</v>
      </c>
      <c r="E10">
        <f>VLOOKUP(D10,city!$C$4:$J$352,8,FALSE)</f>
        <v>1</v>
      </c>
      <c r="F10">
        <v>107</v>
      </c>
    </row>
    <row r="11" spans="1:6">
      <c r="A11" s="10">
        <f t="shared" si="0"/>
        <v>1001108</v>
      </c>
      <c r="B11" s="10">
        <v>1</v>
      </c>
      <c r="C11" s="10">
        <v>1008</v>
      </c>
      <c r="D11" s="2" t="s">
        <v>23</v>
      </c>
      <c r="E11">
        <f>VLOOKUP(D11,city!$C$4:$J$352,8,FALSE)</f>
        <v>1</v>
      </c>
      <c r="F11">
        <v>108</v>
      </c>
    </row>
    <row r="12" spans="1:6">
      <c r="A12" s="10">
        <f t="shared" si="0"/>
        <v>1001109</v>
      </c>
      <c r="B12" s="10">
        <v>1</v>
      </c>
      <c r="C12" s="10">
        <v>1009</v>
      </c>
      <c r="D12" s="2" t="s">
        <v>23</v>
      </c>
      <c r="E12">
        <f>VLOOKUP(D12,city!$C$4:$J$352,8,FALSE)</f>
        <v>1</v>
      </c>
      <c r="F12">
        <v>109</v>
      </c>
    </row>
    <row r="13" spans="1:6">
      <c r="A13" s="10">
        <f t="shared" si="0"/>
        <v>1001110</v>
      </c>
      <c r="B13" s="10">
        <v>1</v>
      </c>
      <c r="C13" s="10">
        <v>1010</v>
      </c>
      <c r="D13" s="2" t="s">
        <v>23</v>
      </c>
      <c r="E13">
        <f>VLOOKUP(D13,city!$C$4:$J$352,8,FALSE)</f>
        <v>1</v>
      </c>
      <c r="F13">
        <v>110</v>
      </c>
    </row>
    <row r="14" spans="1:6">
      <c r="A14" s="10">
        <f t="shared" si="0"/>
        <v>1001201</v>
      </c>
      <c r="B14" s="10">
        <v>1</v>
      </c>
      <c r="C14" s="10">
        <v>1011</v>
      </c>
      <c r="D14" s="2" t="s">
        <v>23</v>
      </c>
      <c r="E14">
        <f>VLOOKUP(D14,city!$C$4:$J$352,8,FALSE)</f>
        <v>1</v>
      </c>
      <c r="F14">
        <v>201</v>
      </c>
    </row>
    <row r="15" spans="1:6">
      <c r="A15" s="10">
        <f t="shared" si="0"/>
        <v>1001202</v>
      </c>
      <c r="B15" s="10">
        <v>2</v>
      </c>
      <c r="C15" s="10">
        <v>1012</v>
      </c>
      <c r="D15" s="2" t="s">
        <v>23</v>
      </c>
      <c r="E15">
        <f>VLOOKUP(D15,city!$C$4:$J$352,8,FALSE)</f>
        <v>1</v>
      </c>
      <c r="F15">
        <v>202</v>
      </c>
    </row>
    <row r="16" spans="1:6">
      <c r="A16" s="10">
        <f t="shared" si="0"/>
        <v>1001203</v>
      </c>
      <c r="B16" s="10">
        <v>2</v>
      </c>
      <c r="C16" s="10">
        <v>1013</v>
      </c>
      <c r="D16" s="2" t="s">
        <v>23</v>
      </c>
      <c r="E16">
        <f>VLOOKUP(D16,city!$C$4:$J$352,8,FALSE)</f>
        <v>1</v>
      </c>
      <c r="F16">
        <v>203</v>
      </c>
    </row>
    <row r="17" spans="1:6">
      <c r="A17" s="10">
        <f t="shared" si="0"/>
        <v>1001204</v>
      </c>
      <c r="B17" s="10">
        <v>2</v>
      </c>
      <c r="C17" s="10">
        <v>1014</v>
      </c>
      <c r="D17" s="2" t="s">
        <v>23</v>
      </c>
      <c r="E17">
        <f>VLOOKUP(D17,city!$C$4:$J$352,8,FALSE)</f>
        <v>1</v>
      </c>
      <c r="F17">
        <v>204</v>
      </c>
    </row>
    <row r="18" spans="1:6">
      <c r="A18" s="10">
        <f t="shared" si="0"/>
        <v>1001205</v>
      </c>
      <c r="B18" s="10">
        <v>2</v>
      </c>
      <c r="C18" s="10">
        <v>1015</v>
      </c>
      <c r="D18" s="2" t="s">
        <v>23</v>
      </c>
      <c r="E18">
        <f>VLOOKUP(D18,city!$C$4:$J$352,8,FALSE)</f>
        <v>1</v>
      </c>
      <c r="F18">
        <v>205</v>
      </c>
    </row>
    <row r="19" spans="1:6">
      <c r="A19" s="10">
        <f t="shared" si="0"/>
        <v>1001301</v>
      </c>
      <c r="B19" s="10">
        <v>2</v>
      </c>
      <c r="C19" s="10">
        <v>1016</v>
      </c>
      <c r="D19" s="2" t="s">
        <v>23</v>
      </c>
      <c r="E19">
        <f>VLOOKUP(D19,city!$C$4:$J$352,8,FALSE)</f>
        <v>1</v>
      </c>
      <c r="F19">
        <v>301</v>
      </c>
    </row>
    <row r="20" spans="1:6">
      <c r="A20" s="10">
        <f t="shared" si="0"/>
        <v>1001302</v>
      </c>
      <c r="B20" s="10">
        <v>2</v>
      </c>
      <c r="C20" s="10">
        <v>1017</v>
      </c>
      <c r="D20" s="2" t="s">
        <v>23</v>
      </c>
      <c r="E20">
        <f>VLOOKUP(D20,city!$C$4:$J$352,8,FALSE)</f>
        <v>1</v>
      </c>
      <c r="F20">
        <v>302</v>
      </c>
    </row>
    <row r="21" spans="1:6">
      <c r="A21" s="10">
        <f t="shared" si="0"/>
        <v>1001101</v>
      </c>
      <c r="B21" s="10">
        <v>2</v>
      </c>
      <c r="C21" s="10">
        <v>1018</v>
      </c>
      <c r="D21" s="2" t="s">
        <v>23</v>
      </c>
      <c r="E21">
        <f>VLOOKUP(D21,city!$C$4:$J$352,8,FALSE)</f>
        <v>1</v>
      </c>
      <c r="F21">
        <v>101</v>
      </c>
    </row>
    <row r="22" spans="1:6">
      <c r="A22" s="10">
        <f t="shared" si="0"/>
        <v>1001102</v>
      </c>
      <c r="B22" s="10">
        <v>2</v>
      </c>
      <c r="C22" s="10">
        <v>1019</v>
      </c>
      <c r="D22" s="2" t="s">
        <v>23</v>
      </c>
      <c r="E22">
        <f>VLOOKUP(D22,city!$C$4:$J$352,8,FALSE)</f>
        <v>1</v>
      </c>
      <c r="F22">
        <v>102</v>
      </c>
    </row>
    <row r="23" spans="1:6">
      <c r="A23" s="10">
        <f t="shared" si="0"/>
        <v>1001103</v>
      </c>
      <c r="B23" s="10">
        <v>2</v>
      </c>
      <c r="C23" s="10">
        <v>1020</v>
      </c>
      <c r="D23" s="2" t="s">
        <v>23</v>
      </c>
      <c r="E23">
        <f>VLOOKUP(D23,city!$C$4:$J$352,8,FALSE)</f>
        <v>1</v>
      </c>
      <c r="F23">
        <v>103</v>
      </c>
    </row>
    <row r="24" spans="1:6">
      <c r="A24" s="10">
        <f t="shared" si="0"/>
        <v>1001104</v>
      </c>
      <c r="B24" s="10">
        <v>2</v>
      </c>
      <c r="C24" s="10">
        <v>1021</v>
      </c>
      <c r="D24" s="2" t="s">
        <v>23</v>
      </c>
      <c r="E24">
        <f>VLOOKUP(D24,city!$C$4:$J$352,8,FALSE)</f>
        <v>1</v>
      </c>
      <c r="F24">
        <v>104</v>
      </c>
    </row>
    <row r="25" spans="1:6">
      <c r="A25" s="10">
        <f t="shared" si="0"/>
        <v>1001105</v>
      </c>
      <c r="B25" s="10">
        <v>2</v>
      </c>
      <c r="C25" s="10">
        <v>1022</v>
      </c>
      <c r="D25" s="2" t="s">
        <v>23</v>
      </c>
      <c r="E25">
        <f>VLOOKUP(D25,city!$C$4:$J$352,8,FALSE)</f>
        <v>1</v>
      </c>
      <c r="F25">
        <v>105</v>
      </c>
    </row>
    <row r="26" spans="1:6">
      <c r="A26" s="10">
        <f t="shared" si="0"/>
        <v>1003106</v>
      </c>
      <c r="B26" s="10">
        <v>2</v>
      </c>
      <c r="C26" s="10">
        <v>1023</v>
      </c>
      <c r="D26" s="2" t="s">
        <v>27</v>
      </c>
      <c r="E26">
        <f>VLOOKUP(D26,city!$C$4:$J$352,8,FALSE)</f>
        <v>3</v>
      </c>
      <c r="F26">
        <v>106</v>
      </c>
    </row>
    <row r="27" spans="1:6">
      <c r="A27" s="10">
        <f t="shared" si="0"/>
        <v>1003107</v>
      </c>
      <c r="B27" s="10">
        <v>2</v>
      </c>
      <c r="C27" s="10">
        <v>1024</v>
      </c>
      <c r="D27" s="2" t="s">
        <v>27</v>
      </c>
      <c r="E27">
        <f>VLOOKUP(D27,city!$C$4:$J$352,8,FALSE)</f>
        <v>3</v>
      </c>
      <c r="F27">
        <v>107</v>
      </c>
    </row>
    <row r="28" spans="1:6">
      <c r="A28" s="10">
        <f t="shared" si="0"/>
        <v>1003108</v>
      </c>
      <c r="B28" s="10">
        <v>3</v>
      </c>
      <c r="C28" s="10">
        <v>1025</v>
      </c>
      <c r="D28" s="2" t="s">
        <v>27</v>
      </c>
      <c r="E28">
        <f>VLOOKUP(D28,city!$C$4:$J$352,8,FALSE)</f>
        <v>3</v>
      </c>
      <c r="F28">
        <v>108</v>
      </c>
    </row>
    <row r="29" spans="1:6">
      <c r="A29" s="10">
        <f t="shared" si="0"/>
        <v>1003109</v>
      </c>
      <c r="B29" s="10">
        <v>3</v>
      </c>
      <c r="C29" s="10">
        <v>1026</v>
      </c>
      <c r="D29" s="2" t="s">
        <v>27</v>
      </c>
      <c r="E29">
        <f>VLOOKUP(D29,city!$C$4:$J$352,8,FALSE)</f>
        <v>3</v>
      </c>
      <c r="F29">
        <v>109</v>
      </c>
    </row>
    <row r="30" spans="1:6">
      <c r="A30" s="10">
        <f t="shared" si="0"/>
        <v>1003110</v>
      </c>
      <c r="B30" s="10">
        <v>3</v>
      </c>
      <c r="C30" s="10">
        <v>1027</v>
      </c>
      <c r="D30" s="2" t="s">
        <v>27</v>
      </c>
      <c r="E30">
        <f>VLOOKUP(D30,city!$C$4:$J$352,8,FALSE)</f>
        <v>3</v>
      </c>
      <c r="F30">
        <v>110</v>
      </c>
    </row>
    <row r="31" spans="1:6">
      <c r="A31" s="10">
        <f t="shared" si="0"/>
        <v>1003201</v>
      </c>
      <c r="B31" s="10">
        <v>3</v>
      </c>
      <c r="C31" s="10">
        <v>1028</v>
      </c>
      <c r="D31" s="2" t="s">
        <v>27</v>
      </c>
      <c r="E31">
        <f>VLOOKUP(D31,city!$C$4:$J$352,8,FALSE)</f>
        <v>3</v>
      </c>
      <c r="F31">
        <v>201</v>
      </c>
    </row>
    <row r="32" spans="1:6">
      <c r="A32" s="10">
        <f t="shared" si="0"/>
        <v>1003202</v>
      </c>
      <c r="B32" s="10">
        <v>3</v>
      </c>
      <c r="C32" s="10">
        <v>1029</v>
      </c>
      <c r="D32" s="2" t="s">
        <v>27</v>
      </c>
      <c r="E32">
        <f>VLOOKUP(D32,city!$C$4:$J$352,8,FALSE)</f>
        <v>3</v>
      </c>
      <c r="F32">
        <v>202</v>
      </c>
    </row>
    <row r="33" spans="1:6">
      <c r="A33" s="10">
        <f t="shared" si="0"/>
        <v>1003203</v>
      </c>
      <c r="B33" s="10">
        <v>3</v>
      </c>
      <c r="C33" s="10">
        <v>1030</v>
      </c>
      <c r="D33" s="2" t="s">
        <v>27</v>
      </c>
      <c r="E33">
        <f>VLOOKUP(D33,city!$C$4:$J$352,8,FALSE)</f>
        <v>3</v>
      </c>
      <c r="F33">
        <v>203</v>
      </c>
    </row>
    <row r="34" spans="1:6">
      <c r="A34" s="10">
        <f t="shared" si="0"/>
        <v>1003204</v>
      </c>
      <c r="B34" s="10">
        <v>3</v>
      </c>
      <c r="C34" s="10">
        <v>1031</v>
      </c>
      <c r="D34" s="2" t="s">
        <v>27</v>
      </c>
      <c r="E34">
        <f>VLOOKUP(D34,city!$C$4:$J$352,8,FALSE)</f>
        <v>3</v>
      </c>
      <c r="F34">
        <v>204</v>
      </c>
    </row>
    <row r="35" spans="1:6">
      <c r="A35" s="10">
        <f t="shared" si="0"/>
        <v>1003205</v>
      </c>
      <c r="B35" s="10">
        <v>3</v>
      </c>
      <c r="C35" s="10">
        <v>1032</v>
      </c>
      <c r="D35" s="2" t="s">
        <v>27</v>
      </c>
      <c r="E35">
        <f>VLOOKUP(D35,city!$C$4:$J$352,8,FALSE)</f>
        <v>3</v>
      </c>
      <c r="F35">
        <v>205</v>
      </c>
    </row>
    <row r="36" spans="1:6">
      <c r="A36" s="10">
        <f t="shared" si="0"/>
        <v>1003301</v>
      </c>
      <c r="B36" s="10">
        <v>3</v>
      </c>
      <c r="C36" s="10">
        <v>1033</v>
      </c>
      <c r="D36" s="2" t="s">
        <v>27</v>
      </c>
      <c r="E36">
        <f>VLOOKUP(D36,city!$C$4:$J$352,8,FALSE)</f>
        <v>3</v>
      </c>
      <c r="F36">
        <v>301</v>
      </c>
    </row>
    <row r="37" spans="1:6">
      <c r="A37" s="10">
        <f t="shared" si="0"/>
        <v>1003302</v>
      </c>
      <c r="B37" s="10">
        <v>3</v>
      </c>
      <c r="C37" s="10">
        <v>1034</v>
      </c>
      <c r="D37" s="2" t="s">
        <v>27</v>
      </c>
      <c r="E37">
        <f>VLOOKUP(D37,city!$C$4:$J$352,8,FALSE)</f>
        <v>3</v>
      </c>
      <c r="F37">
        <v>302</v>
      </c>
    </row>
    <row r="38" spans="1:6">
      <c r="A38" s="10">
        <f t="shared" si="0"/>
        <v>1003101</v>
      </c>
      <c r="B38" s="10">
        <v>3</v>
      </c>
      <c r="C38" s="10">
        <v>1035</v>
      </c>
      <c r="D38" s="2" t="s">
        <v>27</v>
      </c>
      <c r="E38">
        <f>VLOOKUP(D38,city!$C$4:$J$352,8,FALSE)</f>
        <v>3</v>
      </c>
      <c r="F38">
        <v>101</v>
      </c>
    </row>
    <row r="39" spans="1:6">
      <c r="A39" s="10">
        <f t="shared" si="0"/>
        <v>1003102</v>
      </c>
      <c r="B39" s="10">
        <v>3</v>
      </c>
      <c r="C39" s="10">
        <v>1036</v>
      </c>
      <c r="D39" s="2" t="s">
        <v>27</v>
      </c>
      <c r="E39">
        <f>VLOOKUP(D39,city!$C$4:$J$352,8,FALSE)</f>
        <v>3</v>
      </c>
      <c r="F39">
        <v>102</v>
      </c>
    </row>
    <row r="40" spans="1:6">
      <c r="A40" s="10">
        <f t="shared" si="0"/>
        <v>1003103</v>
      </c>
      <c r="B40" s="10">
        <v>3</v>
      </c>
      <c r="C40" s="10">
        <v>1037</v>
      </c>
      <c r="D40" s="2" t="s">
        <v>27</v>
      </c>
      <c r="E40">
        <f>VLOOKUP(D40,city!$C$4:$J$352,8,FALSE)</f>
        <v>3</v>
      </c>
      <c r="F40">
        <v>103</v>
      </c>
    </row>
    <row r="41" spans="1:6">
      <c r="A41" s="10">
        <f t="shared" si="0"/>
        <v>1003104</v>
      </c>
      <c r="B41" s="10">
        <v>3</v>
      </c>
      <c r="C41" s="10">
        <v>1038</v>
      </c>
      <c r="D41" s="2" t="s">
        <v>27</v>
      </c>
      <c r="E41">
        <f>VLOOKUP(D41,city!$C$4:$J$352,8,FALSE)</f>
        <v>3</v>
      </c>
      <c r="F41">
        <v>104</v>
      </c>
    </row>
    <row r="42" spans="1:6">
      <c r="A42" s="10">
        <f t="shared" si="0"/>
        <v>1003105</v>
      </c>
      <c r="B42" s="10">
        <v>3</v>
      </c>
      <c r="C42" s="10">
        <v>1039</v>
      </c>
      <c r="D42" s="2" t="s">
        <v>27</v>
      </c>
      <c r="E42">
        <f>VLOOKUP(D42,city!$C$4:$J$352,8,FALSE)</f>
        <v>3</v>
      </c>
      <c r="F42">
        <v>105</v>
      </c>
    </row>
    <row r="43" spans="1:6">
      <c r="A43" s="10">
        <f t="shared" si="0"/>
        <v>1000106</v>
      </c>
      <c r="B43" s="10">
        <v>3</v>
      </c>
      <c r="F43">
        <v>106</v>
      </c>
    </row>
    <row r="44" spans="1:6">
      <c r="A44" s="10">
        <f t="shared" si="0"/>
        <v>1000107</v>
      </c>
      <c r="B44" s="10">
        <v>3</v>
      </c>
      <c r="F44">
        <v>107</v>
      </c>
    </row>
    <row r="45" spans="1:6">
      <c r="A45" s="10">
        <f t="shared" si="0"/>
        <v>1000108</v>
      </c>
      <c r="B45" s="10">
        <v>3</v>
      </c>
      <c r="F45">
        <v>108</v>
      </c>
    </row>
    <row r="46" spans="1:6">
      <c r="A46" s="10">
        <f t="shared" si="0"/>
        <v>1000109</v>
      </c>
      <c r="B46" s="10">
        <v>3</v>
      </c>
      <c r="F46">
        <v>109</v>
      </c>
    </row>
    <row r="47" spans="1:6">
      <c r="A47" s="10">
        <f t="shared" si="0"/>
        <v>1000110</v>
      </c>
      <c r="B47" s="10">
        <v>3</v>
      </c>
      <c r="F47">
        <v>110</v>
      </c>
    </row>
    <row r="48" spans="1:6">
      <c r="A48" s="10">
        <f t="shared" si="0"/>
        <v>1000201</v>
      </c>
      <c r="B48" s="10">
        <v>3</v>
      </c>
      <c r="F48">
        <v>201</v>
      </c>
    </row>
    <row r="49" spans="1:6">
      <c r="A49" s="10">
        <f t="shared" si="0"/>
        <v>1000202</v>
      </c>
      <c r="B49" s="10">
        <v>3</v>
      </c>
      <c r="F49">
        <v>202</v>
      </c>
    </row>
    <row r="50" spans="1:6">
      <c r="A50" s="10">
        <f t="shared" si="0"/>
        <v>1000203</v>
      </c>
      <c r="B50" s="10">
        <v>3</v>
      </c>
      <c r="F50">
        <v>203</v>
      </c>
    </row>
    <row r="51" spans="1:6">
      <c r="A51" s="10">
        <f t="shared" si="0"/>
        <v>1000204</v>
      </c>
      <c r="B51" s="10">
        <v>3</v>
      </c>
      <c r="F51">
        <v>204</v>
      </c>
    </row>
    <row r="52" spans="1:6">
      <c r="A52" s="10">
        <f t="shared" si="0"/>
        <v>1000205</v>
      </c>
      <c r="B52" s="10">
        <v>3</v>
      </c>
      <c r="F52">
        <v>205</v>
      </c>
    </row>
    <row r="53" spans="1:6">
      <c r="A53" s="10">
        <f t="shared" si="0"/>
        <v>1000301</v>
      </c>
      <c r="B53" s="10">
        <v>3</v>
      </c>
      <c r="F53">
        <v>301</v>
      </c>
    </row>
    <row r="54" spans="1:6">
      <c r="A54" s="10">
        <f t="shared" si="0"/>
        <v>1000302</v>
      </c>
      <c r="B54" s="10">
        <v>3</v>
      </c>
      <c r="F54">
        <v>302</v>
      </c>
    </row>
    <row r="55" spans="1:6">
      <c r="A55" s="10">
        <f t="shared" si="0"/>
        <v>1000101</v>
      </c>
      <c r="B55" s="10">
        <v>3</v>
      </c>
      <c r="F55">
        <v>101</v>
      </c>
    </row>
    <row r="56" spans="1:6">
      <c r="A56" s="10">
        <f t="shared" si="0"/>
        <v>1000102</v>
      </c>
      <c r="B56" s="10">
        <v>3</v>
      </c>
      <c r="F56">
        <v>102</v>
      </c>
    </row>
    <row r="57" spans="1:6">
      <c r="A57" s="10">
        <f t="shared" si="0"/>
        <v>1000103</v>
      </c>
      <c r="B57" s="10">
        <v>3</v>
      </c>
      <c r="F57">
        <v>103</v>
      </c>
    </row>
    <row r="58" spans="1:6">
      <c r="A58" s="10">
        <f t="shared" si="0"/>
        <v>1000104</v>
      </c>
      <c r="B58" s="10">
        <v>3</v>
      </c>
      <c r="F58">
        <v>104</v>
      </c>
    </row>
    <row r="59" spans="1:6">
      <c r="A59" s="10">
        <f t="shared" si="0"/>
        <v>1000105</v>
      </c>
      <c r="B59" s="10">
        <v>3</v>
      </c>
      <c r="F59">
        <v>105</v>
      </c>
    </row>
    <row r="60" spans="1:6">
      <c r="A60" s="10">
        <f t="shared" si="0"/>
        <v>1000106</v>
      </c>
      <c r="B60" s="10">
        <v>3</v>
      </c>
      <c r="F60">
        <v>106</v>
      </c>
    </row>
    <row r="61" spans="1:6">
      <c r="A61" s="10">
        <f t="shared" si="0"/>
        <v>1000107</v>
      </c>
      <c r="B61" s="10">
        <v>3</v>
      </c>
      <c r="F61">
        <v>107</v>
      </c>
    </row>
    <row r="62" spans="1:6">
      <c r="A62" s="10">
        <f t="shared" si="0"/>
        <v>1000108</v>
      </c>
      <c r="B62" s="10">
        <v>3</v>
      </c>
      <c r="F62">
        <v>108</v>
      </c>
    </row>
    <row r="63" spans="1:6">
      <c r="A63" s="10">
        <f t="shared" si="0"/>
        <v>1000109</v>
      </c>
      <c r="B63" s="10">
        <v>3</v>
      </c>
      <c r="F63">
        <v>109</v>
      </c>
    </row>
    <row r="64" spans="1:6">
      <c r="A64" s="10">
        <f t="shared" si="0"/>
        <v>1000110</v>
      </c>
      <c r="B64" s="10">
        <v>3</v>
      </c>
      <c r="F64">
        <v>110</v>
      </c>
    </row>
    <row r="65" spans="1:6">
      <c r="A65" s="10">
        <f t="shared" si="0"/>
        <v>1000201</v>
      </c>
      <c r="B65" s="10">
        <v>3</v>
      </c>
      <c r="F65">
        <v>201</v>
      </c>
    </row>
    <row r="66" spans="1:6">
      <c r="A66" s="10">
        <f t="shared" si="0"/>
        <v>1000202</v>
      </c>
      <c r="B66" s="10">
        <v>3</v>
      </c>
      <c r="F66">
        <v>202</v>
      </c>
    </row>
    <row r="67" spans="1:6">
      <c r="A67" s="10">
        <f t="shared" si="0"/>
        <v>1000203</v>
      </c>
      <c r="B67" s="10">
        <v>3</v>
      </c>
      <c r="F67">
        <v>203</v>
      </c>
    </row>
    <row r="68" spans="1:6">
      <c r="A68" s="10">
        <f t="shared" si="0"/>
        <v>1000204</v>
      </c>
      <c r="B68" s="10">
        <v>3</v>
      </c>
      <c r="F68">
        <v>204</v>
      </c>
    </row>
    <row r="69" spans="1:6">
      <c r="A69" s="10">
        <f>F69+E69*1000+1000000</f>
        <v>1000205</v>
      </c>
      <c r="B69" s="10">
        <v>3</v>
      </c>
      <c r="F69">
        <v>205</v>
      </c>
    </row>
    <row r="70" spans="1:6">
      <c r="A70" s="10">
        <f>F70+E70*1000+1000000</f>
        <v>1000301</v>
      </c>
      <c r="B70" s="10">
        <v>3</v>
      </c>
      <c r="F70">
        <v>301</v>
      </c>
    </row>
    <row r="71" spans="1:6">
      <c r="A71" s="10">
        <f>F71+E71*1000+1000000</f>
        <v>1000302</v>
      </c>
      <c r="B71" s="10">
        <v>3</v>
      </c>
      <c r="F71">
        <v>302</v>
      </c>
    </row>
  </sheetData>
  <phoneticPr fontId="11" type="noConversion"/>
  <pageMargins left="0.69930555555555596" right="0.69930555555555596" top="0.75" bottom="0.75" header="0.3" footer="0.3"/>
  <legacyDrawing r:id="rId1"/>
</worksheet>
</file>

<file path=xl/worksheets/sheet6.xml><?xml version="1.0" encoding="utf-8"?>
<worksheet xmlns="http://schemas.openxmlformats.org/spreadsheetml/2006/main" xmlns:r="http://schemas.openxmlformats.org/officeDocument/2006/relationships">
  <dimension ref="A1:D21"/>
  <sheetViews>
    <sheetView workbookViewId="0">
      <selection activeCell="C18" sqref="C18"/>
    </sheetView>
  </sheetViews>
  <sheetFormatPr defaultColWidth="9" defaultRowHeight="16.5"/>
  <cols>
    <col min="1" max="1" width="17.125" style="7" customWidth="1"/>
    <col min="2" max="3" width="9" style="7"/>
    <col min="4" max="4" width="29.125" style="7" customWidth="1"/>
    <col min="5" max="16384" width="9" style="7"/>
  </cols>
  <sheetData>
    <row r="1" spans="1:4">
      <c r="A1" s="7" t="s">
        <v>9827</v>
      </c>
      <c r="B1" s="7" t="s">
        <v>9828</v>
      </c>
      <c r="C1" s="7" t="s">
        <v>9829</v>
      </c>
      <c r="D1" s="7" t="s">
        <v>9830</v>
      </c>
    </row>
    <row r="2" spans="1:4">
      <c r="A2" s="7" t="s">
        <v>0</v>
      </c>
      <c r="C2" s="7" t="s">
        <v>9831</v>
      </c>
    </row>
    <row r="3" spans="1:4">
      <c r="C3" s="7" t="s">
        <v>8223</v>
      </c>
    </row>
    <row r="4" spans="1:4">
      <c r="A4" s="7" t="s">
        <v>9832</v>
      </c>
      <c r="C4" s="7">
        <v>1000</v>
      </c>
      <c r="D4" s="7" t="s">
        <v>9833</v>
      </c>
    </row>
    <row r="5" spans="1:4">
      <c r="A5" s="7" t="s">
        <v>9834</v>
      </c>
      <c r="C5" s="7">
        <v>2000</v>
      </c>
      <c r="D5" s="7" t="s">
        <v>9835</v>
      </c>
    </row>
    <row r="6" spans="1:4">
      <c r="A6" s="7" t="s">
        <v>9836</v>
      </c>
      <c r="C6" s="7">
        <v>3000</v>
      </c>
      <c r="D6" s="7" t="s">
        <v>9837</v>
      </c>
    </row>
    <row r="7" spans="1:4">
      <c r="A7" s="7" t="s">
        <v>9838</v>
      </c>
      <c r="C7" s="7">
        <v>1500</v>
      </c>
      <c r="D7" s="7" t="s">
        <v>9839</v>
      </c>
    </row>
    <row r="8" spans="1:4">
      <c r="A8" s="7" t="s">
        <v>9840</v>
      </c>
      <c r="C8" s="7">
        <v>2</v>
      </c>
      <c r="D8" s="7" t="s">
        <v>9841</v>
      </c>
    </row>
    <row r="9" spans="1:4">
      <c r="A9" s="7" t="s">
        <v>9842</v>
      </c>
      <c r="C9" s="7">
        <v>6</v>
      </c>
      <c r="D9" s="7" t="s">
        <v>9843</v>
      </c>
    </row>
    <row r="10" spans="1:4">
      <c r="A10" s="7" t="s">
        <v>9844</v>
      </c>
      <c r="C10" s="7">
        <v>2</v>
      </c>
      <c r="D10" s="7" t="s">
        <v>9845</v>
      </c>
    </row>
    <row r="11" spans="1:4">
      <c r="A11" s="7" t="s">
        <v>9846</v>
      </c>
      <c r="C11" s="7">
        <v>2</v>
      </c>
      <c r="D11" s="7" t="s">
        <v>9847</v>
      </c>
    </row>
    <row r="12" spans="1:4">
      <c r="A12" s="7" t="s">
        <v>9848</v>
      </c>
      <c r="C12" s="7">
        <v>1000</v>
      </c>
      <c r="D12" s="7" t="s">
        <v>9849</v>
      </c>
    </row>
    <row r="13" spans="1:4">
      <c r="A13" s="7" t="s">
        <v>9850</v>
      </c>
      <c r="C13" s="7">
        <v>100</v>
      </c>
      <c r="D13" s="7" t="s">
        <v>9851</v>
      </c>
    </row>
    <row r="14" spans="1:4">
      <c r="A14" s="7" t="s">
        <v>9852</v>
      </c>
      <c r="C14" s="7">
        <v>60</v>
      </c>
      <c r="D14" s="7" t="s">
        <v>9853</v>
      </c>
    </row>
    <row r="15" spans="1:4">
      <c r="A15" s="7" t="s">
        <v>9854</v>
      </c>
      <c r="C15" s="7">
        <v>200</v>
      </c>
      <c r="D15" s="7" t="s">
        <v>9855</v>
      </c>
    </row>
    <row r="16" spans="1:4">
      <c r="A16" s="7" t="s">
        <v>9856</v>
      </c>
      <c r="C16" s="7">
        <v>800</v>
      </c>
      <c r="D16" s="7" t="s">
        <v>9857</v>
      </c>
    </row>
    <row r="17" spans="1:4">
      <c r="A17" s="7" t="s">
        <v>9858</v>
      </c>
      <c r="C17" s="7">
        <v>20</v>
      </c>
      <c r="D17" s="7" t="s">
        <v>9859</v>
      </c>
    </row>
    <row r="18" spans="1:4">
      <c r="A18" s="7" t="s">
        <v>9860</v>
      </c>
      <c r="C18" s="7">
        <v>200</v>
      </c>
      <c r="D18" s="7" t="s">
        <v>9861</v>
      </c>
    </row>
    <row r="19" spans="1:4">
      <c r="A19" s="7" t="s">
        <v>9862</v>
      </c>
      <c r="C19" s="7">
        <v>100</v>
      </c>
      <c r="D19" s="7" t="s">
        <v>9863</v>
      </c>
    </row>
    <row r="20" spans="1:4">
      <c r="A20" s="7" t="s">
        <v>9864</v>
      </c>
      <c r="C20" s="7">
        <v>1</v>
      </c>
      <c r="D20" s="7" t="s">
        <v>9865</v>
      </c>
    </row>
    <row r="21" spans="1:4">
      <c r="A21" s="7" t="s">
        <v>9866</v>
      </c>
      <c r="C21" s="7">
        <v>2</v>
      </c>
      <c r="D21" s="7" t="s">
        <v>9867</v>
      </c>
    </row>
  </sheetData>
  <phoneticPr fontId="11"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A1:B10"/>
  <sheetViews>
    <sheetView workbookViewId="0">
      <selection activeCell="J30" sqref="J30"/>
    </sheetView>
  </sheetViews>
  <sheetFormatPr defaultColWidth="9" defaultRowHeight="16.5"/>
  <cols>
    <col min="1" max="16384" width="9" style="7"/>
  </cols>
  <sheetData>
    <row r="1" spans="1:2">
      <c r="A1" s="7" t="s">
        <v>0</v>
      </c>
      <c r="B1" s="9" t="s">
        <v>9868</v>
      </c>
    </row>
    <row r="2" spans="1:2">
      <c r="A2" s="7" t="s">
        <v>0</v>
      </c>
      <c r="B2" s="9" t="s">
        <v>9869</v>
      </c>
    </row>
    <row r="3" spans="1:2">
      <c r="B3" s="9"/>
    </row>
    <row r="4" spans="1:2">
      <c r="A4" s="7">
        <v>1</v>
      </c>
      <c r="B4" s="9">
        <v>100</v>
      </c>
    </row>
    <row r="5" spans="1:2">
      <c r="A5" s="7">
        <v>2</v>
      </c>
      <c r="B5" s="9">
        <v>100</v>
      </c>
    </row>
    <row r="6" spans="1:2">
      <c r="A6" s="7">
        <v>3</v>
      </c>
      <c r="B6" s="9">
        <v>150</v>
      </c>
    </row>
    <row r="7" spans="1:2">
      <c r="A7" s="7">
        <v>4</v>
      </c>
      <c r="B7" s="9">
        <v>150</v>
      </c>
    </row>
    <row r="8" spans="1:2">
      <c r="A8" s="7">
        <v>5</v>
      </c>
      <c r="B8" s="9">
        <v>200</v>
      </c>
    </row>
    <row r="9" spans="1:2">
      <c r="A9" s="7">
        <v>6</v>
      </c>
      <c r="B9" s="9">
        <v>200</v>
      </c>
    </row>
    <row r="10" spans="1:2">
      <c r="A10" s="7">
        <v>7</v>
      </c>
      <c r="B10" s="9">
        <v>400</v>
      </c>
    </row>
  </sheetData>
  <phoneticPr fontId="11" type="noConversion"/>
  <pageMargins left="0.75" right="0.75" top="1" bottom="1" header="0.51180555555555596" footer="0.51180555555555596"/>
</worksheet>
</file>

<file path=xl/worksheets/sheet8.xml><?xml version="1.0" encoding="utf-8"?>
<worksheet xmlns="http://schemas.openxmlformats.org/spreadsheetml/2006/main" xmlns:r="http://schemas.openxmlformats.org/officeDocument/2006/relationships">
  <dimension ref="A1:F11"/>
  <sheetViews>
    <sheetView workbookViewId="0">
      <selection activeCell="F18" sqref="F18"/>
    </sheetView>
  </sheetViews>
  <sheetFormatPr defaultColWidth="9" defaultRowHeight="16.5"/>
  <cols>
    <col min="1" max="1" width="9" style="7"/>
    <col min="2" max="2" width="41.875" style="7" customWidth="1"/>
    <col min="3" max="3" width="16.75" style="7" customWidth="1"/>
    <col min="4" max="4" width="17.25" style="7" customWidth="1"/>
    <col min="5" max="5" width="14.375" style="7" customWidth="1"/>
    <col min="6" max="6" width="13.625" style="7" customWidth="1"/>
    <col min="7" max="16384" width="9" style="7"/>
  </cols>
  <sheetData>
    <row r="1" spans="1:6" s="6" customFormat="1">
      <c r="A1" s="6" t="s">
        <v>0</v>
      </c>
      <c r="B1" s="6" t="s">
        <v>9870</v>
      </c>
      <c r="C1" s="6" t="s">
        <v>9871</v>
      </c>
      <c r="D1" s="6" t="s">
        <v>9872</v>
      </c>
      <c r="F1" s="6" t="s">
        <v>9873</v>
      </c>
    </row>
    <row r="2" spans="1:6" s="6" customFormat="1">
      <c r="A2" s="6" t="s">
        <v>0</v>
      </c>
      <c r="B2" s="6" t="s">
        <v>9874</v>
      </c>
      <c r="C2" s="6" t="s">
        <v>9875</v>
      </c>
      <c r="D2" s="6" t="s">
        <v>9876</v>
      </c>
      <c r="E2" s="6" t="s">
        <v>9877</v>
      </c>
    </row>
    <row r="4" spans="1:6" ht="34.5">
      <c r="A4" s="7">
        <v>1</v>
      </c>
      <c r="B4" s="8" t="s">
        <v>9878</v>
      </c>
      <c r="F4" s="7" t="s">
        <v>9879</v>
      </c>
    </row>
    <row r="5" spans="1:6" ht="34.5">
      <c r="A5" s="7">
        <v>2</v>
      </c>
      <c r="B5" s="8" t="s">
        <v>9880</v>
      </c>
      <c r="F5" s="7" t="s">
        <v>9879</v>
      </c>
    </row>
    <row r="6" spans="1:6" ht="34.5">
      <c r="A6" s="7">
        <v>3</v>
      </c>
      <c r="B6" s="8" t="s">
        <v>9881</v>
      </c>
      <c r="F6" s="7" t="s">
        <v>9879</v>
      </c>
    </row>
    <row r="7" spans="1:6" ht="34.5">
      <c r="A7" s="7">
        <v>4</v>
      </c>
      <c r="B7" s="8" t="s">
        <v>9882</v>
      </c>
      <c r="F7" s="7" t="s">
        <v>9883</v>
      </c>
    </row>
    <row r="8" spans="1:6" ht="17.25">
      <c r="A8" s="7">
        <v>5</v>
      </c>
      <c r="B8" s="8" t="s">
        <v>9884</v>
      </c>
      <c r="F8" s="7" t="s">
        <v>9885</v>
      </c>
    </row>
    <row r="9" spans="1:6" ht="34.5">
      <c r="A9" s="7">
        <v>6</v>
      </c>
      <c r="B9" s="8" t="s">
        <v>9886</v>
      </c>
      <c r="F9" s="7" t="s">
        <v>9887</v>
      </c>
    </row>
    <row r="10" spans="1:6" ht="34.5">
      <c r="A10" s="7">
        <v>7</v>
      </c>
      <c r="B10" s="8" t="s">
        <v>9888</v>
      </c>
      <c r="F10" s="7" t="s">
        <v>9889</v>
      </c>
    </row>
    <row r="11" spans="1:6" ht="34.5">
      <c r="A11" s="7">
        <v>8</v>
      </c>
      <c r="B11" s="8" t="s">
        <v>9890</v>
      </c>
      <c r="F11" s="7" t="s">
        <v>9891</v>
      </c>
    </row>
  </sheetData>
  <phoneticPr fontId="11" type="noConversion"/>
  <pageMargins left="0.75" right="0.75" top="1" bottom="1" header="0.51180555555555596" footer="0.51180555555555596"/>
</worksheet>
</file>

<file path=xl/worksheets/sheet9.xml><?xml version="1.0" encoding="utf-8"?>
<worksheet xmlns="http://schemas.openxmlformats.org/spreadsheetml/2006/main" xmlns:r="http://schemas.openxmlformats.org/officeDocument/2006/relationships">
  <dimension ref="A1:F9"/>
  <sheetViews>
    <sheetView workbookViewId="0">
      <selection activeCell="C30" sqref="C30"/>
    </sheetView>
  </sheetViews>
  <sheetFormatPr defaultColWidth="9" defaultRowHeight="13.5"/>
  <cols>
    <col min="2" max="2" width="11.5" customWidth="1"/>
    <col min="3" max="3" width="36.5" customWidth="1"/>
    <col min="4" max="4" width="12.625" customWidth="1"/>
  </cols>
  <sheetData>
    <row r="1" spans="1:6" ht="16.5">
      <c r="A1" s="6" t="s">
        <v>0</v>
      </c>
      <c r="B1" s="6" t="s">
        <v>9892</v>
      </c>
      <c r="C1" s="6" t="s">
        <v>9893</v>
      </c>
      <c r="D1" s="6" t="s">
        <v>9894</v>
      </c>
      <c r="E1" s="6" t="s">
        <v>9895</v>
      </c>
      <c r="F1" t="s">
        <v>9896</v>
      </c>
    </row>
    <row r="2" spans="1:6" ht="16.5">
      <c r="A2" s="6" t="s">
        <v>0</v>
      </c>
      <c r="B2" s="6" t="s">
        <v>9897</v>
      </c>
      <c r="C2" s="6" t="s">
        <v>9898</v>
      </c>
      <c r="D2" s="6" t="s">
        <v>9876</v>
      </c>
      <c r="E2" s="6" t="s">
        <v>9899</v>
      </c>
      <c r="F2" t="s">
        <v>8207</v>
      </c>
    </row>
    <row r="3" spans="1:6" ht="16.5">
      <c r="A3" s="7"/>
      <c r="B3" s="7"/>
      <c r="C3" s="7"/>
      <c r="D3" s="7"/>
      <c r="E3" s="7"/>
    </row>
    <row r="4" spans="1:6" ht="16.5">
      <c r="A4" s="7">
        <v>1</v>
      </c>
      <c r="B4" s="7" t="s">
        <v>9900</v>
      </c>
      <c r="C4" s="7" t="s">
        <v>9901</v>
      </c>
      <c r="D4" s="7">
        <v>1001</v>
      </c>
      <c r="E4" s="7">
        <v>800</v>
      </c>
      <c r="F4">
        <v>1</v>
      </c>
    </row>
    <row r="5" spans="1:6" ht="16.5">
      <c r="A5" s="7">
        <v>2</v>
      </c>
      <c r="B5" s="7" t="s">
        <v>9902</v>
      </c>
      <c r="C5" s="7" t="s">
        <v>9903</v>
      </c>
      <c r="D5" s="7">
        <v>1002</v>
      </c>
      <c r="E5" s="7">
        <v>1500</v>
      </c>
      <c r="F5">
        <v>1</v>
      </c>
    </row>
    <row r="6" spans="1:6" ht="16.5">
      <c r="A6" s="7">
        <v>3</v>
      </c>
      <c r="B6" s="7" t="s">
        <v>9904</v>
      </c>
      <c r="C6" s="7" t="s">
        <v>9905</v>
      </c>
      <c r="D6" s="7">
        <v>1003</v>
      </c>
      <c r="E6" s="7">
        <v>3500</v>
      </c>
      <c r="F6">
        <v>1</v>
      </c>
    </row>
    <row r="7" spans="1:6" ht="16.5">
      <c r="A7" s="7">
        <v>4</v>
      </c>
      <c r="B7" s="7" t="s">
        <v>9906</v>
      </c>
      <c r="C7" s="7" t="s">
        <v>9907</v>
      </c>
      <c r="D7" s="7">
        <v>1004</v>
      </c>
      <c r="E7" s="7">
        <v>800</v>
      </c>
      <c r="F7">
        <v>1</v>
      </c>
    </row>
    <row r="8" spans="1:6" ht="16.5">
      <c r="A8" s="7">
        <v>5</v>
      </c>
      <c r="B8" s="7" t="s">
        <v>9908</v>
      </c>
      <c r="C8" s="7" t="s">
        <v>9909</v>
      </c>
      <c r="D8" s="7">
        <v>1005</v>
      </c>
      <c r="E8" s="7">
        <v>1500</v>
      </c>
      <c r="F8">
        <v>1</v>
      </c>
    </row>
    <row r="9" spans="1:6" ht="16.5">
      <c r="A9" s="7">
        <v>6</v>
      </c>
      <c r="B9" s="7" t="s">
        <v>9910</v>
      </c>
      <c r="C9" s="7" t="s">
        <v>9911</v>
      </c>
      <c r="D9" s="7">
        <v>1006</v>
      </c>
      <c r="E9" s="7">
        <v>100</v>
      </c>
      <c r="F9">
        <v>0</v>
      </c>
    </row>
  </sheetData>
  <phoneticPr fontId="11" type="noConversion"/>
  <pageMargins left="0.69930555555555596" right="0.69930555555555596"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city</vt:lpstr>
      <vt:lpstr>scenicspot </vt:lpstr>
      <vt:lpstr>event</vt:lpstr>
      <vt:lpstr>speciality</vt:lpstr>
      <vt:lpstr>postcard</vt:lpstr>
      <vt:lpstr>parameter</vt:lpstr>
      <vt:lpstr>login</vt:lpstr>
      <vt:lpstr>share</vt:lpstr>
      <vt:lpstr>shop</vt:lpstr>
      <vt:lpstr>rank</vt:lpstr>
      <vt:lpstr>find</vt:lpstr>
      <vt:lpstr>item</vt:lpstr>
      <vt:lpstr>maskword</vt:lpstr>
      <vt:lpstr>pay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PC</cp:lastModifiedBy>
  <dcterms:created xsi:type="dcterms:W3CDTF">2018-01-25T09:30:00Z</dcterms:created>
  <dcterms:modified xsi:type="dcterms:W3CDTF">2018-03-24T10:38:25Z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