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05" windowHeight="12630" tabRatio="500"/>
  </bookViews>
  <sheets>
    <sheet name="achievement" sheetId="1" r:id="rId1"/>
    <sheet name="achievementtype" sheetId="2" r:id="rId2"/>
  </sheets>
  <calcPr calcId="145621" concurrentCalc="0"/>
</workbook>
</file>

<file path=xl/calcChain.xml><?xml version="1.0" encoding="utf-8"?>
<calcChain xmlns="http://schemas.openxmlformats.org/spreadsheetml/2006/main">
  <c r="A32" i="1" l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C51" i="1"/>
  <c r="C50" i="1"/>
  <c r="C49" i="1"/>
  <c r="C48" i="1"/>
  <c r="C47" i="1"/>
  <c r="C46" i="1"/>
  <c r="C45" i="1"/>
  <c r="C44" i="1"/>
  <c r="C43" i="1"/>
  <c r="A27" i="1"/>
  <c r="A28" i="1"/>
  <c r="A29" i="1"/>
  <c r="A30" i="1"/>
</calcChain>
</file>

<file path=xl/comments1.xml><?xml version="1.0" encoding="utf-8"?>
<comments xmlns="http://schemas.openxmlformats.org/spreadsheetml/2006/main">
  <authors>
    <author>wybo</author>
  </authors>
  <commentList>
    <comment ref="D2" authorId="0">
      <text>
        <r>
          <rPr>
            <b/>
            <sz val="9"/>
            <rFont val="Tahoma"/>
            <family val="2"/>
          </rPr>
          <t>1</t>
        </r>
        <r>
          <rPr>
            <b/>
            <sz val="9"/>
            <rFont val="宋体"/>
            <family val="3"/>
            <charset val="134"/>
          </rPr>
          <t xml:space="preserve">、金矿
</t>
        </r>
        <r>
          <rPr>
            <b/>
            <sz val="9"/>
            <rFont val="Tahoma"/>
            <family val="2"/>
          </rPr>
          <t>2</t>
        </r>
        <r>
          <rPr>
            <b/>
            <sz val="9"/>
            <rFont val="宋体"/>
            <family val="3"/>
            <charset val="134"/>
          </rPr>
          <t xml:space="preserve">、约会
</t>
        </r>
        <r>
          <rPr>
            <b/>
            <sz val="9"/>
            <rFont val="Tahoma"/>
            <family val="2"/>
          </rPr>
          <t>3</t>
        </r>
        <r>
          <rPr>
            <b/>
            <sz val="9"/>
            <rFont val="宋体"/>
            <family val="3"/>
            <charset val="134"/>
          </rPr>
          <t xml:space="preserve">、平台其它功能
</t>
        </r>
        <r>
          <rPr>
            <b/>
            <sz val="9"/>
            <rFont val="Tahoma"/>
            <family val="2"/>
          </rPr>
          <t>4</t>
        </r>
        <r>
          <rPr>
            <b/>
            <sz val="9"/>
            <rFont val="宋体"/>
            <family val="3"/>
            <charset val="134"/>
          </rPr>
          <t xml:space="preserve">、你画我猜
</t>
        </r>
        <r>
          <rPr>
            <b/>
            <sz val="9"/>
            <rFont val="Tahoma"/>
            <family val="2"/>
          </rPr>
          <t>5</t>
        </r>
        <r>
          <rPr>
            <b/>
            <sz val="9"/>
            <rFont val="宋体"/>
            <family val="3"/>
            <charset val="134"/>
          </rPr>
          <t>、人生大冒险
0：每日任务</t>
        </r>
      </text>
    </comment>
    <comment ref="E2" authorId="0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sz val="9"/>
            <rFont val="宋体"/>
            <family val="3"/>
            <charset val="134"/>
          </rPr>
          <t xml:space="preserve">1 参与游戏：进入OR完成+游戏类型+次数
   1=进入，2=完成
2.分享：次数
3.邀请完成游戏  进入OR完成+游戏类型+次数
4.道具数：类型+item+数量
 1=现有 2=累计 3=消耗 4=增量
 item 各类资源 人生大冒险的道具和事件
 宝宝数量 宠物数量
5.登上排行榜第N位
6.领取海盗宝藏
7.广场发表说说
8.进行约会 进入OR完成+类型+次数
  1=进入 2=完成
  类型   1邂逅
   2约会
   3逛街
   4看电影
   5旅行
   6求婚
9.完成每日任务 算今天 计次
10.月卡补给
11.海盗团每日收入
12.游戏得分 类型+分+次数
2001.大冒险得分 类型+分+次数
  1=智商 2=颜值 3=爱情
2002.大冒险 A+B+得分差值
1=智商 2=颜值 3=爱情
2003.人生大冒险累计达成的关系
对应关系ID
</t>
        </r>
      </text>
    </comment>
    <comment ref="F2" authorId="0">
      <text>
        <r>
          <rPr>
            <b/>
            <sz val="9"/>
            <color rgb="FF000000"/>
            <rFont val="宋体"/>
            <family val="3"/>
            <charset val="134"/>
          </rPr>
          <t xml:space="preserve">作者:
</t>
        </r>
      </text>
    </comment>
    <comment ref="J2" authorId="0">
      <text>
        <r>
          <rPr>
            <b/>
            <sz val="9"/>
            <color rgb="FF000000"/>
            <rFont val="宋体"/>
            <family val="3"/>
            <charset val="134"/>
          </rPr>
          <t xml:space="preserve">作者:
</t>
        </r>
        <r>
          <rPr>
            <sz val="9"/>
            <color rgb="FF000000"/>
            <rFont val="宋体"/>
            <family val="3"/>
            <charset val="134"/>
          </rPr>
          <t>优先级
1后宫
2约会
3你画我猜
4人生大冒险</t>
        </r>
      </text>
    </comment>
    <comment ref="O2" authorId="0">
      <text>
        <r>
          <rPr>
            <b/>
            <sz val="9"/>
            <color rgb="FF000000"/>
            <rFont val="宋体"/>
            <family val="3"/>
            <charset val="134"/>
          </rPr>
          <t xml:space="preserve">作者:
</t>
        </r>
        <r>
          <rPr>
            <sz val="9"/>
            <color rgb="FF000000"/>
            <rFont val="宋体"/>
            <family val="3"/>
            <charset val="134"/>
          </rPr>
          <t>1.跳转主界面
2.跳转海盗系统主界面
3.跳转广场
4.跳转约会
5.弹出分享
6.跳转VIP</t>
        </r>
      </text>
    </comment>
    <comment ref="P2" authorId="0">
      <text>
        <r>
          <rPr>
            <b/>
            <sz val="9"/>
            <color rgb="FF000000"/>
            <rFont val="宋体"/>
            <family val="3"/>
            <charset val="134"/>
          </rPr>
          <t xml:space="preserve">作者:
</t>
        </r>
        <r>
          <rPr>
            <sz val="9"/>
            <color rgb="FF000000"/>
            <rFont val="宋体"/>
            <family val="3"/>
            <charset val="134"/>
          </rPr>
          <t>1.增加幸运值
2.增加身价值
3.增加初始生命
4.每10秒生命回复
5.颜值道具效果提升
6.智商道具效果提升
7.爱情道具效果提升</t>
        </r>
      </text>
    </comment>
  </commentList>
</comments>
</file>

<file path=xl/sharedStrings.xml><?xml version="1.0" encoding="utf-8"?>
<sst xmlns="http://schemas.openxmlformats.org/spreadsheetml/2006/main" count="859" uniqueCount="398">
  <si>
    <t>任务id</t>
  </si>
  <si>
    <t>名称</t>
  </si>
  <si>
    <t>描述</t>
  </si>
  <si>
    <t>子类型</t>
  </si>
  <si>
    <t>任务达成条件</t>
  </si>
  <si>
    <t>任务达成参数</t>
  </si>
  <si>
    <t>任务完成显示</t>
  </si>
  <si>
    <t>奖励ID</t>
  </si>
  <si>
    <t>称号排序</t>
  </si>
  <si>
    <t>称号显示</t>
  </si>
  <si>
    <t>成就等级</t>
  </si>
  <si>
    <t>称号底板</t>
  </si>
  <si>
    <t>称号图片</t>
  </si>
  <si>
    <t>称号大图片</t>
  </si>
  <si>
    <t>跳转界面</t>
  </si>
  <si>
    <t>技能效果</t>
  </si>
  <si>
    <t>技能数值</t>
  </si>
  <si>
    <t>技能描述</t>
  </si>
  <si>
    <t>id</t>
  </si>
  <si>
    <t>name</t>
  </si>
  <si>
    <t>describe</t>
  </si>
  <si>
    <t>ctasktype</t>
  </si>
  <si>
    <t>targettype</t>
  </si>
  <si>
    <t>targetvalue</t>
  </si>
  <si>
    <t>taskcompletiondisplay</t>
  </si>
  <si>
    <t>rewardid</t>
  </si>
  <si>
    <t>ifshow</t>
  </si>
  <si>
    <t>show</t>
  </si>
  <si>
    <t>lv</t>
  </si>
  <si>
    <t>titleplate</t>
  </si>
  <si>
    <t>icon</t>
  </si>
  <si>
    <t>iconbig</t>
  </si>
  <si>
    <t>jump</t>
  </si>
  <si>
    <t>skilleffect</t>
  </si>
  <si>
    <t>skillvalue</t>
  </si>
  <si>
    <t>skilldescribe</t>
  </si>
  <si>
    <t>Int</t>
  </si>
  <si>
    <t>Ints</t>
  </si>
  <si>
    <t>Items</t>
  </si>
  <si>
    <t>Str</t>
  </si>
  <si>
    <t>每日任务</t>
  </si>
  <si>
    <t>完成1局游戏</t>
  </si>
  <si>
    <t>2,,1</t>
  </si>
  <si>
    <t>1</t>
  </si>
  <si>
    <r>
      <rPr>
        <sz val="11"/>
        <color rgb="FF000000"/>
        <rFont val="宋体"/>
        <family val="3"/>
        <charset val="134"/>
      </rPr>
      <t>1:50,3:</t>
    </r>
    <r>
      <rPr>
        <sz val="11"/>
        <color rgb="FF000000"/>
        <rFont val="宋体"/>
        <family val="3"/>
        <charset val="134"/>
      </rPr>
      <t>5</t>
    </r>
  </si>
  <si>
    <t>完成2局游戏</t>
  </si>
  <si>
    <t>2,,2</t>
  </si>
  <si>
    <t>2</t>
  </si>
  <si>
    <r>
      <rPr>
        <sz val="11"/>
        <color rgb="FF000000"/>
        <rFont val="宋体"/>
        <family val="3"/>
        <charset val="134"/>
      </rPr>
      <t>1:10</t>
    </r>
    <r>
      <rPr>
        <sz val="11"/>
        <color rgb="FF000000"/>
        <rFont val="宋体"/>
        <family val="3"/>
        <charset val="134"/>
      </rPr>
      <t>0,3:</t>
    </r>
    <r>
      <rPr>
        <sz val="11"/>
        <color rgb="FF000000"/>
        <rFont val="宋体"/>
        <family val="3"/>
        <charset val="134"/>
      </rPr>
      <t>1</t>
    </r>
    <r>
      <rPr>
        <sz val="11"/>
        <color rgb="FF000000"/>
        <rFont val="宋体"/>
        <family val="3"/>
        <charset val="134"/>
      </rPr>
      <t>0</t>
    </r>
  </si>
  <si>
    <t>完成4局游戏</t>
  </si>
  <si>
    <t>2,,4</t>
  </si>
  <si>
    <t>4</t>
  </si>
  <si>
    <r>
      <rPr>
        <sz val="11"/>
        <color rgb="FF000000"/>
        <rFont val="宋体"/>
        <family val="3"/>
        <charset val="134"/>
      </rPr>
      <t>1:200,3:</t>
    </r>
    <r>
      <rPr>
        <sz val="11"/>
        <color rgb="FF000000"/>
        <rFont val="宋体"/>
        <family val="3"/>
        <charset val="134"/>
      </rPr>
      <t>2</t>
    </r>
    <r>
      <rPr>
        <sz val="11"/>
        <color rgb="FF000000"/>
        <rFont val="宋体"/>
        <family val="3"/>
        <charset val="134"/>
      </rPr>
      <t>0</t>
    </r>
  </si>
  <si>
    <t>分享游戏内容</t>
  </si>
  <si>
    <t>1:100</t>
  </si>
  <si>
    <t>5</t>
  </si>
  <si>
    <t>领取一次海盗宝藏</t>
  </si>
  <si>
    <t>3:20</t>
  </si>
  <si>
    <t>在广场发表一次内容</t>
  </si>
  <si>
    <t>3</t>
  </si>
  <si>
    <r>
      <rPr>
        <sz val="11"/>
        <color rgb="FF000000"/>
        <rFont val="宋体"/>
        <family val="3"/>
        <charset val="134"/>
      </rPr>
      <t>送1</t>
    </r>
    <r>
      <rPr>
        <sz val="11"/>
        <color rgb="FF000000"/>
        <rFont val="宋体"/>
        <family val="3"/>
        <charset val="134"/>
      </rPr>
      <t>1朵鲜花完成</t>
    </r>
    <r>
      <rPr>
        <sz val="11"/>
        <color rgb="FF000000"/>
        <rFont val="宋体"/>
        <family val="3"/>
        <charset val="134"/>
      </rPr>
      <t>约会</t>
    </r>
  </si>
  <si>
    <t>2,2,1</t>
  </si>
  <si>
    <r>
      <rPr>
        <sz val="11"/>
        <color rgb="FF000000"/>
        <rFont val="宋体"/>
        <family val="3"/>
        <charset val="134"/>
      </rPr>
      <t>1:500,3:2</t>
    </r>
    <r>
      <rPr>
        <sz val="11"/>
        <color rgb="FF000000"/>
        <rFont val="宋体"/>
        <family val="3"/>
        <charset val="134"/>
      </rPr>
      <t>0</t>
    </r>
  </si>
  <si>
    <t>大满贯</t>
  </si>
  <si>
    <t>7</t>
  </si>
  <si>
    <r>
      <rPr>
        <sz val="11"/>
        <color rgb="FF000000"/>
        <rFont val="宋体"/>
        <family val="3"/>
        <charset val="134"/>
      </rPr>
      <t>1:1000,3:5</t>
    </r>
    <r>
      <rPr>
        <sz val="11"/>
        <color rgb="FF000000"/>
        <rFont val="宋体"/>
        <family val="3"/>
        <charset val="134"/>
      </rPr>
      <t>0</t>
    </r>
  </si>
  <si>
    <t>白金月卡每日补给</t>
  </si>
  <si>
    <t>1:200,39:10,2:50</t>
  </si>
  <si>
    <t>6</t>
  </si>
  <si>
    <t>钻石月卡每日补给</t>
  </si>
  <si>
    <t>1:1120,39:20,2:280</t>
  </si>
  <si>
    <t>至尊月卡每日补给</t>
  </si>
  <si>
    <t>1:4320,39:30,2:1080</t>
  </si>
  <si>
    <t>扬帆起航</t>
  </si>
  <si>
    <t>海盗团每日宝藏收入达到20金币</t>
  </si>
  <si>
    <t>20</t>
  </si>
  <si>
    <t>7:10</t>
  </si>
  <si>
    <t>lvl-green.png</t>
  </si>
  <si>
    <t>/achievement/HD1.png</t>
  </si>
  <si>
    <t>/achievement/HD1big.png</t>
  </si>
  <si>
    <t>风起浪涌</t>
  </si>
  <si>
    <t>海盗团每日宝藏收入达到100金币</t>
  </si>
  <si>
    <t>100</t>
  </si>
  <si>
    <t>7:15</t>
  </si>
  <si>
    <t>lvl-cyan-blue.png</t>
  </si>
  <si>
    <t>/achievement/HD2.png</t>
  </si>
  <si>
    <t>/achievement/HD2big.png</t>
  </si>
  <si>
    <t>纵横七海</t>
  </si>
  <si>
    <t>海盗团每日宝藏收入达到200金币</t>
  </si>
  <si>
    <t>200</t>
  </si>
  <si>
    <t>7:20</t>
  </si>
  <si>
    <t>lvl-blue.png</t>
  </si>
  <si>
    <t>/achievement/HD3.png</t>
  </si>
  <si>
    <t>/achievement/HD3big.png</t>
  </si>
  <si>
    <t>海上霸主</t>
  </si>
  <si>
    <t>海盗团每日宝藏收入达到500金币</t>
  </si>
  <si>
    <t>500</t>
  </si>
  <si>
    <t>7:30</t>
  </si>
  <si>
    <t>lvl-purple.png</t>
  </si>
  <si>
    <t>/achievement/HD4.png</t>
  </si>
  <si>
    <t>/achievement/HD4big.png</t>
  </si>
  <si>
    <t>海贼王</t>
  </si>
  <si>
    <t>海盗团每日宝藏收入达到1000金币</t>
  </si>
  <si>
    <t>1000</t>
  </si>
  <si>
    <t>7:50</t>
  </si>
  <si>
    <t>lvl-yellow.png</t>
  </si>
  <si>
    <t>/achievement/HD5.png</t>
  </si>
  <si>
    <t>/achievement/HD5big.png</t>
  </si>
  <si>
    <t>甜蜜蜜</t>
  </si>
  <si>
    <t>累计参与50次邂逅</t>
  </si>
  <si>
    <t>2,1,50</t>
  </si>
  <si>
    <t>50</t>
  </si>
  <si>
    <t>/achievement/YH1.png</t>
  </si>
  <si>
    <t>/achievement/YH1big.png</t>
  </si>
  <si>
    <t>偷心贼</t>
  </si>
  <si>
    <t>累计参与12次约会</t>
  </si>
  <si>
    <t>2,2,12</t>
  </si>
  <si>
    <t>12</t>
  </si>
  <si>
    <t>/achievement/YH2.png</t>
  </si>
  <si>
    <t>/achievement/YH2big.png</t>
  </si>
  <si>
    <t>痴情人</t>
  </si>
  <si>
    <t>累计参与2次逛街</t>
  </si>
  <si>
    <t>2,3,2</t>
  </si>
  <si>
    <t>7:100</t>
  </si>
  <si>
    <t>8</t>
  </si>
  <si>
    <t>/achievement/YH3.png</t>
  </si>
  <si>
    <t>/achievement/YH3big.png</t>
  </si>
  <si>
    <t>心动时刻</t>
  </si>
  <si>
    <t>累计参与1次看电影</t>
  </si>
  <si>
    <t>2,4,1</t>
  </si>
  <si>
    <t>7:200</t>
  </si>
  <si>
    <t>9</t>
  </si>
  <si>
    <t>/achievement/YH4.png</t>
  </si>
  <si>
    <t>/achievement/YH4big.png</t>
  </si>
  <si>
    <t>守护天使</t>
  </si>
  <si>
    <t>累计参与1次旅行</t>
  </si>
  <si>
    <t>2,5,1</t>
  </si>
  <si>
    <t>7:300</t>
  </si>
  <si>
    <t>10</t>
  </si>
  <si>
    <t>/achievement/YH5.png</t>
  </si>
  <si>
    <t>/achievement/YH5big.png</t>
  </si>
  <si>
    <t>醉世情圣</t>
  </si>
  <si>
    <t>累计参与1次求婚</t>
  </si>
  <si>
    <t>2,6,1</t>
  </si>
  <si>
    <t>7:500</t>
  </si>
  <si>
    <t>11</t>
  </si>
  <si>
    <t>lvl-red.png</t>
  </si>
  <si>
    <t>/achievement/YH6.png</t>
  </si>
  <si>
    <t>/achievement/YH6big.png</t>
  </si>
  <si>
    <t>小小画家</t>
  </si>
  <si>
    <t>你画我猜游戏中激活2只宠物</t>
  </si>
  <si>
    <t>2,42,2</t>
  </si>
  <si>
    <t>/achievement/HH1.png</t>
  </si>
  <si>
    <t>/achievement/HH1big.png</t>
  </si>
  <si>
    <t>画坛新秀</t>
  </si>
  <si>
    <t>你画我猜游戏中激活4只宠物</t>
  </si>
  <si>
    <t>2,42,4</t>
  </si>
  <si>
    <t>/achievement/HH2.png</t>
  </si>
  <si>
    <t>/achievement/HH2big.png</t>
  </si>
  <si>
    <t>妙手丹青</t>
  </si>
  <si>
    <t>你画我猜游戏中激活8只宠物</t>
  </si>
  <si>
    <t>2,42,8</t>
  </si>
  <si>
    <t>/achievement/HH3.png</t>
  </si>
  <si>
    <t>/achievement/HH3big.png</t>
  </si>
  <si>
    <t>神乎其技</t>
  </si>
  <si>
    <t>你画我猜游戏中激活10只宠物</t>
  </si>
  <si>
    <t>2,42,10</t>
  </si>
  <si>
    <t>/achievement/HH4.png</t>
  </si>
  <si>
    <t>/achievement/HH4big.png</t>
  </si>
  <si>
    <t>出师画家</t>
  </si>
  <si>
    <t>你画我猜专家房中画作被评为5分10次</t>
  </si>
  <si>
    <t>1,5,10</t>
  </si>
  <si>
    <t>/achievement/TY.png</t>
  </si>
  <si>
    <t>/achievement/TYbig.png</t>
  </si>
  <si>
    <t>成功人士</t>
  </si>
  <si>
    <t>人生大冒险评分超过&lt;font color=#f288Ob&gt;90&lt;/font&gt;分达到&lt;font color=#f288Ob&gt;3&lt;/font&gt;次。</t>
  </si>
  <si>
    <t>3,90,3</t>
  </si>
  <si>
    <t>/achievement/MX1.png</t>
  </si>
  <si>
    <t>/achievement/MX1big.png</t>
  </si>
  <si>
    <t>身价提升10点。</t>
  </si>
  <si>
    <t>功成名就</t>
  </si>
  <si>
    <t>人生大冒险评分超过&lt;font color=#f288Ob&gt;120&lt;/font&gt;分达到&lt;font color=#f288Ob&gt;3&lt;/font&gt;次。</t>
  </si>
  <si>
    <t>3,120,3</t>
  </si>
  <si>
    <t>/achievement/MX2.png</t>
  </si>
  <si>
    <t>/achievement/MX2big.png</t>
  </si>
  <si>
    <t>15</t>
  </si>
  <si>
    <t>身价提升15点。</t>
  </si>
  <si>
    <t>丰功伟绩</t>
  </si>
  <si>
    <t>人生大冒险评分超过&lt;font color=#f288Ob&gt;150&lt;/font&gt;分达到&lt;font color=#f288Ob&gt;3&lt;/font&gt;次。</t>
  </si>
  <si>
    <t>3,150,3</t>
  </si>
  <si>
    <t>/achievement/MX3.png</t>
  </si>
  <si>
    <t>/achievement/MX3big.png</t>
  </si>
  <si>
    <t>身价提升20点。</t>
  </si>
  <si>
    <t>人生赢家</t>
  </si>
  <si>
    <t>人生大冒险评分超过&lt;font color=#f288Ob&gt;180&lt;/font&gt;分达到&lt;font color=#f288Ob&gt;3&lt;/font&gt;次。</t>
  </si>
  <si>
    <t>3,180,3</t>
  </si>
  <si>
    <t>/achievement/MX4.png</t>
  </si>
  <si>
    <t>/achievement/MX4big.png</t>
  </si>
  <si>
    <t>30</t>
  </si>
  <si>
    <t>身价提升30点。</t>
  </si>
  <si>
    <t>冒险王</t>
  </si>
  <si>
    <t>人生大冒险评分超过&lt;font color=#f288Ob&gt;210&lt;/font&gt;分达到&lt;font color=#f288Ob&gt;3&lt;/font&gt;次。</t>
  </si>
  <si>
    <t>3,210,3</t>
  </si>
  <si>
    <t>/achievement/MX5.png</t>
  </si>
  <si>
    <t>/achievement/MX5big.png</t>
  </si>
  <si>
    <t>身价提升50点。</t>
  </si>
  <si>
    <t>人生大冒险评分超过&lt;font color=#f288Ob&gt;100&lt;/font&gt;分达到&lt;font color=#f288Ob&gt;1&lt;/font&gt;次。</t>
  </si>
  <si>
    <t>3,100,1</t>
  </si>
  <si>
    <r>
      <rPr>
        <sz val="11"/>
        <color rgb="FF000000"/>
        <rFont val="宋体"/>
        <family val="3"/>
        <charset val="134"/>
      </rPr>
      <t>80000001</t>
    </r>
    <r>
      <rPr>
        <sz val="11"/>
        <color rgb="FF000000"/>
        <rFont val="宋体"/>
        <family val="3"/>
        <charset val="134"/>
      </rPr>
      <t>:20</t>
    </r>
  </si>
  <si>
    <t>幸运指数提升20点。</t>
  </si>
  <si>
    <t>人生大冒险评分超过&lt;font color=#f288Ob&gt;130&lt;/font&gt;分达到&lt;font color=#f288Ob&gt;1&lt;/font&gt;次。</t>
  </si>
  <si>
    <t>3,130,1</t>
  </si>
  <si>
    <t>80000001:30</t>
  </si>
  <si>
    <t>25</t>
  </si>
  <si>
    <r>
      <rPr>
        <sz val="11"/>
        <color rgb="FF000000"/>
        <rFont val="宋体"/>
        <family val="3"/>
        <charset val="134"/>
      </rPr>
      <t>幸运指数提升2</t>
    </r>
    <r>
      <rPr>
        <sz val="11"/>
        <color rgb="FF000000"/>
        <rFont val="宋体"/>
        <family val="3"/>
        <charset val="134"/>
      </rPr>
      <t>5</t>
    </r>
    <r>
      <rPr>
        <sz val="11"/>
        <color rgb="FF000000"/>
        <rFont val="宋体"/>
        <family val="3"/>
        <charset val="134"/>
      </rPr>
      <t>点。</t>
    </r>
  </si>
  <si>
    <t>人生大冒险评分超过&lt;font color=#f288Ob&gt;160&lt;/font&gt;分达到&lt;font color=#f288Ob&gt;1&lt;/font&gt;次。</t>
  </si>
  <si>
    <t>3,160,1</t>
  </si>
  <si>
    <r>
      <rPr>
        <sz val="11"/>
        <color rgb="FF000000"/>
        <rFont val="宋体"/>
        <family val="3"/>
        <charset val="134"/>
      </rPr>
      <t>80000001</t>
    </r>
    <r>
      <rPr>
        <sz val="11"/>
        <color rgb="FF000000"/>
        <rFont val="宋体"/>
        <family val="3"/>
        <charset val="134"/>
      </rPr>
      <t>:40</t>
    </r>
  </si>
  <si>
    <t>幸运指数提升30点。</t>
  </si>
  <si>
    <t>人生大冒险评分超过&lt;font color=#f288Ob&gt;190&lt;/font&gt;分达到&lt;font color=#f288Ob&gt;1&lt;/font&gt;次。</t>
  </si>
  <si>
    <t>3,190,1</t>
  </si>
  <si>
    <t>80000001:60</t>
  </si>
  <si>
    <t>35</t>
  </si>
  <si>
    <r>
      <rPr>
        <sz val="11"/>
        <color rgb="FF000000"/>
        <rFont val="宋体"/>
        <family val="3"/>
        <charset val="134"/>
      </rPr>
      <t>幸运指数提升3</t>
    </r>
    <r>
      <rPr>
        <sz val="11"/>
        <color rgb="FF000000"/>
        <rFont val="宋体"/>
        <family val="3"/>
        <charset val="134"/>
      </rPr>
      <t>5</t>
    </r>
    <r>
      <rPr>
        <sz val="11"/>
        <color rgb="FF000000"/>
        <rFont val="宋体"/>
        <family val="3"/>
        <charset val="134"/>
      </rPr>
      <t>点。</t>
    </r>
  </si>
  <si>
    <t>人生大冒险评分超过&lt;font color=#f288Ob&gt;220&lt;/font&gt;分达到&lt;font color=#f288Ob&gt;1&lt;/font&gt;次。</t>
  </si>
  <si>
    <t>3,220,1</t>
  </si>
  <si>
    <r>
      <rPr>
        <sz val="11"/>
        <color rgb="FF000000"/>
        <rFont val="宋体"/>
        <family val="3"/>
        <charset val="134"/>
      </rPr>
      <t>80000001:100</t>
    </r>
  </si>
  <si>
    <t>40</t>
  </si>
  <si>
    <t>幸运指数提升40点。</t>
  </si>
  <si>
    <t>心有灵犀</t>
  </si>
  <si>
    <t>完成一局你画我猜。</t>
  </si>
  <si>
    <t>2,1,2</t>
  </si>
  <si>
    <t>增加5点初始生命值。</t>
  </si>
  <si>
    <t>海盗船长</t>
  </si>
  <si>
    <t>为你的海盗团雇佣&lt;font color=#f288Ob&gt;2&lt;/font&gt;名船员。</t>
  </si>
  <si>
    <t>2,43,2</t>
  </si>
  <si>
    <r>
      <rPr>
        <sz val="11"/>
        <color rgb="FF000000"/>
        <rFont val="宋体"/>
        <family val="3"/>
        <charset val="134"/>
      </rPr>
      <t>80000001:50</t>
    </r>
  </si>
  <si>
    <t>智商突出</t>
  </si>
  <si>
    <t>1,90,3</t>
  </si>
  <si>
    <t>0.1</t>
  </si>
  <si>
    <t>拾取智商类道具回复效果提升10%。</t>
  </si>
  <si>
    <t>智商超群</t>
  </si>
  <si>
    <t>1,120,3</t>
  </si>
  <si>
    <t>0.15</t>
  </si>
  <si>
    <t>拾取智商类道具回复效果提升15%。</t>
  </si>
  <si>
    <t>智商爆表</t>
  </si>
  <si>
    <t>1,180,3</t>
  </si>
  <si>
    <t>0.2</t>
  </si>
  <si>
    <t>拾取智商类道具回复效果提升20%。</t>
  </si>
  <si>
    <t>鹤立鸡群</t>
  </si>
  <si>
    <t>2,90,3</t>
  </si>
  <si>
    <t>拾取颜值类道具回复效果提升10%。</t>
  </si>
  <si>
    <t>倾国倾城</t>
  </si>
  <si>
    <t>2,120,3</t>
  </si>
  <si>
    <t>拾取颜值类道具回复效果提升15%。</t>
  </si>
  <si>
    <t>贵族气质</t>
  </si>
  <si>
    <t>2,180,3</t>
  </si>
  <si>
    <t>拾取颜值类道具回复效果提升20%。</t>
  </si>
  <si>
    <t>温柔体贴</t>
  </si>
  <si>
    <t>拾取爱情类道具回复效果提升10%。</t>
  </si>
  <si>
    <t>敢爱敢恨</t>
  </si>
  <si>
    <t>拾取爱情类道具回复效果提升15%。</t>
  </si>
  <si>
    <t>恋爱专家</t>
  </si>
  <si>
    <t>拾取爱情类道具回复效果提升20%。</t>
  </si>
  <si>
    <t>自拍达人</t>
  </si>
  <si>
    <r>
      <rPr>
        <sz val="11"/>
        <color rgb="FF000000"/>
        <rFont val="宋体"/>
        <family val="3"/>
        <charset val="134"/>
      </rPr>
      <t>1局游戏中拾取道具美颜相机达到&lt;font color=#f288Ob&gt;</t>
    </r>
    <r>
      <rPr>
        <sz val="11"/>
        <color rgb="FF000000"/>
        <rFont val="宋体"/>
        <family val="3"/>
        <charset val="134"/>
      </rPr>
      <t>5</t>
    </r>
    <r>
      <rPr>
        <sz val="11"/>
        <color rgb="FF000000"/>
        <rFont val="宋体"/>
        <family val="3"/>
        <charset val="134"/>
      </rPr>
      <t>&lt;/font&gt;</t>
    </r>
    <r>
      <rPr>
        <sz val="11"/>
        <color rgb="FF000000"/>
        <rFont val="宋体"/>
        <family val="3"/>
        <charset val="134"/>
      </rPr>
      <t>次。</t>
    </r>
  </si>
  <si>
    <t>4,5001010,5</t>
  </si>
  <si>
    <t>锦囊妙计</t>
  </si>
  <si>
    <t>1局游戏中拾取道具锦囊达到&lt;font color=#f288Ob&gt;10&lt;/font&gt;次。</t>
  </si>
  <si>
    <t>4,5001003,10</t>
  </si>
  <si>
    <t>香气袭人</t>
  </si>
  <si>
    <t>1局游戏中拾取道具香水达到&lt;font color=#f288Ob&gt;20&lt;/font&gt;次。</t>
  </si>
  <si>
    <t>4,5001008,20</t>
  </si>
  <si>
    <t>0.3</t>
  </si>
  <si>
    <t>拾取颜值类道具回复效果提升30%。</t>
  </si>
  <si>
    <t>现代地主</t>
  </si>
  <si>
    <t>累计拾取道具房产证&lt;font color=#f288Ob&gt;50&lt;/font&gt;次。</t>
  </si>
  <si>
    <t>2,5001015,50</t>
  </si>
  <si>
    <t>万人迷</t>
  </si>
  <si>
    <t>累计拾取道具情书&lt;font color=#f288Ob&gt;99&lt;/font&gt;次。</t>
  </si>
  <si>
    <t>2,5001013,99</t>
  </si>
  <si>
    <t>99</t>
  </si>
  <si>
    <t>熟读兵法</t>
  </si>
  <si>
    <t>累计拾取孙子兵法&lt;font color=#f288Ob&gt;100&lt;/font&gt;次。</t>
  </si>
  <si>
    <t>2,5001005,100</t>
  </si>
  <si>
    <t>玫瑰花海</t>
  </si>
  <si>
    <t>累计拾取玫瑰&lt;font color=#f288Ob&gt;999&lt;/font&gt;次。</t>
  </si>
  <si>
    <t>2,5001012,999</t>
  </si>
  <si>
    <t>999</t>
  </si>
  <si>
    <t>拾取爱情类道具回复效果提升30%。</t>
  </si>
  <si>
    <t>颜良文丑</t>
  </si>
  <si>
    <t>颜值分值超过智商达到&lt;font color=#f288Ob&gt;50&lt;/font&gt;分。</t>
  </si>
  <si>
    <r>
      <rPr>
        <sz val="11"/>
        <color rgb="FF000000"/>
        <rFont val="宋体"/>
        <family val="3"/>
        <charset val="134"/>
      </rPr>
      <t>80000001:20</t>
    </r>
  </si>
  <si>
    <t>怀才不遇</t>
  </si>
  <si>
    <t>智商分值超过爱情达到&lt;font color=#f288Ob&gt;50&lt;/font&gt;分。</t>
  </si>
  <si>
    <t>1,2,50</t>
  </si>
  <si>
    <t>彩凤随鸦</t>
  </si>
  <si>
    <t>爱情分值超过颜值达到&lt;font color=#f288Ob&gt;50&lt;/font&gt;分。</t>
  </si>
  <si>
    <t>3,2,50</t>
  </si>
  <si>
    <t>忘记吃药</t>
  </si>
  <si>
    <t>1局游戏中突破障碍忘记吃药达到&lt;font color=#f288Ob&gt;5&lt;/font&gt;次。</t>
  </si>
  <si>
    <t>4,5002003,5</t>
  </si>
  <si>
    <t>整容失败</t>
  </si>
  <si>
    <t>1局游戏中突破障碍整容失败达到&lt;font color=#f288Ob&gt;5&lt;/font&gt;次。</t>
  </si>
  <si>
    <t>4,5002008,5</t>
  </si>
  <si>
    <t>遭遇小三</t>
  </si>
  <si>
    <t>1局游戏中突破障碍遭遇小三达到&lt;font color=#f288Ob&gt;5&lt;/font&gt;次。</t>
  </si>
  <si>
    <t>4,5002012,5</t>
  </si>
  <si>
    <t>每10秒自动回复1点生命值。</t>
  </si>
  <si>
    <t>青梅竹马</t>
  </si>
  <si>
    <t>和小伙伴成为青梅竹马达到&lt;font color=#f288Ob&gt;2&lt;/font&gt;次。</t>
  </si>
  <si>
    <t>13,2</t>
  </si>
  <si>
    <t>佳人才子</t>
  </si>
  <si>
    <t>和小伙伴成为佳人才子达到&lt;font color=#f288Ob&gt;2&lt;/font&gt;次。</t>
  </si>
  <si>
    <t>9,2</t>
  </si>
  <si>
    <t>欢喜冤家</t>
  </si>
  <si>
    <t>和小伙伴成为欢喜冤家达到&lt;font color=#f288Ob&gt;2&lt;/font&gt;次。</t>
  </si>
  <si>
    <t>8,2</t>
  </si>
  <si>
    <t>你画我猜</t>
  </si>
  <si>
    <t>完成你画我猜&lt;font color=#f288Ob&gt;10&lt;/font&gt;次。</t>
  </si>
  <si>
    <t>2,1,10</t>
  </si>
  <si>
    <t>完成你画我猜&lt;font color=#f288Ob&gt;30&lt;/font&gt;次。</t>
  </si>
  <si>
    <t>2,1,30</t>
  </si>
  <si>
    <r>
      <rPr>
        <sz val="11"/>
        <color rgb="FF000000"/>
        <rFont val="宋体"/>
        <family val="3"/>
        <charset val="134"/>
      </rPr>
      <t>1:</t>
    </r>
    <r>
      <rPr>
        <sz val="11"/>
        <color rgb="FF000000"/>
        <rFont val="宋体"/>
        <family val="3"/>
        <charset val="134"/>
      </rPr>
      <t>3</t>
    </r>
    <r>
      <rPr>
        <sz val="11"/>
        <color rgb="FF000000"/>
        <rFont val="宋体"/>
        <family val="3"/>
        <charset val="134"/>
      </rPr>
      <t>00</t>
    </r>
  </si>
  <si>
    <t>13</t>
  </si>
  <si>
    <t>完成你画我猜&lt;font color=#f288Ob&gt;100&lt;/font&gt;次。</t>
  </si>
  <si>
    <t>2,1,100</t>
  </si>
  <si>
    <r>
      <rPr>
        <sz val="11"/>
        <color rgb="FF000000"/>
        <rFont val="宋体"/>
        <family val="3"/>
        <charset val="134"/>
      </rPr>
      <t>1:</t>
    </r>
    <r>
      <rPr>
        <sz val="11"/>
        <color rgb="FF000000"/>
        <rFont val="宋体"/>
        <family val="3"/>
        <charset val="134"/>
      </rPr>
      <t>10</t>
    </r>
    <r>
      <rPr>
        <sz val="11"/>
        <color rgb="FF000000"/>
        <rFont val="宋体"/>
        <family val="3"/>
        <charset val="134"/>
      </rPr>
      <t>00</t>
    </r>
  </si>
  <si>
    <t>14</t>
  </si>
  <si>
    <t>快乐游戏</t>
  </si>
  <si>
    <t>邀请微信好友玩&lt;font color=#f288Ob&gt;1&lt;/font&gt;局游戏。</t>
  </si>
  <si>
    <t>1:50</t>
  </si>
  <si>
    <t>邀请微信好友玩&lt;font color=#f288Ob&gt;5&lt;/font&gt;局游戏。</t>
  </si>
  <si>
    <t>2,,5</t>
  </si>
  <si>
    <t>16</t>
  </si>
  <si>
    <t>邀请微信好友玩&lt;font color=#f288Ob&gt;10&lt;/font&gt;局游戏。</t>
  </si>
  <si>
    <t>2,,10</t>
  </si>
  <si>
    <t>1:200</t>
  </si>
  <si>
    <t>17</t>
  </si>
  <si>
    <t>富可敌国</t>
  </si>
  <si>
    <t>累计获得金币&lt;font color=#f288Ob&gt;10W&lt;/font&gt;。</t>
  </si>
  <si>
    <t>100000</t>
  </si>
  <si>
    <t>19</t>
  </si>
  <si>
    <t>纸醉金迷</t>
  </si>
  <si>
    <t>累计消耗金币&lt;font color=#f288Ob&gt;10W&lt;/font&gt;。</t>
  </si>
  <si>
    <t>1:1000</t>
  </si>
  <si>
    <t>说明</t>
  </si>
  <si>
    <t>const</t>
  </si>
  <si>
    <t>S</t>
  </si>
  <si>
    <t>参与或者完成游戏</t>
  </si>
  <si>
    <t>playgame</t>
  </si>
  <si>
    <t>进入OR完成+游戏类型+次数  1=进入，2=完成</t>
  </si>
  <si>
    <t>分享</t>
  </si>
  <si>
    <t>share</t>
  </si>
  <si>
    <t>次数</t>
  </si>
  <si>
    <t>邀请玩游戏</t>
  </si>
  <si>
    <t>gameinvite</t>
  </si>
  <si>
    <t>进入OR完成+游戏类型+次数 1=进入，2=完成 游戏类型读取game</t>
  </si>
  <si>
    <t>道具数</t>
  </si>
  <si>
    <t>item</t>
  </si>
  <si>
    <t>类型+item+数量  1=现有 2=累计 3=消耗 4=增量</t>
  </si>
  <si>
    <t>排行榜</t>
  </si>
  <si>
    <t>rank</t>
  </si>
  <si>
    <t>每日</t>
  </si>
  <si>
    <t>登上排行榜第N位</t>
  </si>
  <si>
    <t>领取海盗宝藏</t>
  </si>
  <si>
    <t>gangreward</t>
  </si>
  <si>
    <t>发表说说</t>
  </si>
  <si>
    <t>post</t>
  </si>
  <si>
    <t>约会</t>
  </si>
  <si>
    <t>dating</t>
  </si>
  <si>
    <t>进入OR完成+类型+次数 类型读取约会表单</t>
  </si>
  <si>
    <t>每日任务计数</t>
  </si>
  <si>
    <t>daliytask</t>
  </si>
  <si>
    <t>月卡补给</t>
  </si>
  <si>
    <t>vip</t>
  </si>
  <si>
    <t>月卡只显示当前玩家的最高档</t>
  </si>
  <si>
    <t>海盗团每日收入</t>
  </si>
  <si>
    <t>gangincome</t>
  </si>
  <si>
    <t>游戏得分</t>
  </si>
  <si>
    <t>gamescore</t>
  </si>
  <si>
    <t>游戏类型+分+次数 游戏类型读取game</t>
  </si>
  <si>
    <t>大冒险得分</t>
  </si>
  <si>
    <t>plscore</t>
  </si>
  <si>
    <t>类型+分+次数  1=智商 2=颜值 3=爱情</t>
  </si>
  <si>
    <t>大冒险分数差值</t>
  </si>
  <si>
    <t>plvalue</t>
  </si>
  <si>
    <t>A+B+得分差值  1=智商 2=颜值 3=爱情</t>
  </si>
  <si>
    <t>大冒险累计关系事件</t>
  </si>
  <si>
    <t>plevent</t>
  </si>
  <si>
    <t>对应大冒险中的关系ID</t>
  </si>
  <si>
    <r>
      <t>2,1,</t>
    </r>
    <r>
      <rPr>
        <sz val="11"/>
        <color rgb="FF000000"/>
        <rFont val="宋体"/>
        <family val="3"/>
        <charset val="134"/>
      </rPr>
      <t>100000</t>
    </r>
    <phoneticPr fontId="9" type="noConversion"/>
  </si>
  <si>
    <r>
      <t>3,1,</t>
    </r>
    <r>
      <rPr>
        <sz val="11"/>
        <color rgb="FF000000"/>
        <rFont val="宋体"/>
        <family val="3"/>
        <charset val="134"/>
      </rPr>
      <t>100000</t>
    </r>
    <phoneticPr fontId="9" type="noConversion"/>
  </si>
  <si>
    <t>突破190分</t>
    <phoneticPr fontId="9" type="noConversion"/>
  </si>
  <si>
    <t>突破220分</t>
    <phoneticPr fontId="9" type="noConversion"/>
  </si>
  <si>
    <t>突破100分</t>
    <phoneticPr fontId="9" type="noConversion"/>
  </si>
  <si>
    <t>突破130分</t>
    <phoneticPr fontId="9" type="noConversion"/>
  </si>
  <si>
    <t>突破160分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</si>
</sst>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1" x14ac:knownFonts="1">
    <font>
      <sz val="11"/>
      <color rgb="FF000000"/>
      <name val="宋体"/>
      <charset val="1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2"/>
      <name val="宋体"/>
      <family val="3"/>
      <charset val="134"/>
    </font>
    <font>
      <b/>
      <sz val="9"/>
      <name val="Tahoma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 applyAlignment="1">
      <alignment vertical="center"/>
    </xf>
    <xf numFmtId="49" fontId="1" fillId="2" borderId="1" xfId="0" applyNumberFormat="1" applyFont="1" applyFill="1" applyBorder="1" applyAlignment="1">
      <alignment horizontal="left" vertical="center"/>
    </xf>
    <xf numFmtId="176" fontId="0" fillId="0" borderId="1" xfId="0" applyNumberForma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176" fontId="1" fillId="0" borderId="1" xfId="0" applyNumberFormat="1" applyFont="1" applyBorder="1" applyAlignment="1">
      <alignment horizontal="right" vertical="center"/>
    </xf>
    <xf numFmtId="49" fontId="0" fillId="0" borderId="1" xfId="0" applyNumberFormat="1" applyFont="1" applyBorder="1" applyAlignment="1">
      <alignment horizontal="right" vertical="center"/>
    </xf>
    <xf numFmtId="49" fontId="1" fillId="0" borderId="1" xfId="0" applyNumberFormat="1" applyFont="1" applyBorder="1" applyAlignment="1">
      <alignment horizontal="right" vertical="center"/>
    </xf>
    <xf numFmtId="176" fontId="0" fillId="0" borderId="1" xfId="0" applyNumberFormat="1" applyBorder="1" applyAlignment="1">
      <alignment horizontal="right" vertical="center"/>
    </xf>
    <xf numFmtId="49" fontId="0" fillId="0" borderId="1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horizontal="right" vertical="center"/>
    </xf>
    <xf numFmtId="49" fontId="0" fillId="3" borderId="1" xfId="0" applyNumberFormat="1" applyFont="1" applyFill="1" applyBorder="1" applyAlignment="1">
      <alignment vertical="center"/>
    </xf>
    <xf numFmtId="0" fontId="0" fillId="0" borderId="1" xfId="0" applyBorder="1" applyAlignment="1">
      <alignment vertical="center"/>
    </xf>
    <xf numFmtId="176" fontId="0" fillId="0" borderId="1" xfId="0" applyNumberFormat="1" applyFont="1" applyBorder="1" applyAlignment="1">
      <alignment vertical="center"/>
    </xf>
    <xf numFmtId="176" fontId="0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49" fontId="0" fillId="2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left" vertical="center"/>
    </xf>
    <xf numFmtId="49" fontId="0" fillId="0" borderId="1" xfId="0" applyNumberFormat="1" applyBorder="1" applyAlignment="1">
      <alignment vertical="center"/>
    </xf>
    <xf numFmtId="49" fontId="3" fillId="0" borderId="1" xfId="0" applyNumberFormat="1" applyFont="1" applyBorder="1" applyAlignment="1">
      <alignment horizontal="right" vertical="center"/>
    </xf>
    <xf numFmtId="49" fontId="0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49" fontId="0" fillId="2" borderId="1" xfId="0" applyNumberFormat="1" applyFill="1" applyBorder="1" applyAlignment="1">
      <alignment vertical="center"/>
    </xf>
    <xf numFmtId="0" fontId="0" fillId="0" borderId="0" xfId="0" applyAlignment="1">
      <alignment vertical="center"/>
    </xf>
    <xf numFmtId="49" fontId="10" fillId="0" borderId="1" xfId="0" applyNumberFormat="1" applyFont="1" applyBorder="1" applyAlignment="1">
      <alignment horizontal="right" vertical="center"/>
    </xf>
  </cellXfs>
  <cellStyles count="1">
    <cellStyle name="常规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EB4E3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389670</xdr:colOff>
      <xdr:row>54</xdr:row>
      <xdr:rowOff>46800</xdr:rowOff>
    </xdr:to>
    <xdr:sp macro="" textlink="">
      <xdr:nvSpPr>
        <xdr:cNvPr id="2" name="CustomShape 1" hidden="1"/>
        <xdr:cNvSpPr/>
      </xdr:nvSpPr>
      <xdr:spPr>
        <a:xfrm>
          <a:off x="0" y="0"/>
          <a:ext cx="9523730" cy="9352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389670</xdr:colOff>
      <xdr:row>54</xdr:row>
      <xdr:rowOff>46800</xdr:rowOff>
    </xdr:to>
    <xdr:sp macro="" textlink="">
      <xdr:nvSpPr>
        <xdr:cNvPr id="3" name="CustomShape 1" hidden="1"/>
        <xdr:cNvSpPr/>
      </xdr:nvSpPr>
      <xdr:spPr>
        <a:xfrm>
          <a:off x="0" y="0"/>
          <a:ext cx="9523730" cy="9352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389670</xdr:colOff>
      <xdr:row>54</xdr:row>
      <xdr:rowOff>46800</xdr:rowOff>
    </xdr:to>
    <xdr:sp macro="" textlink="">
      <xdr:nvSpPr>
        <xdr:cNvPr id="4" name="CustomShape 1" hidden="1"/>
        <xdr:cNvSpPr/>
      </xdr:nvSpPr>
      <xdr:spPr>
        <a:xfrm>
          <a:off x="0" y="0"/>
          <a:ext cx="9523730" cy="9352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389670</xdr:colOff>
      <xdr:row>54</xdr:row>
      <xdr:rowOff>46800</xdr:rowOff>
    </xdr:to>
    <xdr:sp macro="" textlink="">
      <xdr:nvSpPr>
        <xdr:cNvPr id="5" name="CustomShape 1" hidden="1"/>
        <xdr:cNvSpPr/>
      </xdr:nvSpPr>
      <xdr:spPr>
        <a:xfrm>
          <a:off x="0" y="0"/>
          <a:ext cx="9523730" cy="9352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389670</xdr:colOff>
      <xdr:row>54</xdr:row>
      <xdr:rowOff>46800</xdr:rowOff>
    </xdr:to>
    <xdr:sp macro="" textlink="">
      <xdr:nvSpPr>
        <xdr:cNvPr id="6" name="CustomShape 1" hidden="1"/>
        <xdr:cNvSpPr/>
      </xdr:nvSpPr>
      <xdr:spPr>
        <a:xfrm>
          <a:off x="0" y="0"/>
          <a:ext cx="9523730" cy="9352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389670</xdr:colOff>
      <xdr:row>54</xdr:row>
      <xdr:rowOff>46800</xdr:rowOff>
    </xdr:to>
    <xdr:sp macro="" textlink="">
      <xdr:nvSpPr>
        <xdr:cNvPr id="7" name="CustomShape 1" hidden="1"/>
        <xdr:cNvSpPr/>
      </xdr:nvSpPr>
      <xdr:spPr>
        <a:xfrm>
          <a:off x="0" y="0"/>
          <a:ext cx="9523730" cy="9352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542490</xdr:colOff>
      <xdr:row>65</xdr:row>
      <xdr:rowOff>47160</xdr:rowOff>
    </xdr:to>
    <xdr:sp macro="" textlink="">
      <xdr:nvSpPr>
        <xdr:cNvPr id="8" name="CustomShape 1" hidden="1"/>
        <xdr:cNvSpPr/>
      </xdr:nvSpPr>
      <xdr:spPr>
        <a:xfrm>
          <a:off x="0" y="0"/>
          <a:ext cx="12315190" cy="1123886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542490</xdr:colOff>
      <xdr:row>65</xdr:row>
      <xdr:rowOff>47160</xdr:rowOff>
    </xdr:to>
    <xdr:sp macro="" textlink="">
      <xdr:nvSpPr>
        <xdr:cNvPr id="9" name="CustomShape 1" hidden="1"/>
        <xdr:cNvSpPr/>
      </xdr:nvSpPr>
      <xdr:spPr>
        <a:xfrm>
          <a:off x="0" y="0"/>
          <a:ext cx="12315190" cy="1123886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542490</xdr:colOff>
      <xdr:row>65</xdr:row>
      <xdr:rowOff>47160</xdr:rowOff>
    </xdr:to>
    <xdr:sp macro="" textlink="">
      <xdr:nvSpPr>
        <xdr:cNvPr id="10" name="CustomShape 1" hidden="1"/>
        <xdr:cNvSpPr/>
      </xdr:nvSpPr>
      <xdr:spPr>
        <a:xfrm>
          <a:off x="0" y="0"/>
          <a:ext cx="12315190" cy="1123886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542490</xdr:colOff>
      <xdr:row>65</xdr:row>
      <xdr:rowOff>47160</xdr:rowOff>
    </xdr:to>
    <xdr:sp macro="" textlink="">
      <xdr:nvSpPr>
        <xdr:cNvPr id="11" name="CustomShape 1" hidden="1"/>
        <xdr:cNvSpPr/>
      </xdr:nvSpPr>
      <xdr:spPr>
        <a:xfrm>
          <a:off x="0" y="0"/>
          <a:ext cx="12315190" cy="1123886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542490</xdr:colOff>
      <xdr:row>65</xdr:row>
      <xdr:rowOff>47160</xdr:rowOff>
    </xdr:to>
    <xdr:sp macro="" textlink="">
      <xdr:nvSpPr>
        <xdr:cNvPr id="12" name="CustomShape 1" hidden="1"/>
        <xdr:cNvSpPr/>
      </xdr:nvSpPr>
      <xdr:spPr>
        <a:xfrm>
          <a:off x="0" y="0"/>
          <a:ext cx="12315190" cy="1123886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542490</xdr:colOff>
      <xdr:row>65</xdr:row>
      <xdr:rowOff>47160</xdr:rowOff>
    </xdr:to>
    <xdr:sp macro="" textlink="">
      <xdr:nvSpPr>
        <xdr:cNvPr id="13" name="CustomShape 1" hidden="1"/>
        <xdr:cNvSpPr/>
      </xdr:nvSpPr>
      <xdr:spPr>
        <a:xfrm>
          <a:off x="0" y="0"/>
          <a:ext cx="12315190" cy="1123886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257175</xdr:colOff>
      <xdr:row>54</xdr:row>
      <xdr:rowOff>47625</xdr:rowOff>
    </xdr:to>
    <xdr:sp macro="" textlink="">
      <xdr:nvSpPr>
        <xdr:cNvPr id="1036" name="shapetype_202" hidden="1"/>
        <xdr:cNvSpPr txBox="1">
          <a:spLocks noSelect="1" noChangeArrowheads="1"/>
        </xdr:cNvSpPr>
      </xdr:nvSpPr>
      <xdr:spPr>
        <a:xfrm>
          <a:off x="0" y="0"/>
          <a:ext cx="13849350" cy="9353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257175</xdr:colOff>
      <xdr:row>54</xdr:row>
      <xdr:rowOff>47625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>
        <a:xfrm>
          <a:off x="0" y="0"/>
          <a:ext cx="13849350" cy="9353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257175</xdr:colOff>
      <xdr:row>54</xdr:row>
      <xdr:rowOff>47625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>
        <a:xfrm>
          <a:off x="0" y="0"/>
          <a:ext cx="13849350" cy="9353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257175</xdr:colOff>
      <xdr:row>54</xdr:row>
      <xdr:rowOff>47625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>
        <a:xfrm>
          <a:off x="0" y="0"/>
          <a:ext cx="13849350" cy="9353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257175</xdr:colOff>
      <xdr:row>54</xdr:row>
      <xdr:rowOff>47625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>
        <a:xfrm>
          <a:off x="0" y="0"/>
          <a:ext cx="13849350" cy="9353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257175</xdr:colOff>
      <xdr:row>54</xdr:row>
      <xdr:rowOff>47625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>
        <a:xfrm>
          <a:off x="0" y="0"/>
          <a:ext cx="13849350" cy="9353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75"/>
  <sheetViews>
    <sheetView tabSelected="1" topLeftCell="A22" workbookViewId="0">
      <selection activeCell="B39" sqref="B39"/>
    </sheetView>
  </sheetViews>
  <sheetFormatPr defaultColWidth="9" defaultRowHeight="13.5" x14ac:dyDescent="0.15"/>
  <cols>
    <col min="1" max="1" width="9.5" customWidth="1"/>
    <col min="2" max="2" width="8.75" customWidth="1"/>
    <col min="3" max="3" width="92.875" customWidth="1"/>
    <col min="4" max="4" width="8.75" customWidth="1"/>
    <col min="5" max="5" width="13" customWidth="1"/>
    <col min="6" max="6" width="21.625" customWidth="1"/>
    <col min="7" max="7" width="23.875" customWidth="1"/>
    <col min="8" max="8" width="21.625" customWidth="1"/>
    <col min="9" max="11" width="8.75" customWidth="1"/>
    <col min="12" max="12" width="19.375" customWidth="1"/>
    <col min="13" max="13" width="8.75" customWidth="1"/>
    <col min="14" max="14" width="26.125" customWidth="1"/>
    <col min="15" max="17" width="8.75" customWidth="1"/>
    <col min="18" max="18" width="33" customWidth="1"/>
    <col min="19" max="1026" width="8.75" customWidth="1"/>
  </cols>
  <sheetData>
    <row r="1" spans="1:1025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6" t="s">
        <v>15</v>
      </c>
      <c r="Q1" s="21" t="s">
        <v>16</v>
      </c>
      <c r="R1" s="21" t="s">
        <v>17</v>
      </c>
    </row>
    <row r="2" spans="1:1025" x14ac:dyDescent="0.15">
      <c r="A2" s="2" t="s">
        <v>18</v>
      </c>
      <c r="B2" s="2" t="s">
        <v>19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  <c r="H2" s="2" t="s">
        <v>25</v>
      </c>
      <c r="I2" s="2" t="s">
        <v>26</v>
      </c>
      <c r="J2" s="2" t="s">
        <v>27</v>
      </c>
      <c r="K2" s="2" t="s">
        <v>28</v>
      </c>
      <c r="L2" s="17" t="s">
        <v>29</v>
      </c>
      <c r="M2" s="2" t="s">
        <v>30</v>
      </c>
      <c r="N2" s="2" t="s">
        <v>31</v>
      </c>
      <c r="O2" s="2" t="s">
        <v>32</v>
      </c>
      <c r="P2" s="16" t="s">
        <v>33</v>
      </c>
      <c r="Q2" s="21" t="s">
        <v>34</v>
      </c>
      <c r="R2" s="22" t="s">
        <v>35</v>
      </c>
    </row>
    <row r="3" spans="1:1025" x14ac:dyDescent="0.15">
      <c r="A3" s="2"/>
      <c r="B3" s="2"/>
      <c r="C3" s="2"/>
      <c r="D3" s="2" t="s">
        <v>36</v>
      </c>
      <c r="E3" s="2"/>
      <c r="F3" s="2" t="s">
        <v>37</v>
      </c>
      <c r="G3" s="2" t="s">
        <v>36</v>
      </c>
      <c r="H3" s="2" t="s">
        <v>38</v>
      </c>
      <c r="I3" s="2" t="s">
        <v>36</v>
      </c>
      <c r="J3" s="2" t="s">
        <v>36</v>
      </c>
      <c r="K3" s="2"/>
      <c r="L3" s="2"/>
      <c r="M3" s="2"/>
      <c r="N3" s="2"/>
      <c r="O3" s="2" t="s">
        <v>39</v>
      </c>
      <c r="P3" s="18"/>
      <c r="Q3" s="23"/>
      <c r="R3" s="23"/>
    </row>
    <row r="4" spans="1:1025" s="1" customFormat="1" x14ac:dyDescent="0.15">
      <c r="A4" s="3">
        <v>1000001</v>
      </c>
      <c r="B4" s="4" t="s">
        <v>40</v>
      </c>
      <c r="C4" s="4" t="s">
        <v>41</v>
      </c>
      <c r="D4" s="5">
        <v>0</v>
      </c>
      <c r="E4" s="5">
        <v>1</v>
      </c>
      <c r="F4" s="5" t="s">
        <v>42</v>
      </c>
      <c r="G4" s="6" t="s">
        <v>43</v>
      </c>
      <c r="H4" s="7" t="s">
        <v>44</v>
      </c>
      <c r="I4" s="19"/>
      <c r="J4" s="19"/>
      <c r="K4" s="19"/>
      <c r="L4" s="19"/>
      <c r="M4" s="19"/>
      <c r="N4" s="19"/>
      <c r="O4" s="4" t="s">
        <v>43</v>
      </c>
      <c r="P4" s="19"/>
      <c r="Q4" s="19"/>
      <c r="R4" s="19"/>
      <c r="AMB4" s="24"/>
      <c r="AMC4" s="24"/>
      <c r="AMD4" s="24"/>
      <c r="AME4" s="24"/>
      <c r="AMF4" s="24"/>
      <c r="AMG4" s="24"/>
      <c r="AMH4" s="24"/>
      <c r="AMI4" s="24"/>
      <c r="AMJ4" s="24"/>
      <c r="AMK4" s="24"/>
    </row>
    <row r="5" spans="1:1025" s="1" customFormat="1" x14ac:dyDescent="0.15">
      <c r="A5" s="3">
        <v>1000002</v>
      </c>
      <c r="B5" s="4" t="s">
        <v>40</v>
      </c>
      <c r="C5" s="4" t="s">
        <v>45</v>
      </c>
      <c r="D5" s="8">
        <v>0</v>
      </c>
      <c r="E5" s="8">
        <v>1</v>
      </c>
      <c r="F5" s="5" t="s">
        <v>46</v>
      </c>
      <c r="G5" s="6" t="s">
        <v>47</v>
      </c>
      <c r="H5" s="7" t="s">
        <v>48</v>
      </c>
      <c r="I5" s="19"/>
      <c r="J5" s="19"/>
      <c r="K5" s="19"/>
      <c r="L5" s="19"/>
      <c r="M5" s="19"/>
      <c r="N5" s="19"/>
      <c r="O5" s="4" t="s">
        <v>43</v>
      </c>
      <c r="P5" s="19"/>
      <c r="Q5" s="19"/>
      <c r="R5" s="19"/>
      <c r="AMB5" s="24"/>
      <c r="AMC5" s="24"/>
      <c r="AMD5" s="24"/>
      <c r="AME5" s="24"/>
      <c r="AMF5" s="24"/>
      <c r="AMG5" s="24"/>
      <c r="AMH5" s="24"/>
      <c r="AMI5" s="24"/>
      <c r="AMJ5" s="24"/>
      <c r="AMK5" s="24"/>
    </row>
    <row r="6" spans="1:1025" s="1" customFormat="1" x14ac:dyDescent="0.15">
      <c r="A6" s="3">
        <v>1000003</v>
      </c>
      <c r="B6" s="4" t="s">
        <v>40</v>
      </c>
      <c r="C6" s="4" t="s">
        <v>49</v>
      </c>
      <c r="D6" s="8">
        <v>0</v>
      </c>
      <c r="E6" s="8">
        <v>1</v>
      </c>
      <c r="F6" s="5" t="s">
        <v>50</v>
      </c>
      <c r="G6" s="6" t="s">
        <v>51</v>
      </c>
      <c r="H6" s="7" t="s">
        <v>52</v>
      </c>
      <c r="I6" s="19"/>
      <c r="J6" s="19"/>
      <c r="K6" s="19"/>
      <c r="L6" s="19"/>
      <c r="M6" s="19"/>
      <c r="N6" s="19"/>
      <c r="O6" s="4" t="s">
        <v>43</v>
      </c>
      <c r="P6" s="19"/>
      <c r="Q6" s="19"/>
      <c r="R6" s="19"/>
      <c r="AMB6" s="24"/>
      <c r="AMC6" s="24"/>
      <c r="AMD6" s="24"/>
      <c r="AME6" s="24"/>
      <c r="AMF6" s="24"/>
      <c r="AMG6" s="24"/>
      <c r="AMH6" s="24"/>
      <c r="AMI6" s="24"/>
      <c r="AMJ6" s="24"/>
      <c r="AMK6" s="24"/>
    </row>
    <row r="7" spans="1:1025" s="1" customFormat="1" x14ac:dyDescent="0.15">
      <c r="A7" s="3">
        <v>1001001</v>
      </c>
      <c r="B7" s="4" t="s">
        <v>40</v>
      </c>
      <c r="C7" s="4" t="s">
        <v>53</v>
      </c>
      <c r="D7" s="8">
        <v>0</v>
      </c>
      <c r="E7" s="8">
        <v>2</v>
      </c>
      <c r="F7" s="7" t="s">
        <v>43</v>
      </c>
      <c r="G7" s="6" t="s">
        <v>43</v>
      </c>
      <c r="H7" s="6" t="s">
        <v>54</v>
      </c>
      <c r="I7" s="19"/>
      <c r="J7" s="19"/>
      <c r="K7" s="19"/>
      <c r="L7" s="19"/>
      <c r="M7" s="19"/>
      <c r="N7" s="19"/>
      <c r="O7" s="4" t="s">
        <v>55</v>
      </c>
      <c r="P7" s="19"/>
      <c r="Q7" s="19"/>
      <c r="R7" s="19"/>
      <c r="AMB7" s="24"/>
      <c r="AMC7" s="24"/>
      <c r="AMD7" s="24"/>
      <c r="AME7" s="24"/>
      <c r="AMF7" s="24"/>
      <c r="AMG7" s="24"/>
      <c r="AMH7" s="24"/>
      <c r="AMI7" s="24"/>
      <c r="AMJ7" s="24"/>
      <c r="AMK7" s="24"/>
    </row>
    <row r="8" spans="1:1025" s="1" customFormat="1" x14ac:dyDescent="0.15">
      <c r="A8" s="3">
        <v>1004001</v>
      </c>
      <c r="B8" s="4" t="s">
        <v>40</v>
      </c>
      <c r="C8" s="9" t="s">
        <v>56</v>
      </c>
      <c r="D8" s="8">
        <v>0</v>
      </c>
      <c r="E8" s="8">
        <v>6</v>
      </c>
      <c r="F8" s="7" t="s">
        <v>43</v>
      </c>
      <c r="G8" s="7" t="s">
        <v>43</v>
      </c>
      <c r="H8" s="7" t="s">
        <v>57</v>
      </c>
      <c r="I8" s="19"/>
      <c r="J8" s="19"/>
      <c r="K8" s="19"/>
      <c r="L8" s="19"/>
      <c r="M8" s="19"/>
      <c r="N8" s="19"/>
      <c r="O8" s="4" t="s">
        <v>47</v>
      </c>
      <c r="P8" s="19"/>
      <c r="Q8" s="19"/>
      <c r="R8" s="19"/>
      <c r="AMB8" s="24"/>
      <c r="AMC8" s="24"/>
      <c r="AMD8" s="24"/>
      <c r="AME8" s="24"/>
      <c r="AMF8" s="24"/>
      <c r="AMG8" s="24"/>
      <c r="AMH8" s="24"/>
      <c r="AMI8" s="24"/>
      <c r="AMJ8" s="24"/>
      <c r="AMK8" s="24"/>
    </row>
    <row r="9" spans="1:1025" s="1" customFormat="1" x14ac:dyDescent="0.15">
      <c r="A9" s="3">
        <v>1005001</v>
      </c>
      <c r="B9" s="4" t="s">
        <v>40</v>
      </c>
      <c r="C9" s="9" t="s">
        <v>58</v>
      </c>
      <c r="D9" s="8">
        <v>0</v>
      </c>
      <c r="E9" s="8">
        <v>7</v>
      </c>
      <c r="F9" s="7" t="s">
        <v>43</v>
      </c>
      <c r="G9" s="6" t="s">
        <v>43</v>
      </c>
      <c r="H9" s="6" t="s">
        <v>54</v>
      </c>
      <c r="I9" s="19"/>
      <c r="J9" s="19"/>
      <c r="K9" s="19"/>
      <c r="L9" s="19"/>
      <c r="M9" s="19"/>
      <c r="N9" s="19"/>
      <c r="O9" s="4" t="s">
        <v>59</v>
      </c>
      <c r="P9" s="19"/>
      <c r="Q9" s="19"/>
      <c r="R9" s="19"/>
      <c r="AMB9" s="24"/>
      <c r="AMC9" s="24"/>
      <c r="AMD9" s="24"/>
      <c r="AME9" s="24"/>
      <c r="AMF9" s="24"/>
      <c r="AMG9" s="24"/>
      <c r="AMH9" s="24"/>
      <c r="AMI9" s="24"/>
      <c r="AMJ9" s="24"/>
      <c r="AMK9" s="24"/>
    </row>
    <row r="10" spans="1:1025" s="1" customFormat="1" x14ac:dyDescent="0.15">
      <c r="A10" s="3">
        <v>1006001</v>
      </c>
      <c r="B10" s="4" t="s">
        <v>40</v>
      </c>
      <c r="C10" s="4" t="s">
        <v>60</v>
      </c>
      <c r="D10" s="8">
        <v>0</v>
      </c>
      <c r="E10" s="8">
        <v>8</v>
      </c>
      <c r="F10" s="7" t="s">
        <v>61</v>
      </c>
      <c r="G10" s="7" t="s">
        <v>43</v>
      </c>
      <c r="H10" s="7" t="s">
        <v>62</v>
      </c>
      <c r="I10" s="19"/>
      <c r="J10" s="19"/>
      <c r="K10" s="19"/>
      <c r="L10" s="19"/>
      <c r="M10" s="19"/>
      <c r="N10" s="19"/>
      <c r="O10" s="4" t="s">
        <v>51</v>
      </c>
      <c r="P10" s="19"/>
      <c r="Q10" s="19"/>
      <c r="R10" s="19"/>
      <c r="AMB10" s="24"/>
      <c r="AMC10" s="24"/>
      <c r="AMD10" s="24"/>
      <c r="AME10" s="24"/>
      <c r="AMF10" s="24"/>
      <c r="AMG10" s="24"/>
      <c r="AMH10" s="24"/>
      <c r="AMI10" s="24"/>
      <c r="AMJ10" s="24"/>
      <c r="AMK10" s="24"/>
    </row>
    <row r="11" spans="1:1025" s="1" customFormat="1" x14ac:dyDescent="0.15">
      <c r="A11" s="3">
        <v>1009801</v>
      </c>
      <c r="B11" s="4" t="s">
        <v>40</v>
      </c>
      <c r="C11" s="9" t="s">
        <v>63</v>
      </c>
      <c r="D11" s="8">
        <v>0</v>
      </c>
      <c r="E11" s="8">
        <v>9</v>
      </c>
      <c r="F11" s="7" t="s">
        <v>64</v>
      </c>
      <c r="G11" s="10" t="s">
        <v>64</v>
      </c>
      <c r="H11" s="7" t="s">
        <v>65</v>
      </c>
      <c r="I11" s="19"/>
      <c r="J11" s="19"/>
      <c r="K11" s="19"/>
      <c r="L11" s="19"/>
      <c r="M11" s="19"/>
      <c r="N11" s="19"/>
      <c r="O11" s="4" t="s">
        <v>43</v>
      </c>
      <c r="P11" s="19"/>
      <c r="Q11" s="19"/>
      <c r="R11" s="19"/>
      <c r="AMB11" s="24"/>
      <c r="AMC11" s="24"/>
      <c r="AMD11" s="24"/>
      <c r="AME11" s="24"/>
      <c r="AMF11" s="24"/>
      <c r="AMG11" s="24"/>
      <c r="AMH11" s="24"/>
      <c r="AMI11" s="24"/>
      <c r="AMJ11" s="24"/>
      <c r="AMK11" s="24"/>
    </row>
    <row r="12" spans="1:1025" s="1" customFormat="1" x14ac:dyDescent="0.15">
      <c r="A12" s="3">
        <v>1009901</v>
      </c>
      <c r="B12" s="4" t="s">
        <v>40</v>
      </c>
      <c r="C12" s="4" t="s">
        <v>66</v>
      </c>
      <c r="D12" s="8">
        <v>0</v>
      </c>
      <c r="E12" s="8">
        <v>10</v>
      </c>
      <c r="F12" s="6" t="s">
        <v>43</v>
      </c>
      <c r="G12" s="6" t="s">
        <v>43</v>
      </c>
      <c r="H12" s="6" t="s">
        <v>67</v>
      </c>
      <c r="I12" s="19"/>
      <c r="J12" s="19"/>
      <c r="K12" s="19"/>
      <c r="L12" s="19"/>
      <c r="M12" s="19"/>
      <c r="N12" s="19"/>
      <c r="O12" s="4" t="s">
        <v>68</v>
      </c>
      <c r="P12" s="19"/>
      <c r="Q12" s="19"/>
      <c r="R12" s="19"/>
      <c r="AMB12" s="24"/>
      <c r="AMC12" s="24"/>
      <c r="AMD12" s="24"/>
      <c r="AME12" s="24"/>
      <c r="AMF12" s="24"/>
      <c r="AMG12" s="24"/>
      <c r="AMH12" s="24"/>
      <c r="AMI12" s="24"/>
      <c r="AMJ12" s="24"/>
      <c r="AMK12" s="24"/>
    </row>
    <row r="13" spans="1:1025" s="1" customFormat="1" x14ac:dyDescent="0.15">
      <c r="A13" s="3">
        <v>1009902</v>
      </c>
      <c r="B13" s="4" t="s">
        <v>40</v>
      </c>
      <c r="C13" s="4" t="s">
        <v>69</v>
      </c>
      <c r="D13" s="8">
        <v>0</v>
      </c>
      <c r="E13" s="8">
        <v>10</v>
      </c>
      <c r="F13" s="7" t="s">
        <v>47</v>
      </c>
      <c r="G13" s="6" t="s">
        <v>43</v>
      </c>
      <c r="H13" s="6" t="s">
        <v>70</v>
      </c>
      <c r="I13" s="19"/>
      <c r="J13" s="19"/>
      <c r="K13" s="19"/>
      <c r="L13" s="19"/>
      <c r="M13" s="19"/>
      <c r="N13" s="19"/>
      <c r="O13" s="4" t="s">
        <v>68</v>
      </c>
      <c r="P13" s="19"/>
      <c r="Q13" s="19"/>
      <c r="R13" s="19"/>
      <c r="AMB13" s="24"/>
      <c r="AMC13" s="24"/>
      <c r="AMD13" s="24"/>
      <c r="AME13" s="24"/>
      <c r="AMF13" s="24"/>
      <c r="AMG13" s="24"/>
      <c r="AMH13" s="24"/>
      <c r="AMI13" s="24"/>
      <c r="AMJ13" s="24"/>
      <c r="AMK13" s="24"/>
    </row>
    <row r="14" spans="1:1025" s="1" customFormat="1" x14ac:dyDescent="0.15">
      <c r="A14" s="3">
        <v>1009903</v>
      </c>
      <c r="B14" s="4" t="s">
        <v>40</v>
      </c>
      <c r="C14" s="4" t="s">
        <v>71</v>
      </c>
      <c r="D14" s="8">
        <v>0</v>
      </c>
      <c r="E14" s="8">
        <v>10</v>
      </c>
      <c r="F14" s="7" t="s">
        <v>59</v>
      </c>
      <c r="G14" s="6" t="s">
        <v>43</v>
      </c>
      <c r="H14" s="6" t="s">
        <v>72</v>
      </c>
      <c r="I14" s="19"/>
      <c r="J14" s="19"/>
      <c r="K14" s="19"/>
      <c r="L14" s="19"/>
      <c r="M14" s="19"/>
      <c r="N14" s="19"/>
      <c r="O14" s="4" t="s">
        <v>68</v>
      </c>
      <c r="P14" s="19"/>
      <c r="Q14" s="19"/>
      <c r="R14" s="19"/>
      <c r="AMB14" s="24"/>
      <c r="AMC14" s="24"/>
      <c r="AMD14" s="24"/>
      <c r="AME14" s="24"/>
      <c r="AMF14" s="24"/>
      <c r="AMG14" s="24"/>
      <c r="AMH14" s="24"/>
      <c r="AMI14" s="24"/>
      <c r="AMJ14" s="24"/>
      <c r="AMK14" s="24"/>
    </row>
    <row r="15" spans="1:1025" x14ac:dyDescent="0.15">
      <c r="A15" s="3">
        <v>1101001</v>
      </c>
      <c r="B15" s="11" t="s">
        <v>73</v>
      </c>
      <c r="C15" s="4" t="s">
        <v>74</v>
      </c>
      <c r="D15" s="7" t="s">
        <v>59</v>
      </c>
      <c r="E15" s="8">
        <v>11</v>
      </c>
      <c r="F15" s="7" t="s">
        <v>75</v>
      </c>
      <c r="G15" s="7" t="s">
        <v>75</v>
      </c>
      <c r="H15" s="7" t="s">
        <v>76</v>
      </c>
      <c r="I15" s="6" t="s">
        <v>43</v>
      </c>
      <c r="J15" s="7" t="s">
        <v>43</v>
      </c>
      <c r="K15" s="7" t="s">
        <v>43</v>
      </c>
      <c r="L15" s="7" t="s">
        <v>77</v>
      </c>
      <c r="M15" s="4" t="s">
        <v>78</v>
      </c>
      <c r="N15" s="4" t="s">
        <v>79</v>
      </c>
      <c r="O15" s="4"/>
      <c r="P15" s="4"/>
      <c r="Q15" s="4"/>
      <c r="R15" s="9"/>
    </row>
    <row r="16" spans="1:1025" x14ac:dyDescent="0.15">
      <c r="A16" s="3">
        <v>1101002</v>
      </c>
      <c r="B16" s="11" t="s">
        <v>80</v>
      </c>
      <c r="C16" s="4" t="s">
        <v>81</v>
      </c>
      <c r="D16" s="7" t="s">
        <v>59</v>
      </c>
      <c r="E16" s="8">
        <v>11</v>
      </c>
      <c r="F16" s="7" t="s">
        <v>82</v>
      </c>
      <c r="G16" s="7" t="s">
        <v>82</v>
      </c>
      <c r="H16" s="7" t="s">
        <v>83</v>
      </c>
      <c r="I16" s="6" t="s">
        <v>47</v>
      </c>
      <c r="J16" s="7" t="s">
        <v>43</v>
      </c>
      <c r="K16" s="7" t="s">
        <v>47</v>
      </c>
      <c r="L16" s="7" t="s">
        <v>84</v>
      </c>
      <c r="M16" s="4" t="s">
        <v>85</v>
      </c>
      <c r="N16" s="4" t="s">
        <v>86</v>
      </c>
      <c r="O16" s="4"/>
      <c r="P16" s="9"/>
      <c r="Q16" s="9"/>
      <c r="R16" s="9"/>
    </row>
    <row r="17" spans="1:18" x14ac:dyDescent="0.15">
      <c r="A17" s="3">
        <v>1101003</v>
      </c>
      <c r="B17" s="11" t="s">
        <v>87</v>
      </c>
      <c r="C17" s="4" t="s">
        <v>88</v>
      </c>
      <c r="D17" s="7" t="s">
        <v>59</v>
      </c>
      <c r="E17" s="8">
        <v>11</v>
      </c>
      <c r="F17" s="7" t="s">
        <v>89</v>
      </c>
      <c r="G17" s="7" t="s">
        <v>89</v>
      </c>
      <c r="H17" s="7" t="s">
        <v>90</v>
      </c>
      <c r="I17" s="6" t="s">
        <v>59</v>
      </c>
      <c r="J17" s="7" t="s">
        <v>43</v>
      </c>
      <c r="K17" s="7" t="s">
        <v>59</v>
      </c>
      <c r="L17" s="7" t="s">
        <v>91</v>
      </c>
      <c r="M17" s="4" t="s">
        <v>92</v>
      </c>
      <c r="N17" s="4" t="s">
        <v>93</v>
      </c>
      <c r="O17" s="4"/>
      <c r="P17" s="9"/>
      <c r="Q17" s="9"/>
      <c r="R17" s="9"/>
    </row>
    <row r="18" spans="1:18" x14ac:dyDescent="0.15">
      <c r="A18" s="3">
        <v>1101004</v>
      </c>
      <c r="B18" s="11" t="s">
        <v>94</v>
      </c>
      <c r="C18" s="4" t="s">
        <v>95</v>
      </c>
      <c r="D18" s="7" t="s">
        <v>59</v>
      </c>
      <c r="E18" s="8">
        <v>11</v>
      </c>
      <c r="F18" s="7" t="s">
        <v>96</v>
      </c>
      <c r="G18" s="7" t="s">
        <v>96</v>
      </c>
      <c r="H18" s="7" t="s">
        <v>97</v>
      </c>
      <c r="I18" s="6" t="s">
        <v>51</v>
      </c>
      <c r="J18" s="7" t="s">
        <v>43</v>
      </c>
      <c r="K18" s="7" t="s">
        <v>51</v>
      </c>
      <c r="L18" s="7" t="s">
        <v>98</v>
      </c>
      <c r="M18" s="4" t="s">
        <v>99</v>
      </c>
      <c r="N18" s="4" t="s">
        <v>100</v>
      </c>
      <c r="O18" s="4"/>
      <c r="P18" s="9"/>
      <c r="Q18" s="9"/>
      <c r="R18" s="9"/>
    </row>
    <row r="19" spans="1:18" x14ac:dyDescent="0.15">
      <c r="A19" s="3">
        <v>1101005</v>
      </c>
      <c r="B19" s="11" t="s">
        <v>101</v>
      </c>
      <c r="C19" s="4" t="s">
        <v>102</v>
      </c>
      <c r="D19" s="7" t="s">
        <v>59</v>
      </c>
      <c r="E19" s="8">
        <v>11</v>
      </c>
      <c r="F19" s="7" t="s">
        <v>103</v>
      </c>
      <c r="G19" s="7" t="s">
        <v>103</v>
      </c>
      <c r="H19" s="7" t="s">
        <v>104</v>
      </c>
      <c r="I19" s="6" t="s">
        <v>55</v>
      </c>
      <c r="J19" s="7" t="s">
        <v>43</v>
      </c>
      <c r="K19" s="7" t="s">
        <v>55</v>
      </c>
      <c r="L19" s="7" t="s">
        <v>105</v>
      </c>
      <c r="M19" s="4" t="s">
        <v>106</v>
      </c>
      <c r="N19" s="4" t="s">
        <v>107</v>
      </c>
      <c r="O19" s="4"/>
      <c r="P19" s="9"/>
      <c r="Q19" s="9"/>
      <c r="R19" s="9"/>
    </row>
    <row r="20" spans="1:18" x14ac:dyDescent="0.15">
      <c r="A20" s="3">
        <v>1201001</v>
      </c>
      <c r="B20" s="11" t="s">
        <v>108</v>
      </c>
      <c r="C20" s="4" t="s">
        <v>109</v>
      </c>
      <c r="D20" s="7" t="s">
        <v>59</v>
      </c>
      <c r="E20" s="5">
        <v>8</v>
      </c>
      <c r="F20" s="10" t="s">
        <v>110</v>
      </c>
      <c r="G20" s="7" t="s">
        <v>111</v>
      </c>
      <c r="H20" s="7" t="s">
        <v>90</v>
      </c>
      <c r="I20" s="6" t="s">
        <v>68</v>
      </c>
      <c r="J20" s="7" t="s">
        <v>47</v>
      </c>
      <c r="K20" s="7" t="s">
        <v>43</v>
      </c>
      <c r="L20" s="7" t="s">
        <v>77</v>
      </c>
      <c r="M20" s="4" t="s">
        <v>112</v>
      </c>
      <c r="N20" s="4" t="s">
        <v>113</v>
      </c>
      <c r="O20" s="4"/>
      <c r="P20" s="9"/>
      <c r="Q20" s="9"/>
      <c r="R20" s="9"/>
    </row>
    <row r="21" spans="1:18" x14ac:dyDescent="0.15">
      <c r="A21" s="3">
        <v>1201002</v>
      </c>
      <c r="B21" s="11" t="s">
        <v>114</v>
      </c>
      <c r="C21" s="4" t="s">
        <v>115</v>
      </c>
      <c r="D21" s="7" t="s">
        <v>59</v>
      </c>
      <c r="E21" s="5">
        <v>8</v>
      </c>
      <c r="F21" s="10" t="s">
        <v>116</v>
      </c>
      <c r="G21" s="7" t="s">
        <v>117</v>
      </c>
      <c r="H21" s="7" t="s">
        <v>104</v>
      </c>
      <c r="I21" s="6" t="s">
        <v>64</v>
      </c>
      <c r="J21" s="7" t="s">
        <v>47</v>
      </c>
      <c r="K21" s="7" t="s">
        <v>47</v>
      </c>
      <c r="L21" s="7" t="s">
        <v>84</v>
      </c>
      <c r="M21" s="4" t="s">
        <v>118</v>
      </c>
      <c r="N21" s="4" t="s">
        <v>119</v>
      </c>
      <c r="O21" s="4"/>
      <c r="P21" s="9"/>
      <c r="Q21" s="9"/>
      <c r="R21" s="9"/>
    </row>
    <row r="22" spans="1:18" x14ac:dyDescent="0.15">
      <c r="A22" s="3">
        <v>1201003</v>
      </c>
      <c r="B22" s="11" t="s">
        <v>120</v>
      </c>
      <c r="C22" s="4" t="s">
        <v>121</v>
      </c>
      <c r="D22" s="7" t="s">
        <v>59</v>
      </c>
      <c r="E22" s="5">
        <v>8</v>
      </c>
      <c r="F22" s="10" t="s">
        <v>122</v>
      </c>
      <c r="G22" s="7" t="s">
        <v>47</v>
      </c>
      <c r="H22" s="7" t="s">
        <v>123</v>
      </c>
      <c r="I22" s="6" t="s">
        <v>124</v>
      </c>
      <c r="J22" s="7" t="s">
        <v>47</v>
      </c>
      <c r="K22" s="7" t="s">
        <v>59</v>
      </c>
      <c r="L22" s="7" t="s">
        <v>91</v>
      </c>
      <c r="M22" s="4" t="s">
        <v>125</v>
      </c>
      <c r="N22" s="4" t="s">
        <v>126</v>
      </c>
      <c r="O22" s="4"/>
      <c r="P22" s="9"/>
      <c r="Q22" s="9"/>
      <c r="R22" s="9"/>
    </row>
    <row r="23" spans="1:18" x14ac:dyDescent="0.15">
      <c r="A23" s="3">
        <v>1201004</v>
      </c>
      <c r="B23" s="11" t="s">
        <v>127</v>
      </c>
      <c r="C23" s="4" t="s">
        <v>128</v>
      </c>
      <c r="D23" s="7" t="s">
        <v>59</v>
      </c>
      <c r="E23" s="5">
        <v>8</v>
      </c>
      <c r="F23" s="10" t="s">
        <v>129</v>
      </c>
      <c r="G23" s="7" t="s">
        <v>43</v>
      </c>
      <c r="H23" s="7" t="s">
        <v>130</v>
      </c>
      <c r="I23" s="6" t="s">
        <v>131</v>
      </c>
      <c r="J23" s="7" t="s">
        <v>47</v>
      </c>
      <c r="K23" s="7" t="s">
        <v>51</v>
      </c>
      <c r="L23" s="7" t="s">
        <v>98</v>
      </c>
      <c r="M23" s="4" t="s">
        <v>132</v>
      </c>
      <c r="N23" s="4" t="s">
        <v>133</v>
      </c>
      <c r="O23" s="4"/>
      <c r="P23" s="9"/>
      <c r="Q23" s="9"/>
      <c r="R23" s="9"/>
    </row>
    <row r="24" spans="1:18" x14ac:dyDescent="0.15">
      <c r="A24" s="3">
        <v>1201005</v>
      </c>
      <c r="B24" s="11" t="s">
        <v>134</v>
      </c>
      <c r="C24" s="4" t="s">
        <v>135</v>
      </c>
      <c r="D24" s="7" t="s">
        <v>59</v>
      </c>
      <c r="E24" s="5">
        <v>8</v>
      </c>
      <c r="F24" s="10" t="s">
        <v>136</v>
      </c>
      <c r="G24" s="7" t="s">
        <v>43</v>
      </c>
      <c r="H24" s="7" t="s">
        <v>137</v>
      </c>
      <c r="I24" s="6" t="s">
        <v>138</v>
      </c>
      <c r="J24" s="7" t="s">
        <v>47</v>
      </c>
      <c r="K24" s="7" t="s">
        <v>55</v>
      </c>
      <c r="L24" s="7" t="s">
        <v>105</v>
      </c>
      <c r="M24" s="4" t="s">
        <v>139</v>
      </c>
      <c r="N24" s="4" t="s">
        <v>140</v>
      </c>
      <c r="O24" s="4"/>
      <c r="P24" s="9"/>
      <c r="Q24" s="9"/>
      <c r="R24" s="9"/>
    </row>
    <row r="25" spans="1:18" x14ac:dyDescent="0.15">
      <c r="A25" s="3">
        <v>1201006</v>
      </c>
      <c r="B25" s="11" t="s">
        <v>141</v>
      </c>
      <c r="C25" s="9" t="s">
        <v>142</v>
      </c>
      <c r="D25" s="7" t="s">
        <v>59</v>
      </c>
      <c r="E25" s="5">
        <v>8</v>
      </c>
      <c r="F25" s="7" t="s">
        <v>143</v>
      </c>
      <c r="G25" s="7" t="s">
        <v>43</v>
      </c>
      <c r="H25" s="7" t="s">
        <v>144</v>
      </c>
      <c r="I25" s="6" t="s">
        <v>145</v>
      </c>
      <c r="J25" s="7" t="s">
        <v>47</v>
      </c>
      <c r="K25" s="7" t="s">
        <v>68</v>
      </c>
      <c r="L25" s="7" t="s">
        <v>146</v>
      </c>
      <c r="M25" s="4" t="s">
        <v>147</v>
      </c>
      <c r="N25" s="4" t="s">
        <v>148</v>
      </c>
      <c r="O25" s="4"/>
      <c r="P25" s="9"/>
      <c r="Q25" s="9"/>
      <c r="R25" s="9"/>
    </row>
    <row r="26" spans="1:18" ht="14.25" x14ac:dyDescent="0.15">
      <c r="A26" s="12">
        <v>1301001</v>
      </c>
      <c r="B26" s="11" t="s">
        <v>149</v>
      </c>
      <c r="C26" s="9" t="s">
        <v>150</v>
      </c>
      <c r="D26" s="6" t="s">
        <v>51</v>
      </c>
      <c r="E26" s="8">
        <v>4</v>
      </c>
      <c r="F26" s="7" t="s">
        <v>151</v>
      </c>
      <c r="G26" s="7" t="s">
        <v>47</v>
      </c>
      <c r="H26" s="7" t="s">
        <v>90</v>
      </c>
      <c r="I26" s="6" t="s">
        <v>43</v>
      </c>
      <c r="J26" s="20" t="s">
        <v>59</v>
      </c>
      <c r="K26" s="20" t="s">
        <v>43</v>
      </c>
      <c r="L26" s="7" t="s">
        <v>77</v>
      </c>
      <c r="M26" s="4" t="s">
        <v>152</v>
      </c>
      <c r="N26" s="4" t="s">
        <v>153</v>
      </c>
      <c r="O26" s="9"/>
      <c r="P26" s="9"/>
      <c r="Q26" s="9"/>
      <c r="R26" s="9"/>
    </row>
    <row r="27" spans="1:18" ht="14.25" x14ac:dyDescent="0.15">
      <c r="A27" s="12">
        <f>A26+1</f>
        <v>1301002</v>
      </c>
      <c r="B27" s="11" t="s">
        <v>154</v>
      </c>
      <c r="C27" s="9" t="s">
        <v>155</v>
      </c>
      <c r="D27" s="6" t="s">
        <v>51</v>
      </c>
      <c r="E27" s="8">
        <v>4</v>
      </c>
      <c r="F27" s="7" t="s">
        <v>156</v>
      </c>
      <c r="G27" s="7" t="s">
        <v>51</v>
      </c>
      <c r="H27" s="7" t="s">
        <v>104</v>
      </c>
      <c r="I27" s="6" t="s">
        <v>47</v>
      </c>
      <c r="J27" s="20" t="s">
        <v>59</v>
      </c>
      <c r="K27" s="20" t="s">
        <v>47</v>
      </c>
      <c r="L27" s="7" t="s">
        <v>91</v>
      </c>
      <c r="M27" s="4" t="s">
        <v>157</v>
      </c>
      <c r="N27" s="4" t="s">
        <v>158</v>
      </c>
      <c r="O27" s="9"/>
      <c r="P27" s="9"/>
      <c r="Q27" s="9"/>
      <c r="R27" s="9"/>
    </row>
    <row r="28" spans="1:18" ht="14.25" x14ac:dyDescent="0.15">
      <c r="A28" s="12">
        <f>A27+1</f>
        <v>1301003</v>
      </c>
      <c r="B28" s="11" t="s">
        <v>159</v>
      </c>
      <c r="C28" s="9" t="s">
        <v>160</v>
      </c>
      <c r="D28" s="6" t="s">
        <v>51</v>
      </c>
      <c r="E28" s="8">
        <v>4</v>
      </c>
      <c r="F28" s="7" t="s">
        <v>161</v>
      </c>
      <c r="G28" s="7" t="s">
        <v>124</v>
      </c>
      <c r="H28" s="7" t="s">
        <v>123</v>
      </c>
      <c r="I28" s="6" t="s">
        <v>59</v>
      </c>
      <c r="J28" s="20" t="s">
        <v>59</v>
      </c>
      <c r="K28" s="20" t="s">
        <v>59</v>
      </c>
      <c r="L28" s="7" t="s">
        <v>98</v>
      </c>
      <c r="M28" s="4" t="s">
        <v>162</v>
      </c>
      <c r="N28" s="4" t="s">
        <v>163</v>
      </c>
      <c r="O28" s="9"/>
      <c r="P28" s="9"/>
      <c r="Q28" s="9"/>
      <c r="R28" s="9"/>
    </row>
    <row r="29" spans="1:18" ht="14.25" x14ac:dyDescent="0.15">
      <c r="A29" s="12">
        <f>A28+1</f>
        <v>1301004</v>
      </c>
      <c r="B29" s="11" t="s">
        <v>164</v>
      </c>
      <c r="C29" s="9" t="s">
        <v>165</v>
      </c>
      <c r="D29" s="6" t="s">
        <v>51</v>
      </c>
      <c r="E29" s="8">
        <v>4</v>
      </c>
      <c r="F29" s="7" t="s">
        <v>166</v>
      </c>
      <c r="G29" s="7" t="s">
        <v>138</v>
      </c>
      <c r="H29" s="7" t="s">
        <v>130</v>
      </c>
      <c r="I29" s="6" t="s">
        <v>51</v>
      </c>
      <c r="J29" s="20" t="s">
        <v>59</v>
      </c>
      <c r="K29" s="20" t="s">
        <v>51</v>
      </c>
      <c r="L29" s="7" t="s">
        <v>146</v>
      </c>
      <c r="M29" s="4" t="s">
        <v>167</v>
      </c>
      <c r="N29" s="4" t="s">
        <v>168</v>
      </c>
      <c r="O29" s="9"/>
      <c r="P29" s="9"/>
      <c r="Q29" s="9"/>
      <c r="R29" s="9"/>
    </row>
    <row r="30" spans="1:18" ht="14.25" x14ac:dyDescent="0.15">
      <c r="A30" s="12">
        <f>A29+1</f>
        <v>1301005</v>
      </c>
      <c r="B30" s="11" t="s">
        <v>169</v>
      </c>
      <c r="C30" s="9" t="s">
        <v>170</v>
      </c>
      <c r="D30" s="6" t="s">
        <v>51</v>
      </c>
      <c r="E30" s="8">
        <v>12</v>
      </c>
      <c r="F30" s="6" t="s">
        <v>171</v>
      </c>
      <c r="G30" s="6" t="s">
        <v>138</v>
      </c>
      <c r="H30" s="7" t="s">
        <v>104</v>
      </c>
      <c r="I30" s="20" t="s">
        <v>55</v>
      </c>
      <c r="J30" s="20"/>
      <c r="K30" s="20"/>
      <c r="L30" s="7"/>
      <c r="M30" s="4" t="s">
        <v>172</v>
      </c>
      <c r="N30" s="4" t="s">
        <v>173</v>
      </c>
      <c r="O30" s="9"/>
      <c r="P30" s="9"/>
      <c r="Q30" s="9"/>
      <c r="R30" s="9"/>
    </row>
    <row r="31" spans="1:18" x14ac:dyDescent="0.15">
      <c r="A31" s="13">
        <v>1401001</v>
      </c>
      <c r="B31" s="11" t="s">
        <v>174</v>
      </c>
      <c r="C31" s="4" t="s">
        <v>175</v>
      </c>
      <c r="D31" s="6" t="s">
        <v>55</v>
      </c>
      <c r="E31" s="14">
        <v>12</v>
      </c>
      <c r="F31" s="7" t="s">
        <v>176</v>
      </c>
      <c r="G31" s="7" t="s">
        <v>59</v>
      </c>
      <c r="H31" s="7" t="s">
        <v>76</v>
      </c>
      <c r="I31" s="6" t="s">
        <v>43</v>
      </c>
      <c r="J31" s="7" t="s">
        <v>51</v>
      </c>
      <c r="K31" s="7" t="s">
        <v>43</v>
      </c>
      <c r="L31" s="7" t="s">
        <v>77</v>
      </c>
      <c r="M31" s="4" t="s">
        <v>177</v>
      </c>
      <c r="N31" s="4" t="s">
        <v>178</v>
      </c>
      <c r="O31" s="6"/>
      <c r="P31" s="7" t="s">
        <v>47</v>
      </c>
      <c r="Q31" s="4" t="s">
        <v>138</v>
      </c>
      <c r="R31" s="9" t="s">
        <v>179</v>
      </c>
    </row>
    <row r="32" spans="1:18" x14ac:dyDescent="0.15">
      <c r="A32" s="13">
        <f t="shared" ref="A32:A67" si="0">A31+1</f>
        <v>1401002</v>
      </c>
      <c r="B32" s="11" t="s">
        <v>180</v>
      </c>
      <c r="C32" s="4" t="s">
        <v>181</v>
      </c>
      <c r="D32" s="6" t="s">
        <v>55</v>
      </c>
      <c r="E32" s="14">
        <v>12</v>
      </c>
      <c r="F32" s="7" t="s">
        <v>182</v>
      </c>
      <c r="G32" s="7" t="s">
        <v>59</v>
      </c>
      <c r="H32" s="7" t="s">
        <v>83</v>
      </c>
      <c r="I32" s="6" t="s">
        <v>43</v>
      </c>
      <c r="J32" s="7" t="s">
        <v>51</v>
      </c>
      <c r="K32" s="7" t="s">
        <v>47</v>
      </c>
      <c r="L32" s="7" t="s">
        <v>84</v>
      </c>
      <c r="M32" s="4" t="s">
        <v>183</v>
      </c>
      <c r="N32" s="4" t="s">
        <v>184</v>
      </c>
      <c r="O32" s="6"/>
      <c r="P32" s="7" t="s">
        <v>47</v>
      </c>
      <c r="Q32" s="4" t="s">
        <v>185</v>
      </c>
      <c r="R32" s="9" t="s">
        <v>186</v>
      </c>
    </row>
    <row r="33" spans="1:18" x14ac:dyDescent="0.15">
      <c r="A33" s="13">
        <f t="shared" si="0"/>
        <v>1401003</v>
      </c>
      <c r="B33" s="11" t="s">
        <v>187</v>
      </c>
      <c r="C33" s="4" t="s">
        <v>188</v>
      </c>
      <c r="D33" s="6" t="s">
        <v>55</v>
      </c>
      <c r="E33" s="14">
        <v>12</v>
      </c>
      <c r="F33" s="7" t="s">
        <v>189</v>
      </c>
      <c r="G33" s="7" t="s">
        <v>59</v>
      </c>
      <c r="H33" s="7" t="s">
        <v>90</v>
      </c>
      <c r="I33" s="6" t="s">
        <v>43</v>
      </c>
      <c r="J33" s="7" t="s">
        <v>51</v>
      </c>
      <c r="K33" s="7" t="s">
        <v>59</v>
      </c>
      <c r="L33" s="7" t="s">
        <v>98</v>
      </c>
      <c r="M33" s="4" t="s">
        <v>190</v>
      </c>
      <c r="N33" s="4" t="s">
        <v>191</v>
      </c>
      <c r="O33" s="6"/>
      <c r="P33" s="7" t="s">
        <v>47</v>
      </c>
      <c r="Q33" s="4" t="s">
        <v>75</v>
      </c>
      <c r="R33" s="9" t="s">
        <v>192</v>
      </c>
    </row>
    <row r="34" spans="1:18" x14ac:dyDescent="0.15">
      <c r="A34" s="13">
        <f t="shared" si="0"/>
        <v>1401004</v>
      </c>
      <c r="B34" s="11" t="s">
        <v>193</v>
      </c>
      <c r="C34" s="4" t="s">
        <v>194</v>
      </c>
      <c r="D34" s="6" t="s">
        <v>55</v>
      </c>
      <c r="E34" s="14">
        <v>12</v>
      </c>
      <c r="F34" s="7" t="s">
        <v>195</v>
      </c>
      <c r="G34" s="7" t="s">
        <v>59</v>
      </c>
      <c r="H34" s="7" t="s">
        <v>97</v>
      </c>
      <c r="I34" s="6" t="s">
        <v>43</v>
      </c>
      <c r="J34" s="7" t="s">
        <v>51</v>
      </c>
      <c r="K34" s="7" t="s">
        <v>51</v>
      </c>
      <c r="L34" s="7" t="s">
        <v>105</v>
      </c>
      <c r="M34" s="4" t="s">
        <v>196</v>
      </c>
      <c r="N34" s="4" t="s">
        <v>197</v>
      </c>
      <c r="O34" s="6"/>
      <c r="P34" s="7" t="s">
        <v>47</v>
      </c>
      <c r="Q34" s="4" t="s">
        <v>198</v>
      </c>
      <c r="R34" s="9" t="s">
        <v>199</v>
      </c>
    </row>
    <row r="35" spans="1:18" x14ac:dyDescent="0.15">
      <c r="A35" s="13">
        <f t="shared" si="0"/>
        <v>1401005</v>
      </c>
      <c r="B35" s="11" t="s">
        <v>200</v>
      </c>
      <c r="C35" s="4" t="s">
        <v>201</v>
      </c>
      <c r="D35" s="6" t="s">
        <v>55</v>
      </c>
      <c r="E35" s="14">
        <v>12</v>
      </c>
      <c r="F35" s="7" t="s">
        <v>202</v>
      </c>
      <c r="G35" s="7" t="s">
        <v>59</v>
      </c>
      <c r="H35" s="7" t="s">
        <v>104</v>
      </c>
      <c r="I35" s="6" t="s">
        <v>43</v>
      </c>
      <c r="J35" s="7" t="s">
        <v>51</v>
      </c>
      <c r="K35" s="7" t="s">
        <v>55</v>
      </c>
      <c r="L35" s="7" t="s">
        <v>146</v>
      </c>
      <c r="M35" s="4" t="s">
        <v>203</v>
      </c>
      <c r="N35" s="4" t="s">
        <v>204</v>
      </c>
      <c r="O35" s="6"/>
      <c r="P35" s="7" t="s">
        <v>47</v>
      </c>
      <c r="Q35" s="4" t="s">
        <v>111</v>
      </c>
      <c r="R35" s="9" t="s">
        <v>205</v>
      </c>
    </row>
    <row r="36" spans="1:18" x14ac:dyDescent="0.15">
      <c r="A36" s="13">
        <f t="shared" si="0"/>
        <v>1401006</v>
      </c>
      <c r="B36" s="4" t="s">
        <v>395</v>
      </c>
      <c r="C36" s="4" t="s">
        <v>206</v>
      </c>
      <c r="D36" s="6" t="s">
        <v>55</v>
      </c>
      <c r="E36" s="14">
        <v>12</v>
      </c>
      <c r="F36" s="7" t="s">
        <v>207</v>
      </c>
      <c r="G36" s="7" t="s">
        <v>43</v>
      </c>
      <c r="H36" s="7" t="s">
        <v>208</v>
      </c>
      <c r="I36" s="6" t="s">
        <v>43</v>
      </c>
      <c r="J36" s="6"/>
      <c r="K36" s="6"/>
      <c r="L36" s="6"/>
      <c r="M36" s="4" t="s">
        <v>172</v>
      </c>
      <c r="N36" s="4" t="s">
        <v>173</v>
      </c>
      <c r="O36" s="9"/>
      <c r="P36" s="7" t="s">
        <v>43</v>
      </c>
      <c r="Q36" s="4" t="s">
        <v>75</v>
      </c>
      <c r="R36" s="4" t="s">
        <v>209</v>
      </c>
    </row>
    <row r="37" spans="1:18" x14ac:dyDescent="0.15">
      <c r="A37" s="13">
        <f t="shared" si="0"/>
        <v>1401007</v>
      </c>
      <c r="B37" s="4" t="s">
        <v>396</v>
      </c>
      <c r="C37" s="4" t="s">
        <v>210</v>
      </c>
      <c r="D37" s="6" t="s">
        <v>55</v>
      </c>
      <c r="E37" s="14">
        <v>12</v>
      </c>
      <c r="F37" s="7" t="s">
        <v>211</v>
      </c>
      <c r="G37" s="7" t="s">
        <v>43</v>
      </c>
      <c r="H37" s="7" t="s">
        <v>212</v>
      </c>
      <c r="I37" s="6" t="s">
        <v>43</v>
      </c>
      <c r="J37" s="6"/>
      <c r="K37" s="6"/>
      <c r="L37" s="6"/>
      <c r="M37" s="4" t="s">
        <v>172</v>
      </c>
      <c r="N37" s="4" t="s">
        <v>173</v>
      </c>
      <c r="O37" s="9"/>
      <c r="P37" s="6" t="s">
        <v>43</v>
      </c>
      <c r="Q37" s="4" t="s">
        <v>213</v>
      </c>
      <c r="R37" s="4" t="s">
        <v>214</v>
      </c>
    </row>
    <row r="38" spans="1:18" x14ac:dyDescent="0.15">
      <c r="A38" s="13">
        <f t="shared" si="0"/>
        <v>1401008</v>
      </c>
      <c r="B38" s="4" t="s">
        <v>397</v>
      </c>
      <c r="C38" s="4" t="s">
        <v>215</v>
      </c>
      <c r="D38" s="6" t="s">
        <v>55</v>
      </c>
      <c r="E38" s="14">
        <v>12</v>
      </c>
      <c r="F38" s="7" t="s">
        <v>216</v>
      </c>
      <c r="G38" s="7" t="s">
        <v>43</v>
      </c>
      <c r="H38" s="7" t="s">
        <v>217</v>
      </c>
      <c r="I38" s="6" t="s">
        <v>43</v>
      </c>
      <c r="J38" s="6"/>
      <c r="K38" s="6"/>
      <c r="L38" s="6"/>
      <c r="M38" s="4" t="s">
        <v>172</v>
      </c>
      <c r="N38" s="4" t="s">
        <v>173</v>
      </c>
      <c r="O38" s="9"/>
      <c r="P38" s="6" t="s">
        <v>43</v>
      </c>
      <c r="Q38" s="4" t="s">
        <v>198</v>
      </c>
      <c r="R38" s="4" t="s">
        <v>218</v>
      </c>
    </row>
    <row r="39" spans="1:18" x14ac:dyDescent="0.15">
      <c r="A39" s="13">
        <f t="shared" si="0"/>
        <v>1401009</v>
      </c>
      <c r="B39" s="4" t="s">
        <v>393</v>
      </c>
      <c r="C39" s="4" t="s">
        <v>219</v>
      </c>
      <c r="D39" s="6" t="s">
        <v>55</v>
      </c>
      <c r="E39" s="14">
        <v>12</v>
      </c>
      <c r="F39" s="7" t="s">
        <v>220</v>
      </c>
      <c r="G39" s="7" t="s">
        <v>43</v>
      </c>
      <c r="H39" s="7" t="s">
        <v>221</v>
      </c>
      <c r="I39" s="6" t="s">
        <v>43</v>
      </c>
      <c r="J39" s="6"/>
      <c r="K39" s="6"/>
      <c r="L39" s="6"/>
      <c r="M39" s="4" t="s">
        <v>172</v>
      </c>
      <c r="N39" s="4" t="s">
        <v>173</v>
      </c>
      <c r="O39" s="9"/>
      <c r="P39" s="6" t="s">
        <v>43</v>
      </c>
      <c r="Q39" s="4" t="s">
        <v>222</v>
      </c>
      <c r="R39" s="4" t="s">
        <v>223</v>
      </c>
    </row>
    <row r="40" spans="1:18" x14ac:dyDescent="0.15">
      <c r="A40" s="13">
        <f t="shared" si="0"/>
        <v>1401010</v>
      </c>
      <c r="B40" s="4" t="s">
        <v>394</v>
      </c>
      <c r="C40" s="4" t="s">
        <v>224</v>
      </c>
      <c r="D40" s="6" t="s">
        <v>55</v>
      </c>
      <c r="E40" s="14">
        <v>12</v>
      </c>
      <c r="F40" s="7" t="s">
        <v>225</v>
      </c>
      <c r="G40" s="7" t="s">
        <v>43</v>
      </c>
      <c r="H40" s="7" t="s">
        <v>226</v>
      </c>
      <c r="I40" s="6" t="s">
        <v>43</v>
      </c>
      <c r="J40" s="6"/>
      <c r="K40" s="6"/>
      <c r="L40" s="6"/>
      <c r="M40" s="4" t="s">
        <v>172</v>
      </c>
      <c r="N40" s="4" t="s">
        <v>173</v>
      </c>
      <c r="O40" s="9"/>
      <c r="P40" s="6" t="s">
        <v>43</v>
      </c>
      <c r="Q40" s="4" t="s">
        <v>227</v>
      </c>
      <c r="R40" s="4" t="s">
        <v>228</v>
      </c>
    </row>
    <row r="41" spans="1:18" x14ac:dyDescent="0.15">
      <c r="A41" s="13">
        <f t="shared" si="0"/>
        <v>1401011</v>
      </c>
      <c r="B41" s="4" t="s">
        <v>229</v>
      </c>
      <c r="C41" s="15" t="s">
        <v>230</v>
      </c>
      <c r="D41" s="6" t="s">
        <v>55</v>
      </c>
      <c r="E41" s="14">
        <v>1</v>
      </c>
      <c r="F41" s="7" t="s">
        <v>231</v>
      </c>
      <c r="G41" s="7" t="s">
        <v>47</v>
      </c>
      <c r="H41" s="6"/>
      <c r="I41" s="6" t="s">
        <v>43</v>
      </c>
      <c r="J41" s="6"/>
      <c r="K41" s="6"/>
      <c r="L41" s="6"/>
      <c r="M41" s="4" t="s">
        <v>172</v>
      </c>
      <c r="N41" s="4" t="s">
        <v>173</v>
      </c>
      <c r="O41" s="9"/>
      <c r="P41" s="7" t="s">
        <v>59</v>
      </c>
      <c r="Q41" s="4" t="s">
        <v>55</v>
      </c>
      <c r="R41" s="4" t="s">
        <v>232</v>
      </c>
    </row>
    <row r="42" spans="1:18" x14ac:dyDescent="0.15">
      <c r="A42" s="13">
        <f t="shared" si="0"/>
        <v>1401012</v>
      </c>
      <c r="B42" s="4" t="s">
        <v>233</v>
      </c>
      <c r="C42" s="4" t="s">
        <v>234</v>
      </c>
      <c r="D42" s="6" t="s">
        <v>55</v>
      </c>
      <c r="E42" s="8">
        <v>4</v>
      </c>
      <c r="F42" s="7" t="s">
        <v>235</v>
      </c>
      <c r="G42" s="7" t="s">
        <v>47</v>
      </c>
      <c r="H42" s="7" t="s">
        <v>236</v>
      </c>
      <c r="I42" s="6" t="s">
        <v>43</v>
      </c>
      <c r="J42" s="6"/>
      <c r="K42" s="6"/>
      <c r="L42" s="6"/>
      <c r="M42" s="4" t="s">
        <v>172</v>
      </c>
      <c r="N42" s="4" t="s">
        <v>173</v>
      </c>
      <c r="O42" s="9"/>
      <c r="P42" s="7" t="s">
        <v>43</v>
      </c>
      <c r="Q42" s="4" t="s">
        <v>75</v>
      </c>
      <c r="R42" s="4" t="s">
        <v>209</v>
      </c>
    </row>
    <row r="43" spans="1:18" x14ac:dyDescent="0.15">
      <c r="A43" s="13">
        <f t="shared" si="0"/>
        <v>1401013</v>
      </c>
      <c r="B43" s="4" t="s">
        <v>237</v>
      </c>
      <c r="C43" s="12" t="str">
        <f>"人生大冒险智商超过&lt;font color=#f288Ob&gt;90&lt;/font&gt;达到&lt;font color=#f288Ob&gt;3&lt;/font&gt;次。"</f>
        <v>人生大冒险智商超过&lt;font color=#f288Ob&gt;90&lt;/font&gt;达到&lt;font color=#f288Ob&gt;3&lt;/font&gt;次。</v>
      </c>
      <c r="D43" s="6" t="s">
        <v>55</v>
      </c>
      <c r="E43" s="14">
        <v>2001</v>
      </c>
      <c r="F43" s="10" t="s">
        <v>238</v>
      </c>
      <c r="G43" s="7" t="s">
        <v>59</v>
      </c>
      <c r="H43" s="6"/>
      <c r="I43" s="6" t="s">
        <v>43</v>
      </c>
      <c r="J43" s="6"/>
      <c r="K43" s="6"/>
      <c r="L43" s="6"/>
      <c r="M43" s="4" t="s">
        <v>172</v>
      </c>
      <c r="N43" s="4" t="s">
        <v>173</v>
      </c>
      <c r="O43" s="9"/>
      <c r="P43" s="4" t="s">
        <v>68</v>
      </c>
      <c r="Q43" s="4" t="s">
        <v>239</v>
      </c>
      <c r="R43" s="4" t="s">
        <v>240</v>
      </c>
    </row>
    <row r="44" spans="1:18" x14ac:dyDescent="0.15">
      <c r="A44" s="13">
        <f t="shared" si="0"/>
        <v>1401014</v>
      </c>
      <c r="B44" s="4" t="s">
        <v>241</v>
      </c>
      <c r="C44" s="12" t="str">
        <f>"人生大冒险智商超过&lt;font color=#f288Ob&gt;120&lt;/font&gt;达到&lt;font color=#f288Ob&gt;3&lt;/font&gt;次。"</f>
        <v>人生大冒险智商超过&lt;font color=#f288Ob&gt;120&lt;/font&gt;达到&lt;font color=#f288Ob&gt;3&lt;/font&gt;次。</v>
      </c>
      <c r="D44" s="6" t="s">
        <v>55</v>
      </c>
      <c r="E44" s="14">
        <v>2001</v>
      </c>
      <c r="F44" s="10" t="s">
        <v>242</v>
      </c>
      <c r="G44" s="7" t="s">
        <v>59</v>
      </c>
      <c r="H44" s="6"/>
      <c r="I44" s="6" t="s">
        <v>43</v>
      </c>
      <c r="J44" s="6"/>
      <c r="K44" s="6"/>
      <c r="L44" s="6"/>
      <c r="M44" s="4" t="s">
        <v>172</v>
      </c>
      <c r="N44" s="4" t="s">
        <v>173</v>
      </c>
      <c r="O44" s="9"/>
      <c r="P44" s="4" t="s">
        <v>68</v>
      </c>
      <c r="Q44" s="4" t="s">
        <v>243</v>
      </c>
      <c r="R44" s="4" t="s">
        <v>244</v>
      </c>
    </row>
    <row r="45" spans="1:18" x14ac:dyDescent="0.15">
      <c r="A45" s="13">
        <f t="shared" si="0"/>
        <v>1401015</v>
      </c>
      <c r="B45" s="9" t="s">
        <v>245</v>
      </c>
      <c r="C45" s="12" t="str">
        <f>"人生大冒险智商超过&lt;font color=#f288Ob&gt;180&lt;/font&gt;达到&lt;font color=#f288Ob&gt;3&lt;/font&gt;次。"</f>
        <v>人生大冒险智商超过&lt;font color=#f288Ob&gt;180&lt;/font&gt;达到&lt;font color=#f288Ob&gt;3&lt;/font&gt;次。</v>
      </c>
      <c r="D45" s="6" t="s">
        <v>55</v>
      </c>
      <c r="E45" s="14">
        <v>2001</v>
      </c>
      <c r="F45" s="10" t="s">
        <v>246</v>
      </c>
      <c r="G45" s="7" t="s">
        <v>59</v>
      </c>
      <c r="H45" s="6"/>
      <c r="I45" s="6" t="s">
        <v>43</v>
      </c>
      <c r="J45" s="6"/>
      <c r="K45" s="6"/>
      <c r="L45" s="6"/>
      <c r="M45" s="4" t="s">
        <v>172</v>
      </c>
      <c r="N45" s="4" t="s">
        <v>173</v>
      </c>
      <c r="O45" s="9"/>
      <c r="P45" s="4" t="s">
        <v>68</v>
      </c>
      <c r="Q45" s="4" t="s">
        <v>247</v>
      </c>
      <c r="R45" s="4" t="s">
        <v>248</v>
      </c>
    </row>
    <row r="46" spans="1:18" x14ac:dyDescent="0.15">
      <c r="A46" s="13">
        <f t="shared" si="0"/>
        <v>1401016</v>
      </c>
      <c r="B46" s="4" t="s">
        <v>249</v>
      </c>
      <c r="C46" s="12" t="str">
        <f>"人生大冒险颜值超过&lt;font color=#f288Ob&gt;90&lt;/font&gt;达到&lt;font color=#f288Ob&gt;3&lt;/font&gt;次。"</f>
        <v>人生大冒险颜值超过&lt;font color=#f288Ob&gt;90&lt;/font&gt;达到&lt;font color=#f288Ob&gt;3&lt;/font&gt;次。</v>
      </c>
      <c r="D46" s="6" t="s">
        <v>55</v>
      </c>
      <c r="E46" s="14">
        <v>2001</v>
      </c>
      <c r="F46" s="10" t="s">
        <v>250</v>
      </c>
      <c r="G46" s="7" t="s">
        <v>59</v>
      </c>
      <c r="H46" s="6"/>
      <c r="I46" s="6" t="s">
        <v>43</v>
      </c>
      <c r="J46" s="6"/>
      <c r="K46" s="6"/>
      <c r="L46" s="6"/>
      <c r="M46" s="4" t="s">
        <v>172</v>
      </c>
      <c r="N46" s="4" t="s">
        <v>173</v>
      </c>
      <c r="O46" s="9"/>
      <c r="P46" s="4" t="s">
        <v>55</v>
      </c>
      <c r="Q46" s="4" t="s">
        <v>243</v>
      </c>
      <c r="R46" s="4" t="s">
        <v>251</v>
      </c>
    </row>
    <row r="47" spans="1:18" x14ac:dyDescent="0.15">
      <c r="A47" s="13">
        <f t="shared" si="0"/>
        <v>1401017</v>
      </c>
      <c r="B47" s="4" t="s">
        <v>252</v>
      </c>
      <c r="C47" s="12" t="str">
        <f>"人生大冒险颜值超过&lt;font color=#f288Ob&gt;120&lt;/font&gt;达到&lt;font color=#f288Ob&gt;3&lt;/font&gt;次。"</f>
        <v>人生大冒险颜值超过&lt;font color=#f288Ob&gt;120&lt;/font&gt;达到&lt;font color=#f288Ob&gt;3&lt;/font&gt;次。</v>
      </c>
      <c r="D47" s="6" t="s">
        <v>55</v>
      </c>
      <c r="E47" s="14">
        <v>2001</v>
      </c>
      <c r="F47" s="10" t="s">
        <v>253</v>
      </c>
      <c r="G47" s="7" t="s">
        <v>59</v>
      </c>
      <c r="H47" s="6"/>
      <c r="I47" s="6" t="s">
        <v>43</v>
      </c>
      <c r="J47" s="6"/>
      <c r="K47" s="6"/>
      <c r="L47" s="6"/>
      <c r="M47" s="4" t="s">
        <v>172</v>
      </c>
      <c r="N47" s="4" t="s">
        <v>173</v>
      </c>
      <c r="O47" s="9"/>
      <c r="P47" s="4" t="s">
        <v>55</v>
      </c>
      <c r="Q47" s="4" t="s">
        <v>247</v>
      </c>
      <c r="R47" s="4" t="s">
        <v>254</v>
      </c>
    </row>
    <row r="48" spans="1:18" x14ac:dyDescent="0.15">
      <c r="A48" s="13">
        <f t="shared" si="0"/>
        <v>1401018</v>
      </c>
      <c r="B48" s="9" t="s">
        <v>255</v>
      </c>
      <c r="C48" s="12" t="str">
        <f>"人生大冒险颜值超过&lt;font color=#f288Ob&gt;180&lt;/font&gt;达到&lt;font color=#f288Ob&gt;3&lt;/font&gt;次。"</f>
        <v>人生大冒险颜值超过&lt;font color=#f288Ob&gt;180&lt;/font&gt;达到&lt;font color=#f288Ob&gt;3&lt;/font&gt;次。</v>
      </c>
      <c r="D48" s="6" t="s">
        <v>55</v>
      </c>
      <c r="E48" s="14">
        <v>2001</v>
      </c>
      <c r="F48" s="10" t="s">
        <v>256</v>
      </c>
      <c r="G48" s="7" t="s">
        <v>59</v>
      </c>
      <c r="H48" s="6"/>
      <c r="I48" s="6" t="s">
        <v>43</v>
      </c>
      <c r="J48" s="6"/>
      <c r="K48" s="6"/>
      <c r="L48" s="6"/>
      <c r="M48" s="4" t="s">
        <v>172</v>
      </c>
      <c r="N48" s="4" t="s">
        <v>173</v>
      </c>
      <c r="O48" s="9"/>
      <c r="P48" s="4" t="s">
        <v>55</v>
      </c>
      <c r="Q48" s="4" t="s">
        <v>247</v>
      </c>
      <c r="R48" s="4" t="s">
        <v>257</v>
      </c>
    </row>
    <row r="49" spans="1:18" x14ac:dyDescent="0.15">
      <c r="A49" s="13">
        <f t="shared" si="0"/>
        <v>1401019</v>
      </c>
      <c r="B49" s="4" t="s">
        <v>258</v>
      </c>
      <c r="C49" s="12" t="str">
        <f>"人生大冒险爱情超过&lt;font color=#f288Ob&gt;90&lt;/font&gt;达到&lt;font color=#f288Ob&gt;3&lt;/font&gt;次。"</f>
        <v>人生大冒险爱情超过&lt;font color=#f288Ob&gt;90&lt;/font&gt;达到&lt;font color=#f288Ob&gt;3&lt;/font&gt;次。</v>
      </c>
      <c r="D49" s="6" t="s">
        <v>55</v>
      </c>
      <c r="E49" s="14">
        <v>2001</v>
      </c>
      <c r="F49" s="10" t="s">
        <v>176</v>
      </c>
      <c r="G49" s="7" t="s">
        <v>59</v>
      </c>
      <c r="H49" s="6"/>
      <c r="I49" s="6" t="s">
        <v>43</v>
      </c>
      <c r="J49" s="6"/>
      <c r="K49" s="6"/>
      <c r="L49" s="6"/>
      <c r="M49" s="4" t="s">
        <v>172</v>
      </c>
      <c r="N49" s="4" t="s">
        <v>173</v>
      </c>
      <c r="O49" s="9"/>
      <c r="P49" s="7" t="s">
        <v>64</v>
      </c>
      <c r="Q49" s="4" t="s">
        <v>239</v>
      </c>
      <c r="R49" s="4" t="s">
        <v>259</v>
      </c>
    </row>
    <row r="50" spans="1:18" x14ac:dyDescent="0.15">
      <c r="A50" s="13">
        <f t="shared" si="0"/>
        <v>1401020</v>
      </c>
      <c r="B50" s="4" t="s">
        <v>260</v>
      </c>
      <c r="C50" s="12" t="str">
        <f>"人生大冒险爱情超过&lt;font color=#f288Ob&gt;120&lt;/font&gt;达到&lt;font color=#f288Ob&gt;3&lt;/font&gt;次。"</f>
        <v>人生大冒险爱情超过&lt;font color=#f288Ob&gt;120&lt;/font&gt;达到&lt;font color=#f288Ob&gt;3&lt;/font&gt;次。</v>
      </c>
      <c r="D50" s="6" t="s">
        <v>55</v>
      </c>
      <c r="E50" s="14">
        <v>2001</v>
      </c>
      <c r="F50" s="10" t="s">
        <v>182</v>
      </c>
      <c r="G50" s="7" t="s">
        <v>59</v>
      </c>
      <c r="H50" s="6"/>
      <c r="I50" s="6" t="s">
        <v>43</v>
      </c>
      <c r="J50" s="6"/>
      <c r="K50" s="6"/>
      <c r="L50" s="6"/>
      <c r="M50" s="4" t="s">
        <v>172</v>
      </c>
      <c r="N50" s="4" t="s">
        <v>173</v>
      </c>
      <c r="O50" s="9"/>
      <c r="P50" s="7" t="s">
        <v>64</v>
      </c>
      <c r="Q50" s="4" t="s">
        <v>243</v>
      </c>
      <c r="R50" s="4" t="s">
        <v>261</v>
      </c>
    </row>
    <row r="51" spans="1:18" x14ac:dyDescent="0.15">
      <c r="A51" s="13">
        <f t="shared" si="0"/>
        <v>1401021</v>
      </c>
      <c r="B51" s="9" t="s">
        <v>262</v>
      </c>
      <c r="C51" s="12" t="str">
        <f>"人生大冒险爱情超过&lt;font color=#f288Ob&gt;180&lt;/font&gt;达到&lt;font color=#f288Ob&gt;3&lt;/font&gt;次。"</f>
        <v>人生大冒险爱情超过&lt;font color=#f288Ob&gt;180&lt;/font&gt;达到&lt;font color=#f288Ob&gt;3&lt;/font&gt;次。</v>
      </c>
      <c r="D51" s="6" t="s">
        <v>55</v>
      </c>
      <c r="E51" s="14">
        <v>2001</v>
      </c>
      <c r="F51" s="10" t="s">
        <v>195</v>
      </c>
      <c r="G51" s="7" t="s">
        <v>59</v>
      </c>
      <c r="H51" s="6"/>
      <c r="I51" s="6" t="s">
        <v>43</v>
      </c>
      <c r="J51" s="6"/>
      <c r="K51" s="6"/>
      <c r="L51" s="6"/>
      <c r="M51" s="4" t="s">
        <v>172</v>
      </c>
      <c r="N51" s="4" t="s">
        <v>173</v>
      </c>
      <c r="O51" s="9"/>
      <c r="P51" s="7" t="s">
        <v>64</v>
      </c>
      <c r="Q51" s="4" t="s">
        <v>247</v>
      </c>
      <c r="R51" s="4" t="s">
        <v>263</v>
      </c>
    </row>
    <row r="52" spans="1:18" x14ac:dyDescent="0.15">
      <c r="A52" s="13">
        <f t="shared" si="0"/>
        <v>1401022</v>
      </c>
      <c r="B52" s="4" t="s">
        <v>264</v>
      </c>
      <c r="C52" s="4" t="s">
        <v>265</v>
      </c>
      <c r="D52" s="6" t="s">
        <v>55</v>
      </c>
      <c r="E52" s="5">
        <v>4</v>
      </c>
      <c r="F52" s="10" t="s">
        <v>266</v>
      </c>
      <c r="G52" s="7" t="s">
        <v>55</v>
      </c>
      <c r="H52" s="6"/>
      <c r="I52" s="6" t="s">
        <v>43</v>
      </c>
      <c r="J52" s="6"/>
      <c r="K52" s="6"/>
      <c r="L52" s="6"/>
      <c r="M52" s="4" t="s">
        <v>172</v>
      </c>
      <c r="N52" s="4" t="s">
        <v>173</v>
      </c>
      <c r="O52" s="9"/>
      <c r="P52" s="7" t="s">
        <v>55</v>
      </c>
      <c r="Q52" s="4" t="s">
        <v>239</v>
      </c>
      <c r="R52" s="4" t="s">
        <v>251</v>
      </c>
    </row>
    <row r="53" spans="1:18" x14ac:dyDescent="0.15">
      <c r="A53" s="13">
        <f t="shared" si="0"/>
        <v>1401023</v>
      </c>
      <c r="B53" s="4" t="s">
        <v>267</v>
      </c>
      <c r="C53" s="4" t="s">
        <v>268</v>
      </c>
      <c r="D53" s="6" t="s">
        <v>55</v>
      </c>
      <c r="E53" s="5">
        <v>4</v>
      </c>
      <c r="F53" s="10" t="s">
        <v>269</v>
      </c>
      <c r="G53" s="7" t="s">
        <v>138</v>
      </c>
      <c r="H53" s="6"/>
      <c r="I53" s="6" t="s">
        <v>43</v>
      </c>
      <c r="J53" s="6"/>
      <c r="K53" s="6"/>
      <c r="L53" s="6"/>
      <c r="M53" s="4" t="s">
        <v>172</v>
      </c>
      <c r="N53" s="4" t="s">
        <v>173</v>
      </c>
      <c r="O53" s="9"/>
      <c r="P53" s="7" t="s">
        <v>68</v>
      </c>
      <c r="Q53" s="4" t="s">
        <v>247</v>
      </c>
      <c r="R53" s="4" t="s">
        <v>248</v>
      </c>
    </row>
    <row r="54" spans="1:18" x14ac:dyDescent="0.15">
      <c r="A54" s="13">
        <f t="shared" si="0"/>
        <v>1401024</v>
      </c>
      <c r="B54" s="4" t="s">
        <v>270</v>
      </c>
      <c r="C54" s="4" t="s">
        <v>271</v>
      </c>
      <c r="D54" s="6" t="s">
        <v>55</v>
      </c>
      <c r="E54" s="5">
        <v>4</v>
      </c>
      <c r="F54" s="10" t="s">
        <v>272</v>
      </c>
      <c r="G54" s="7" t="s">
        <v>75</v>
      </c>
      <c r="H54" s="6"/>
      <c r="I54" s="6" t="s">
        <v>43</v>
      </c>
      <c r="J54" s="6"/>
      <c r="K54" s="6"/>
      <c r="L54" s="6"/>
      <c r="M54" s="4" t="s">
        <v>172</v>
      </c>
      <c r="N54" s="4" t="s">
        <v>173</v>
      </c>
      <c r="O54" s="9"/>
      <c r="P54" s="7" t="s">
        <v>55</v>
      </c>
      <c r="Q54" s="4" t="s">
        <v>273</v>
      </c>
      <c r="R54" s="4" t="s">
        <v>274</v>
      </c>
    </row>
    <row r="55" spans="1:18" x14ac:dyDescent="0.15">
      <c r="A55" s="13">
        <f t="shared" si="0"/>
        <v>1401025</v>
      </c>
      <c r="B55" s="4" t="s">
        <v>275</v>
      </c>
      <c r="C55" s="4" t="s">
        <v>276</v>
      </c>
      <c r="D55" s="6" t="s">
        <v>55</v>
      </c>
      <c r="E55" s="5">
        <v>4</v>
      </c>
      <c r="F55" s="10" t="s">
        <v>277</v>
      </c>
      <c r="G55" s="7" t="s">
        <v>111</v>
      </c>
      <c r="H55" s="6"/>
      <c r="I55" s="6" t="s">
        <v>43</v>
      </c>
      <c r="J55" s="6"/>
      <c r="K55" s="6"/>
      <c r="L55" s="6"/>
      <c r="M55" s="4" t="s">
        <v>172</v>
      </c>
      <c r="N55" s="4" t="s">
        <v>173</v>
      </c>
      <c r="O55" s="9"/>
      <c r="P55" s="7" t="s">
        <v>64</v>
      </c>
      <c r="Q55" s="4" t="s">
        <v>239</v>
      </c>
      <c r="R55" s="4" t="s">
        <v>259</v>
      </c>
    </row>
    <row r="56" spans="1:18" x14ac:dyDescent="0.15">
      <c r="A56" s="13">
        <f t="shared" si="0"/>
        <v>1401026</v>
      </c>
      <c r="B56" s="4" t="s">
        <v>278</v>
      </c>
      <c r="C56" s="4" t="s">
        <v>279</v>
      </c>
      <c r="D56" s="6" t="s">
        <v>55</v>
      </c>
      <c r="E56" s="5">
        <v>4</v>
      </c>
      <c r="F56" s="10" t="s">
        <v>280</v>
      </c>
      <c r="G56" s="7" t="s">
        <v>281</v>
      </c>
      <c r="H56" s="6"/>
      <c r="I56" s="6" t="s">
        <v>43</v>
      </c>
      <c r="J56" s="6"/>
      <c r="K56" s="6"/>
      <c r="L56" s="6"/>
      <c r="M56" s="4" t="s">
        <v>172</v>
      </c>
      <c r="N56" s="4" t="s">
        <v>173</v>
      </c>
      <c r="O56" s="9"/>
      <c r="P56" s="7" t="s">
        <v>64</v>
      </c>
      <c r="Q56" s="4" t="s">
        <v>243</v>
      </c>
      <c r="R56" s="4" t="s">
        <v>261</v>
      </c>
    </row>
    <row r="57" spans="1:18" x14ac:dyDescent="0.15">
      <c r="A57" s="13">
        <f t="shared" si="0"/>
        <v>1401027</v>
      </c>
      <c r="B57" s="4" t="s">
        <v>282</v>
      </c>
      <c r="C57" s="4" t="s">
        <v>283</v>
      </c>
      <c r="D57" s="6" t="s">
        <v>55</v>
      </c>
      <c r="E57" s="5">
        <v>4</v>
      </c>
      <c r="F57" s="10" t="s">
        <v>284</v>
      </c>
      <c r="G57" s="7" t="s">
        <v>82</v>
      </c>
      <c r="H57" s="6"/>
      <c r="I57" s="6" t="s">
        <v>43</v>
      </c>
      <c r="J57" s="6"/>
      <c r="K57" s="6"/>
      <c r="L57" s="6"/>
      <c r="M57" s="4" t="s">
        <v>172</v>
      </c>
      <c r="N57" s="4" t="s">
        <v>173</v>
      </c>
      <c r="O57" s="9"/>
      <c r="P57" s="7" t="s">
        <v>68</v>
      </c>
      <c r="Q57" s="4" t="s">
        <v>247</v>
      </c>
      <c r="R57" s="4" t="s">
        <v>248</v>
      </c>
    </row>
    <row r="58" spans="1:18" x14ac:dyDescent="0.15">
      <c r="A58" s="13">
        <f t="shared" si="0"/>
        <v>1401028</v>
      </c>
      <c r="B58" s="4" t="s">
        <v>285</v>
      </c>
      <c r="C58" s="4" t="s">
        <v>286</v>
      </c>
      <c r="D58" s="6" t="s">
        <v>55</v>
      </c>
      <c r="E58" s="5">
        <v>4</v>
      </c>
      <c r="F58" s="10" t="s">
        <v>287</v>
      </c>
      <c r="G58" s="7" t="s">
        <v>288</v>
      </c>
      <c r="H58" s="6"/>
      <c r="I58" s="6" t="s">
        <v>43</v>
      </c>
      <c r="J58" s="6"/>
      <c r="K58" s="6"/>
      <c r="L58" s="6"/>
      <c r="M58" s="4" t="s">
        <v>172</v>
      </c>
      <c r="N58" s="4" t="s">
        <v>173</v>
      </c>
      <c r="O58" s="9"/>
      <c r="P58" s="7" t="s">
        <v>64</v>
      </c>
      <c r="Q58" s="4" t="s">
        <v>273</v>
      </c>
      <c r="R58" s="4" t="s">
        <v>289</v>
      </c>
    </row>
    <row r="59" spans="1:18" x14ac:dyDescent="0.15">
      <c r="A59" s="13">
        <f t="shared" si="0"/>
        <v>1401029</v>
      </c>
      <c r="B59" s="9" t="s">
        <v>290</v>
      </c>
      <c r="C59" s="4" t="s">
        <v>291</v>
      </c>
      <c r="D59" s="6" t="s">
        <v>55</v>
      </c>
      <c r="E59" s="8">
        <v>2002</v>
      </c>
      <c r="F59" s="10" t="s">
        <v>110</v>
      </c>
      <c r="G59" s="7" t="s">
        <v>43</v>
      </c>
      <c r="H59" s="7" t="s">
        <v>292</v>
      </c>
      <c r="I59" s="6" t="s">
        <v>43</v>
      </c>
      <c r="J59" s="6"/>
      <c r="K59" s="6"/>
      <c r="L59" s="6"/>
      <c r="M59" s="4" t="s">
        <v>172</v>
      </c>
      <c r="N59" s="4" t="s">
        <v>173</v>
      </c>
      <c r="O59" s="9"/>
      <c r="P59" s="6" t="s">
        <v>43</v>
      </c>
      <c r="Q59" s="4" t="s">
        <v>75</v>
      </c>
      <c r="R59" s="9" t="s">
        <v>209</v>
      </c>
    </row>
    <row r="60" spans="1:18" x14ac:dyDescent="0.15">
      <c r="A60" s="13">
        <f t="shared" si="0"/>
        <v>1401030</v>
      </c>
      <c r="B60" s="4" t="s">
        <v>293</v>
      </c>
      <c r="C60" s="4" t="s">
        <v>294</v>
      </c>
      <c r="D60" s="6" t="s">
        <v>55</v>
      </c>
      <c r="E60" s="8">
        <v>2002</v>
      </c>
      <c r="F60" s="10" t="s">
        <v>295</v>
      </c>
      <c r="G60" s="10" t="s">
        <v>43</v>
      </c>
      <c r="H60" s="7" t="s">
        <v>292</v>
      </c>
      <c r="I60" s="6" t="s">
        <v>43</v>
      </c>
      <c r="J60" s="6"/>
      <c r="K60" s="6"/>
      <c r="L60" s="6"/>
      <c r="M60" s="4" t="s">
        <v>172</v>
      </c>
      <c r="N60" s="4" t="s">
        <v>173</v>
      </c>
      <c r="O60" s="9"/>
      <c r="P60" s="6" t="s">
        <v>43</v>
      </c>
      <c r="Q60" s="4" t="s">
        <v>75</v>
      </c>
      <c r="R60" s="9" t="s">
        <v>209</v>
      </c>
    </row>
    <row r="61" spans="1:18" x14ac:dyDescent="0.15">
      <c r="A61" s="13">
        <f t="shared" si="0"/>
        <v>1401031</v>
      </c>
      <c r="B61" s="4" t="s">
        <v>296</v>
      </c>
      <c r="C61" s="4" t="s">
        <v>297</v>
      </c>
      <c r="D61" s="6" t="s">
        <v>55</v>
      </c>
      <c r="E61" s="8">
        <v>2002</v>
      </c>
      <c r="F61" s="10" t="s">
        <v>298</v>
      </c>
      <c r="G61" s="10" t="s">
        <v>43</v>
      </c>
      <c r="H61" s="7" t="s">
        <v>104</v>
      </c>
      <c r="I61" s="6" t="s">
        <v>43</v>
      </c>
      <c r="J61" s="6"/>
      <c r="K61" s="6"/>
      <c r="L61" s="6"/>
      <c r="M61" s="4" t="s">
        <v>172</v>
      </c>
      <c r="N61" s="4" t="s">
        <v>173</v>
      </c>
      <c r="O61" s="9"/>
      <c r="P61" s="7" t="s">
        <v>47</v>
      </c>
      <c r="Q61" s="4" t="s">
        <v>111</v>
      </c>
      <c r="R61" s="9" t="s">
        <v>205</v>
      </c>
    </row>
    <row r="62" spans="1:18" x14ac:dyDescent="0.15">
      <c r="A62" s="13">
        <f t="shared" si="0"/>
        <v>1401032</v>
      </c>
      <c r="B62" s="9" t="s">
        <v>299</v>
      </c>
      <c r="C62" s="4" t="s">
        <v>300</v>
      </c>
      <c r="D62" s="6" t="s">
        <v>55</v>
      </c>
      <c r="E62" s="8">
        <v>4</v>
      </c>
      <c r="F62" s="10" t="s">
        <v>301</v>
      </c>
      <c r="G62" s="7" t="s">
        <v>55</v>
      </c>
      <c r="H62" s="7" t="s">
        <v>292</v>
      </c>
      <c r="I62" s="6" t="s">
        <v>43</v>
      </c>
      <c r="J62" s="6"/>
      <c r="K62" s="6"/>
      <c r="L62" s="6"/>
      <c r="M62" s="4" t="s">
        <v>172</v>
      </c>
      <c r="N62" s="4" t="s">
        <v>173</v>
      </c>
      <c r="O62" s="9"/>
      <c r="P62" s="6" t="s">
        <v>43</v>
      </c>
      <c r="Q62" s="4" t="s">
        <v>75</v>
      </c>
      <c r="R62" s="9" t="s">
        <v>209</v>
      </c>
    </row>
    <row r="63" spans="1:18" x14ac:dyDescent="0.15">
      <c r="A63" s="13">
        <f t="shared" si="0"/>
        <v>1401033</v>
      </c>
      <c r="B63" s="4" t="s">
        <v>302</v>
      </c>
      <c r="C63" s="4" t="s">
        <v>303</v>
      </c>
      <c r="D63" s="6" t="s">
        <v>55</v>
      </c>
      <c r="E63" s="8">
        <v>4</v>
      </c>
      <c r="F63" s="10" t="s">
        <v>304</v>
      </c>
      <c r="G63" s="7" t="s">
        <v>55</v>
      </c>
      <c r="H63" s="7" t="s">
        <v>292</v>
      </c>
      <c r="I63" s="6" t="s">
        <v>43</v>
      </c>
      <c r="J63" s="6"/>
      <c r="K63" s="6"/>
      <c r="L63" s="6"/>
      <c r="M63" s="4" t="s">
        <v>172</v>
      </c>
      <c r="N63" s="4" t="s">
        <v>173</v>
      </c>
      <c r="O63" s="9"/>
      <c r="P63" s="6" t="s">
        <v>43</v>
      </c>
      <c r="Q63" s="4" t="s">
        <v>75</v>
      </c>
      <c r="R63" s="9" t="s">
        <v>209</v>
      </c>
    </row>
    <row r="64" spans="1:18" x14ac:dyDescent="0.15">
      <c r="A64" s="13">
        <f t="shared" si="0"/>
        <v>1401034</v>
      </c>
      <c r="B64" s="4" t="s">
        <v>305</v>
      </c>
      <c r="C64" s="4" t="s">
        <v>306</v>
      </c>
      <c r="D64" s="6" t="s">
        <v>55</v>
      </c>
      <c r="E64" s="8">
        <v>4</v>
      </c>
      <c r="F64" s="10" t="s">
        <v>307</v>
      </c>
      <c r="G64" s="7" t="s">
        <v>55</v>
      </c>
      <c r="H64" s="6"/>
      <c r="I64" s="6" t="s">
        <v>43</v>
      </c>
      <c r="J64" s="6"/>
      <c r="K64" s="6"/>
      <c r="L64" s="6"/>
      <c r="M64" s="4" t="s">
        <v>172</v>
      </c>
      <c r="N64" s="4" t="s">
        <v>173</v>
      </c>
      <c r="O64" s="9"/>
      <c r="P64" s="7" t="s">
        <v>51</v>
      </c>
      <c r="Q64" s="9" t="s">
        <v>43</v>
      </c>
      <c r="R64" s="4" t="s">
        <v>308</v>
      </c>
    </row>
    <row r="65" spans="1:18" x14ac:dyDescent="0.15">
      <c r="A65" s="13">
        <f t="shared" si="0"/>
        <v>1401035</v>
      </c>
      <c r="B65" s="4" t="s">
        <v>309</v>
      </c>
      <c r="C65" s="4" t="s">
        <v>310</v>
      </c>
      <c r="D65" s="6" t="s">
        <v>55</v>
      </c>
      <c r="E65" s="8">
        <v>2003</v>
      </c>
      <c r="F65" s="10" t="s">
        <v>311</v>
      </c>
      <c r="G65" s="7" t="s">
        <v>47</v>
      </c>
      <c r="H65" s="7" t="s">
        <v>292</v>
      </c>
      <c r="I65" s="6" t="s">
        <v>43</v>
      </c>
      <c r="J65" s="6"/>
      <c r="K65" s="6"/>
      <c r="L65" s="6"/>
      <c r="M65" s="4" t="s">
        <v>172</v>
      </c>
      <c r="N65" s="4" t="s">
        <v>173</v>
      </c>
      <c r="O65" s="9"/>
      <c r="P65" s="6" t="s">
        <v>43</v>
      </c>
      <c r="Q65" s="4" t="s">
        <v>75</v>
      </c>
      <c r="R65" s="9" t="s">
        <v>209</v>
      </c>
    </row>
    <row r="66" spans="1:18" x14ac:dyDescent="0.15">
      <c r="A66" s="13">
        <f t="shared" si="0"/>
        <v>1401036</v>
      </c>
      <c r="B66" s="4" t="s">
        <v>312</v>
      </c>
      <c r="C66" s="4" t="s">
        <v>313</v>
      </c>
      <c r="D66" s="6" t="s">
        <v>55</v>
      </c>
      <c r="E66" s="8">
        <v>2003</v>
      </c>
      <c r="F66" s="10" t="s">
        <v>314</v>
      </c>
      <c r="G66" s="7" t="s">
        <v>47</v>
      </c>
      <c r="H66" s="7" t="s">
        <v>292</v>
      </c>
      <c r="I66" s="6" t="s">
        <v>43</v>
      </c>
      <c r="J66" s="6"/>
      <c r="K66" s="6"/>
      <c r="L66" s="6"/>
      <c r="M66" s="4" t="s">
        <v>172</v>
      </c>
      <c r="N66" s="4" t="s">
        <v>173</v>
      </c>
      <c r="O66" s="9"/>
      <c r="P66" s="6" t="s">
        <v>43</v>
      </c>
      <c r="Q66" s="4" t="s">
        <v>75</v>
      </c>
      <c r="R66" s="9" t="s">
        <v>209</v>
      </c>
    </row>
    <row r="67" spans="1:18" x14ac:dyDescent="0.15">
      <c r="A67" s="13">
        <f t="shared" si="0"/>
        <v>1401037</v>
      </c>
      <c r="B67" s="9" t="s">
        <v>315</v>
      </c>
      <c r="C67" s="4" t="s">
        <v>316</v>
      </c>
      <c r="D67" s="6" t="s">
        <v>55</v>
      </c>
      <c r="E67" s="8">
        <v>2003</v>
      </c>
      <c r="F67" s="10" t="s">
        <v>317</v>
      </c>
      <c r="G67" s="7" t="s">
        <v>47</v>
      </c>
      <c r="H67" s="6"/>
      <c r="I67" s="6" t="s">
        <v>43</v>
      </c>
      <c r="J67" s="6"/>
      <c r="K67" s="6"/>
      <c r="L67" s="6"/>
      <c r="M67" s="4" t="s">
        <v>172</v>
      </c>
      <c r="N67" s="4" t="s">
        <v>173</v>
      </c>
      <c r="O67" s="9"/>
      <c r="P67" s="7" t="s">
        <v>51</v>
      </c>
      <c r="Q67" s="9" t="s">
        <v>43</v>
      </c>
      <c r="R67" s="4" t="s">
        <v>308</v>
      </c>
    </row>
    <row r="68" spans="1:18" x14ac:dyDescent="0.15">
      <c r="A68" s="13">
        <v>1501001</v>
      </c>
      <c r="B68" s="4" t="s">
        <v>318</v>
      </c>
      <c r="C68" s="4" t="s">
        <v>319</v>
      </c>
      <c r="D68" s="7" t="s">
        <v>51</v>
      </c>
      <c r="E68" s="7" t="s">
        <v>43</v>
      </c>
      <c r="F68" s="10" t="s">
        <v>320</v>
      </c>
      <c r="G68" s="7" t="s">
        <v>138</v>
      </c>
      <c r="H68" s="6" t="s">
        <v>54</v>
      </c>
      <c r="I68" s="6" t="s">
        <v>117</v>
      </c>
      <c r="J68" s="6"/>
      <c r="K68" s="6"/>
      <c r="L68" s="6"/>
      <c r="M68" s="4" t="s">
        <v>172</v>
      </c>
      <c r="N68" s="4" t="s">
        <v>173</v>
      </c>
      <c r="O68" s="9"/>
      <c r="P68" s="9"/>
      <c r="Q68" s="9"/>
      <c r="R68" s="9"/>
    </row>
    <row r="69" spans="1:18" x14ac:dyDescent="0.15">
      <c r="A69" s="13">
        <v>1501002</v>
      </c>
      <c r="B69" s="4" t="s">
        <v>318</v>
      </c>
      <c r="C69" s="4" t="s">
        <v>321</v>
      </c>
      <c r="D69" s="7" t="s">
        <v>51</v>
      </c>
      <c r="E69" s="7" t="s">
        <v>43</v>
      </c>
      <c r="F69" s="10" t="s">
        <v>322</v>
      </c>
      <c r="G69" s="7" t="s">
        <v>198</v>
      </c>
      <c r="H69" s="7" t="s">
        <v>323</v>
      </c>
      <c r="I69" s="6" t="s">
        <v>324</v>
      </c>
      <c r="J69" s="6"/>
      <c r="K69" s="6"/>
      <c r="L69" s="6"/>
      <c r="M69" s="4" t="s">
        <v>172</v>
      </c>
      <c r="N69" s="4" t="s">
        <v>173</v>
      </c>
      <c r="O69" s="9"/>
      <c r="P69" s="9"/>
      <c r="Q69" s="9"/>
      <c r="R69" s="9"/>
    </row>
    <row r="70" spans="1:18" x14ac:dyDescent="0.15">
      <c r="A70" s="13">
        <v>1501003</v>
      </c>
      <c r="B70" s="4" t="s">
        <v>318</v>
      </c>
      <c r="C70" s="4" t="s">
        <v>325</v>
      </c>
      <c r="D70" s="7" t="s">
        <v>51</v>
      </c>
      <c r="E70" s="7" t="s">
        <v>43</v>
      </c>
      <c r="F70" s="10" t="s">
        <v>326</v>
      </c>
      <c r="G70" s="7" t="s">
        <v>82</v>
      </c>
      <c r="H70" s="7" t="s">
        <v>327</v>
      </c>
      <c r="I70" s="6" t="s">
        <v>328</v>
      </c>
      <c r="J70" s="6"/>
      <c r="K70" s="6"/>
      <c r="L70" s="6"/>
      <c r="M70" s="4" t="s">
        <v>172</v>
      </c>
      <c r="N70" s="4" t="s">
        <v>173</v>
      </c>
      <c r="O70" s="9"/>
      <c r="P70" s="9"/>
      <c r="Q70" s="9"/>
      <c r="R70" s="9"/>
    </row>
    <row r="71" spans="1:18" x14ac:dyDescent="0.15">
      <c r="A71" s="13">
        <v>1501004</v>
      </c>
      <c r="B71" s="4" t="s">
        <v>329</v>
      </c>
      <c r="C71" s="4" t="s">
        <v>330</v>
      </c>
      <c r="D71" s="7" t="s">
        <v>59</v>
      </c>
      <c r="E71" s="7" t="s">
        <v>59</v>
      </c>
      <c r="F71" s="7" t="s">
        <v>42</v>
      </c>
      <c r="G71" s="7" t="s">
        <v>43</v>
      </c>
      <c r="H71" s="7" t="s">
        <v>331</v>
      </c>
      <c r="I71" s="6" t="s">
        <v>185</v>
      </c>
      <c r="J71" s="6"/>
      <c r="K71" s="6"/>
      <c r="L71" s="6"/>
      <c r="M71" s="4" t="s">
        <v>172</v>
      </c>
      <c r="N71" s="4" t="s">
        <v>173</v>
      </c>
      <c r="O71" s="9"/>
      <c r="P71" s="9"/>
      <c r="Q71" s="9"/>
      <c r="R71" s="9"/>
    </row>
    <row r="72" spans="1:18" x14ac:dyDescent="0.15">
      <c r="A72" s="13">
        <v>1501005</v>
      </c>
      <c r="B72" s="4" t="s">
        <v>329</v>
      </c>
      <c r="C72" s="4" t="s">
        <v>332</v>
      </c>
      <c r="D72" s="7" t="s">
        <v>59</v>
      </c>
      <c r="E72" s="7" t="s">
        <v>59</v>
      </c>
      <c r="F72" s="7" t="s">
        <v>333</v>
      </c>
      <c r="G72" s="10" t="s">
        <v>55</v>
      </c>
      <c r="H72" s="6" t="s">
        <v>54</v>
      </c>
      <c r="I72" s="6" t="s">
        <v>334</v>
      </c>
      <c r="J72" s="6"/>
      <c r="K72" s="6"/>
      <c r="L72" s="6"/>
      <c r="M72" s="4" t="s">
        <v>172</v>
      </c>
      <c r="N72" s="4" t="s">
        <v>173</v>
      </c>
      <c r="O72" s="9"/>
      <c r="P72" s="9"/>
      <c r="Q72" s="9"/>
      <c r="R72" s="9"/>
    </row>
    <row r="73" spans="1:18" x14ac:dyDescent="0.15">
      <c r="A73" s="13">
        <v>1501006</v>
      </c>
      <c r="B73" s="4" t="s">
        <v>329</v>
      </c>
      <c r="C73" s="4" t="s">
        <v>335</v>
      </c>
      <c r="D73" s="7" t="s">
        <v>59</v>
      </c>
      <c r="E73" s="7" t="s">
        <v>59</v>
      </c>
      <c r="F73" s="7" t="s">
        <v>336</v>
      </c>
      <c r="G73" s="10" t="s">
        <v>138</v>
      </c>
      <c r="H73" s="6" t="s">
        <v>337</v>
      </c>
      <c r="I73" s="6" t="s">
        <v>338</v>
      </c>
      <c r="J73" s="6"/>
      <c r="K73" s="6"/>
      <c r="L73" s="6"/>
      <c r="M73" s="4" t="s">
        <v>172</v>
      </c>
      <c r="N73" s="4" t="s">
        <v>173</v>
      </c>
      <c r="O73" s="9"/>
      <c r="P73" s="9"/>
      <c r="Q73" s="9"/>
      <c r="R73" s="9"/>
    </row>
    <row r="74" spans="1:18" x14ac:dyDescent="0.15">
      <c r="A74" s="13">
        <v>1501008</v>
      </c>
      <c r="B74" s="4" t="s">
        <v>339</v>
      </c>
      <c r="C74" s="4" t="s">
        <v>340</v>
      </c>
      <c r="D74" s="7" t="s">
        <v>59</v>
      </c>
      <c r="E74" s="7" t="s">
        <v>51</v>
      </c>
      <c r="F74" s="25" t="s">
        <v>391</v>
      </c>
      <c r="G74" s="7" t="s">
        <v>341</v>
      </c>
      <c r="H74" s="7" t="s">
        <v>327</v>
      </c>
      <c r="I74" s="6" t="s">
        <v>342</v>
      </c>
      <c r="J74" s="6"/>
      <c r="K74" s="6"/>
      <c r="L74" s="6"/>
      <c r="M74" s="4" t="s">
        <v>172</v>
      </c>
      <c r="N74" s="4" t="s">
        <v>173</v>
      </c>
      <c r="O74" s="9"/>
      <c r="P74" s="9"/>
      <c r="Q74" s="9"/>
      <c r="R74" s="9"/>
    </row>
    <row r="75" spans="1:18" x14ac:dyDescent="0.15">
      <c r="A75" s="13">
        <v>1501009</v>
      </c>
      <c r="B75" s="4" t="s">
        <v>343</v>
      </c>
      <c r="C75" s="4" t="s">
        <v>344</v>
      </c>
      <c r="D75" s="7" t="s">
        <v>59</v>
      </c>
      <c r="E75" s="7" t="s">
        <v>51</v>
      </c>
      <c r="F75" s="25" t="s">
        <v>392</v>
      </c>
      <c r="G75" s="7" t="s">
        <v>341</v>
      </c>
      <c r="H75" s="6" t="s">
        <v>345</v>
      </c>
      <c r="I75" s="6" t="s">
        <v>75</v>
      </c>
      <c r="J75" s="6"/>
      <c r="K75" s="6"/>
      <c r="L75" s="6"/>
      <c r="M75" s="4" t="s">
        <v>172</v>
      </c>
      <c r="N75" s="4" t="s">
        <v>173</v>
      </c>
      <c r="O75" s="9"/>
      <c r="P75" s="9"/>
      <c r="Q75" s="9"/>
      <c r="R75" s="9"/>
    </row>
  </sheetData>
  <phoneticPr fontId="9" type="noConversion"/>
  <conditionalFormatting sqref="A1:A1048576">
    <cfRule type="duplicateValues" dxfId="3" priority="5"/>
  </conditionalFormatting>
  <conditionalFormatting sqref="A4:A14">
    <cfRule type="duplicateValues" dxfId="2" priority="4"/>
  </conditionalFormatting>
  <conditionalFormatting sqref="A15:A75">
    <cfRule type="duplicateValues" dxfId="1" priority="2"/>
    <cfRule type="duplicateValues" dxfId="0" priority="3"/>
  </conditionalFormatting>
  <pageMargins left="0.69930555555555596" right="0.69930555555555596" top="0.75" bottom="0.75" header="0.51041666666666696" footer="0.51041666666666696"/>
  <pageSetup firstPageNumber="0" orientation="portrait" useFirstPageNumber="1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E20" sqref="E20"/>
    </sheetView>
  </sheetViews>
  <sheetFormatPr defaultColWidth="9" defaultRowHeight="13.5" x14ac:dyDescent="0.15"/>
  <cols>
    <col min="1" max="1" width="8.75" customWidth="1"/>
    <col min="2" max="2" width="19.25" customWidth="1"/>
    <col min="3" max="4" width="8.75" customWidth="1"/>
    <col min="5" max="5" width="42.875" customWidth="1"/>
    <col min="6" max="6" width="17.25" customWidth="1"/>
    <col min="7" max="1025" width="8.75" customWidth="1"/>
  </cols>
  <sheetData>
    <row r="1" spans="1:5" x14ac:dyDescent="0.15">
      <c r="B1" t="s">
        <v>346</v>
      </c>
    </row>
    <row r="2" spans="1:5" x14ac:dyDescent="0.15">
      <c r="A2" t="s">
        <v>18</v>
      </c>
      <c r="C2" t="s">
        <v>347</v>
      </c>
    </row>
    <row r="3" spans="1:5" x14ac:dyDescent="0.15">
      <c r="A3" t="s">
        <v>348</v>
      </c>
      <c r="C3" t="s">
        <v>348</v>
      </c>
    </row>
    <row r="4" spans="1:5" x14ac:dyDescent="0.15">
      <c r="A4">
        <v>1</v>
      </c>
      <c r="B4" t="s">
        <v>349</v>
      </c>
      <c r="C4" t="s">
        <v>350</v>
      </c>
      <c r="E4" t="s">
        <v>351</v>
      </c>
    </row>
    <row r="5" spans="1:5" x14ac:dyDescent="0.15">
      <c r="A5">
        <v>2</v>
      </c>
      <c r="B5" t="s">
        <v>352</v>
      </c>
      <c r="C5" t="s">
        <v>353</v>
      </c>
      <c r="E5" t="s">
        <v>354</v>
      </c>
    </row>
    <row r="6" spans="1:5" x14ac:dyDescent="0.15">
      <c r="A6">
        <v>3</v>
      </c>
      <c r="B6" t="s">
        <v>355</v>
      </c>
      <c r="C6" t="s">
        <v>356</v>
      </c>
      <c r="E6" t="s">
        <v>357</v>
      </c>
    </row>
    <row r="7" spans="1:5" x14ac:dyDescent="0.15">
      <c r="A7">
        <v>4</v>
      </c>
      <c r="B7" t="s">
        <v>358</v>
      </c>
      <c r="C7" t="s">
        <v>359</v>
      </c>
      <c r="E7" t="s">
        <v>360</v>
      </c>
    </row>
    <row r="8" spans="1:5" x14ac:dyDescent="0.15">
      <c r="A8">
        <v>5</v>
      </c>
      <c r="B8" t="s">
        <v>361</v>
      </c>
      <c r="C8" t="s">
        <v>362</v>
      </c>
      <c r="D8" t="s">
        <v>363</v>
      </c>
      <c r="E8" t="s">
        <v>364</v>
      </c>
    </row>
    <row r="9" spans="1:5" x14ac:dyDescent="0.15">
      <c r="A9">
        <v>6</v>
      </c>
      <c r="B9" t="s">
        <v>365</v>
      </c>
      <c r="C9" t="s">
        <v>366</v>
      </c>
      <c r="D9" t="s">
        <v>363</v>
      </c>
    </row>
    <row r="10" spans="1:5" x14ac:dyDescent="0.15">
      <c r="A10">
        <v>7</v>
      </c>
      <c r="B10" t="s">
        <v>367</v>
      </c>
      <c r="C10" t="s">
        <v>368</v>
      </c>
    </row>
    <row r="11" spans="1:5" x14ac:dyDescent="0.15">
      <c r="A11">
        <v>8</v>
      </c>
      <c r="B11" t="s">
        <v>369</v>
      </c>
      <c r="C11" t="s">
        <v>370</v>
      </c>
      <c r="D11" t="s">
        <v>363</v>
      </c>
      <c r="E11" t="s">
        <v>371</v>
      </c>
    </row>
    <row r="12" spans="1:5" x14ac:dyDescent="0.15">
      <c r="A12">
        <v>9</v>
      </c>
      <c r="B12" t="s">
        <v>372</v>
      </c>
      <c r="C12" t="s">
        <v>373</v>
      </c>
      <c r="D12" t="s">
        <v>363</v>
      </c>
    </row>
    <row r="13" spans="1:5" x14ac:dyDescent="0.15">
      <c r="A13">
        <v>10</v>
      </c>
      <c r="B13" t="s">
        <v>374</v>
      </c>
      <c r="C13" t="s">
        <v>375</v>
      </c>
      <c r="E13" t="s">
        <v>376</v>
      </c>
    </row>
    <row r="14" spans="1:5" x14ac:dyDescent="0.15">
      <c r="A14">
        <v>11</v>
      </c>
      <c r="B14" t="s">
        <v>377</v>
      </c>
      <c r="C14" t="s">
        <v>378</v>
      </c>
    </row>
    <row r="15" spans="1:5" x14ac:dyDescent="0.15">
      <c r="A15">
        <v>12</v>
      </c>
      <c r="B15" t="s">
        <v>379</v>
      </c>
      <c r="C15" t="s">
        <v>380</v>
      </c>
      <c r="E15" t="s">
        <v>381</v>
      </c>
    </row>
    <row r="16" spans="1:5" x14ac:dyDescent="0.15">
      <c r="A16">
        <v>2001</v>
      </c>
      <c r="B16" t="s">
        <v>382</v>
      </c>
      <c r="C16" t="s">
        <v>383</v>
      </c>
      <c r="E16" t="s">
        <v>384</v>
      </c>
    </row>
    <row r="17" spans="1:5" x14ac:dyDescent="0.15">
      <c r="A17">
        <v>2002</v>
      </c>
      <c r="B17" t="s">
        <v>385</v>
      </c>
      <c r="C17" t="s">
        <v>386</v>
      </c>
      <c r="E17" t="s">
        <v>387</v>
      </c>
    </row>
    <row r="18" spans="1:5" x14ac:dyDescent="0.15">
      <c r="A18">
        <v>2003</v>
      </c>
      <c r="B18" t="s">
        <v>388</v>
      </c>
      <c r="C18" t="s">
        <v>389</v>
      </c>
      <c r="E18" t="s">
        <v>390</v>
      </c>
    </row>
  </sheetData>
  <phoneticPr fontId="9" type="noConversion"/>
  <pageMargins left="0.69930555555555596" right="0.69930555555555596" top="0.75" bottom="0.75" header="0.51041666666666696" footer="0.510416666666666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achievement</vt:lpstr>
      <vt:lpstr>achievementtype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杨震</cp:lastModifiedBy>
  <cp:revision>3</cp:revision>
  <dcterms:created xsi:type="dcterms:W3CDTF">2006-09-16T00:00:00Z</dcterms:created>
  <dcterms:modified xsi:type="dcterms:W3CDTF">2018-01-18T04:50:19Z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2052-10.1.0.7106</vt:lpwstr>
  </property>
</Properties>
</file>