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衛\Desktop\"/>
    </mc:Choice>
  </mc:AlternateContent>
  <bookViews>
    <workbookView xWindow="0" yWindow="0" windowWidth="25365" windowHeight="10410"/>
  </bookViews>
  <sheets>
    <sheet name="ハミング符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16" i="1" l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E6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U15" i="1"/>
  <c r="T15" i="1"/>
  <c r="S15" i="1"/>
  <c r="U14" i="1"/>
  <c r="T14" i="1"/>
  <c r="S14" i="1"/>
  <c r="U13" i="1"/>
  <c r="T13" i="1"/>
  <c r="S13" i="1"/>
  <c r="R15" i="1"/>
  <c r="Q15" i="1"/>
  <c r="P15" i="1"/>
  <c r="O15" i="1"/>
  <c r="R14" i="1"/>
  <c r="Q14" i="1"/>
  <c r="P14" i="1"/>
  <c r="O14" i="1"/>
  <c r="R13" i="1"/>
  <c r="Q13" i="1"/>
  <c r="P13" i="1"/>
  <c r="O13" i="1"/>
  <c r="K27" i="1"/>
  <c r="U27" i="1" s="1"/>
  <c r="J27" i="1"/>
  <c r="T27" i="1" s="1"/>
  <c r="I27" i="1"/>
  <c r="S27" i="1" s="1"/>
  <c r="K26" i="1"/>
  <c r="U26" i="1" s="1"/>
  <c r="J26" i="1"/>
  <c r="T26" i="1" s="1"/>
  <c r="I26" i="1"/>
  <c r="S26" i="1" s="1"/>
  <c r="K25" i="1"/>
  <c r="U25" i="1" s="1"/>
  <c r="J25" i="1"/>
  <c r="T25" i="1" s="1"/>
  <c r="I25" i="1"/>
  <c r="S25" i="1" s="1"/>
  <c r="K24" i="1"/>
  <c r="U24" i="1" s="1"/>
  <c r="J24" i="1"/>
  <c r="T24" i="1" s="1"/>
  <c r="I24" i="1"/>
  <c r="S24" i="1" s="1"/>
  <c r="E40" i="1"/>
  <c r="D40" i="1"/>
  <c r="C40" i="1"/>
  <c r="B40" i="1"/>
  <c r="E39" i="1"/>
  <c r="D39" i="1"/>
  <c r="C39" i="1"/>
  <c r="B39" i="1"/>
  <c r="E38" i="1"/>
  <c r="D38" i="1"/>
  <c r="C38" i="1"/>
  <c r="B38" i="1"/>
  <c r="V17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K42" i="1"/>
  <c r="AK41" i="1"/>
  <c r="W60" i="1"/>
  <c r="AF60" i="1" s="1"/>
  <c r="V60" i="1"/>
  <c r="AE60" i="1" s="1"/>
  <c r="U60" i="1"/>
  <c r="AD60" i="1" s="1"/>
  <c r="T60" i="1"/>
  <c r="AC60" i="1" s="1"/>
  <c r="W59" i="1"/>
  <c r="AF59" i="1" s="1"/>
  <c r="V59" i="1"/>
  <c r="AE59" i="1" s="1"/>
  <c r="U59" i="1"/>
  <c r="AD59" i="1" s="1"/>
  <c r="T59" i="1"/>
  <c r="AC59" i="1" s="1"/>
  <c r="W58" i="1"/>
  <c r="AF58" i="1" s="1"/>
  <c r="V58" i="1"/>
  <c r="AE58" i="1" s="1"/>
  <c r="U58" i="1"/>
  <c r="AD58" i="1" s="1"/>
  <c r="T58" i="1"/>
  <c r="AC58" i="1" s="1"/>
  <c r="W57" i="1"/>
  <c r="AF57" i="1" s="1"/>
  <c r="V57" i="1"/>
  <c r="AE57" i="1" s="1"/>
  <c r="U57" i="1"/>
  <c r="AD57" i="1" s="1"/>
  <c r="T57" i="1"/>
  <c r="AC57" i="1" s="1"/>
  <c r="W56" i="1"/>
  <c r="AF56" i="1" s="1"/>
  <c r="V56" i="1"/>
  <c r="AE56" i="1" s="1"/>
  <c r="U56" i="1"/>
  <c r="AD56" i="1" s="1"/>
  <c r="T56" i="1"/>
  <c r="AC56" i="1" s="1"/>
  <c r="W55" i="1"/>
  <c r="AF55" i="1" s="1"/>
  <c r="V55" i="1"/>
  <c r="AE55" i="1" s="1"/>
  <c r="U55" i="1"/>
  <c r="AD55" i="1" s="1"/>
  <c r="T55" i="1"/>
  <c r="AC55" i="1" s="1"/>
  <c r="W54" i="1"/>
  <c r="AF54" i="1" s="1"/>
  <c r="V54" i="1"/>
  <c r="AE54" i="1" s="1"/>
  <c r="U54" i="1"/>
  <c r="AD54" i="1" s="1"/>
  <c r="T54" i="1"/>
  <c r="AC54" i="1" s="1"/>
  <c r="W53" i="1"/>
  <c r="AF53" i="1" s="1"/>
  <c r="V53" i="1"/>
  <c r="AE53" i="1" s="1"/>
  <c r="U53" i="1"/>
  <c r="AD53" i="1" s="1"/>
  <c r="T53" i="1"/>
  <c r="AC53" i="1" s="1"/>
  <c r="W52" i="1"/>
  <c r="AF52" i="1" s="1"/>
  <c r="V52" i="1"/>
  <c r="AE52" i="1" s="1"/>
  <c r="U52" i="1"/>
  <c r="AD52" i="1" s="1"/>
  <c r="T52" i="1"/>
  <c r="AC52" i="1" s="1"/>
  <c r="W51" i="1"/>
  <c r="AF51" i="1" s="1"/>
  <c r="V51" i="1"/>
  <c r="AE51" i="1" s="1"/>
  <c r="U51" i="1"/>
  <c r="AD51" i="1" s="1"/>
  <c r="T51" i="1"/>
  <c r="AC51" i="1" s="1"/>
  <c r="W50" i="1"/>
  <c r="AF50" i="1" s="1"/>
  <c r="V50" i="1"/>
  <c r="AE50" i="1" s="1"/>
  <c r="U50" i="1"/>
  <c r="AD50" i="1" s="1"/>
  <c r="T50" i="1"/>
  <c r="AC50" i="1" s="1"/>
  <c r="W49" i="1"/>
  <c r="AF49" i="1" s="1"/>
  <c r="V49" i="1"/>
  <c r="AE49" i="1" s="1"/>
  <c r="U49" i="1"/>
  <c r="AD49" i="1" s="1"/>
  <c r="T49" i="1"/>
  <c r="AC49" i="1" s="1"/>
  <c r="W48" i="1"/>
  <c r="AF48" i="1" s="1"/>
  <c r="V48" i="1"/>
  <c r="AE48" i="1" s="1"/>
  <c r="U48" i="1"/>
  <c r="AD48" i="1" s="1"/>
  <c r="T48" i="1"/>
  <c r="AC48" i="1" s="1"/>
  <c r="W47" i="1"/>
  <c r="AF47" i="1" s="1"/>
  <c r="V47" i="1"/>
  <c r="AE47" i="1" s="1"/>
  <c r="U47" i="1"/>
  <c r="AD47" i="1" s="1"/>
  <c r="T47" i="1"/>
  <c r="AC47" i="1" s="1"/>
  <c r="W46" i="1"/>
  <c r="AF46" i="1" s="1"/>
  <c r="V46" i="1"/>
  <c r="AE46" i="1" s="1"/>
  <c r="U46" i="1"/>
  <c r="AD46" i="1" s="1"/>
  <c r="T46" i="1"/>
  <c r="AC46" i="1" s="1"/>
  <c r="W45" i="1"/>
  <c r="AF45" i="1" s="1"/>
  <c r="V45" i="1"/>
  <c r="AE45" i="1" s="1"/>
  <c r="U45" i="1"/>
  <c r="AD45" i="1" s="1"/>
  <c r="T45" i="1"/>
  <c r="AC45" i="1" s="1"/>
  <c r="O28" i="1"/>
  <c r="BC13" i="1"/>
  <c r="BK24" i="1" s="1"/>
  <c r="BT24" i="1" s="1"/>
  <c r="BA13" i="1"/>
  <c r="BK22" i="1" s="1"/>
  <c r="BT22" i="1" s="1"/>
  <c r="AZ13" i="1"/>
  <c r="AW13" i="1"/>
  <c r="BK18" i="1" s="1"/>
  <c r="BT18" i="1" s="1"/>
  <c r="AU13" i="1"/>
  <c r="BK16" i="1" s="1"/>
  <c r="BT16" i="1" s="1"/>
  <c r="AS13" i="1"/>
  <c r="BK14" i="1" s="1"/>
  <c r="BT14" i="1" s="1"/>
  <c r="BG14" i="1" l="1"/>
  <c r="BL28" i="1" s="1"/>
  <c r="BU28" i="1" s="1"/>
  <c r="BA18" i="1"/>
  <c r="BP22" i="1" s="1"/>
  <c r="BY22" i="1" s="1"/>
  <c r="AW19" i="1"/>
  <c r="BQ18" i="1" s="1"/>
  <c r="BZ18" i="1" s="1"/>
  <c r="AT19" i="1"/>
  <c r="BQ15" i="1" s="1"/>
  <c r="BZ15" i="1" s="1"/>
  <c r="AZ19" i="1"/>
  <c r="BQ21" i="1" s="1"/>
  <c r="BZ21" i="1" s="1"/>
  <c r="AX18" i="1"/>
  <c r="BP19" i="1" s="1"/>
  <c r="BY19" i="1" s="1"/>
  <c r="AV18" i="1"/>
  <c r="BP17" i="1" s="1"/>
  <c r="BY17" i="1" s="1"/>
  <c r="AV17" i="1"/>
  <c r="BO17" i="1" s="1"/>
  <c r="BX17" i="1" s="1"/>
  <c r="BD17" i="1"/>
  <c r="BO25" i="1" s="1"/>
  <c r="BX25" i="1" s="1"/>
  <c r="AU17" i="1"/>
  <c r="BO16" i="1" s="1"/>
  <c r="BX16" i="1" s="1"/>
  <c r="AX17" i="1"/>
  <c r="BO19" i="1" s="1"/>
  <c r="BX19" i="1" s="1"/>
  <c r="AT18" i="1"/>
  <c r="BP15" i="1" s="1"/>
  <c r="BY15" i="1" s="1"/>
  <c r="BG18" i="1"/>
  <c r="BP28" i="1" s="1"/>
  <c r="BY28" i="1" s="1"/>
  <c r="BC19" i="1"/>
  <c r="BQ24" i="1" s="1"/>
  <c r="BZ24" i="1" s="1"/>
  <c r="AY18" i="1"/>
  <c r="BP20" i="1" s="1"/>
  <c r="BY20" i="1" s="1"/>
  <c r="BD18" i="1"/>
  <c r="BP25" i="1" s="1"/>
  <c r="BY25" i="1" s="1"/>
  <c r="AZ14" i="1"/>
  <c r="BL21" i="1" s="1"/>
  <c r="BU21" i="1" s="1"/>
  <c r="BD13" i="1"/>
  <c r="BK25" i="1" s="1"/>
  <c r="BT25" i="1" s="1"/>
  <c r="AS18" i="1"/>
  <c r="BP14" i="1" s="1"/>
  <c r="BY14" i="1" s="1"/>
  <c r="BG19" i="1"/>
  <c r="BQ28" i="1" s="1"/>
  <c r="BZ28" i="1" s="1"/>
  <c r="AU19" i="1"/>
  <c r="BQ16" i="1" s="1"/>
  <c r="BZ16" i="1" s="1"/>
  <c r="AX19" i="1"/>
  <c r="BQ19" i="1" s="1"/>
  <c r="BZ19" i="1" s="1"/>
  <c r="BA19" i="1"/>
  <c r="BQ22" i="1" s="1"/>
  <c r="BZ22" i="1" s="1"/>
  <c r="BB19" i="1"/>
  <c r="BQ23" i="1" s="1"/>
  <c r="BZ23" i="1" s="1"/>
  <c r="BE18" i="1"/>
  <c r="BP26" i="1" s="1"/>
  <c r="BY26" i="1" s="1"/>
  <c r="AY19" i="1"/>
  <c r="BQ20" i="1" s="1"/>
  <c r="BZ20" i="1" s="1"/>
  <c r="AS19" i="1"/>
  <c r="BQ14" i="1" s="1"/>
  <c r="BZ14" i="1" s="1"/>
  <c r="AV19" i="1"/>
  <c r="BQ17" i="1" s="1"/>
  <c r="BZ17" i="1" s="1"/>
  <c r="AZ17" i="1"/>
  <c r="BO21" i="1" s="1"/>
  <c r="BX21" i="1" s="1"/>
  <c r="BF19" i="1"/>
  <c r="BQ27" i="1" s="1"/>
  <c r="BZ27" i="1" s="1"/>
  <c r="BD19" i="1"/>
  <c r="BQ25" i="1" s="1"/>
  <c r="BZ25" i="1" s="1"/>
  <c r="AW17" i="1"/>
  <c r="BO18" i="1" s="1"/>
  <c r="BX18" i="1" s="1"/>
  <c r="BB18" i="1"/>
  <c r="BP23" i="1" s="1"/>
  <c r="BY23" i="1" s="1"/>
  <c r="BE17" i="1"/>
  <c r="BO26" i="1" s="1"/>
  <c r="BX26" i="1" s="1"/>
  <c r="T28" i="1"/>
  <c r="AW18" i="1"/>
  <c r="BP18" i="1" s="1"/>
  <c r="BY18" i="1" s="1"/>
  <c r="U28" i="1"/>
  <c r="AU18" i="1"/>
  <c r="BP16" i="1" s="1"/>
  <c r="BY16" i="1" s="1"/>
  <c r="BE19" i="1"/>
  <c r="BQ26" i="1" s="1"/>
  <c r="BZ26" i="1" s="1"/>
  <c r="BF17" i="1"/>
  <c r="BO27" i="1" s="1"/>
  <c r="BX27" i="1" s="1"/>
  <c r="AZ18" i="1"/>
  <c r="BP21" i="1" s="1"/>
  <c r="BY21" i="1" s="1"/>
  <c r="BC18" i="1"/>
  <c r="BP24" i="1" s="1"/>
  <c r="BY24" i="1" s="1"/>
  <c r="BF18" i="1"/>
  <c r="BP27" i="1" s="1"/>
  <c r="BY27" i="1" s="1"/>
  <c r="AS17" i="1"/>
  <c r="BO14" i="1" s="1"/>
  <c r="BX14" i="1" s="1"/>
  <c r="BB17" i="1"/>
  <c r="BO23" i="1" s="1"/>
  <c r="BX23" i="1" s="1"/>
  <c r="BG17" i="1"/>
  <c r="BO28" i="1" s="1"/>
  <c r="BX28" i="1" s="1"/>
  <c r="AT17" i="1"/>
  <c r="BO15" i="1" s="1"/>
  <c r="BX15" i="1" s="1"/>
  <c r="AY17" i="1"/>
  <c r="BO20" i="1" s="1"/>
  <c r="BX20" i="1" s="1"/>
  <c r="BC17" i="1"/>
  <c r="BO24" i="1" s="1"/>
  <c r="BX24" i="1" s="1"/>
  <c r="S28" i="1"/>
  <c r="BA17" i="1"/>
  <c r="BO22" i="1" s="1"/>
  <c r="BX22" i="1" s="1"/>
  <c r="AX14" i="1"/>
  <c r="BL19" i="1" s="1"/>
  <c r="BU19" i="1" s="1"/>
  <c r="BD14" i="1"/>
  <c r="BL25" i="1" s="1"/>
  <c r="BU25" i="1" s="1"/>
  <c r="BF14" i="1"/>
  <c r="BL27" i="1" s="1"/>
  <c r="BU27" i="1" s="1"/>
  <c r="AW14" i="1"/>
  <c r="BL18" i="1" s="1"/>
  <c r="BU18" i="1" s="1"/>
  <c r="AY14" i="1"/>
  <c r="BL20" i="1" s="1"/>
  <c r="BU20" i="1" s="1"/>
  <c r="P28" i="1"/>
  <c r="AS14" i="1"/>
  <c r="BL14" i="1" s="1"/>
  <c r="BU14" i="1" s="1"/>
  <c r="BB14" i="1"/>
  <c r="BL23" i="1" s="1"/>
  <c r="BU23" i="1" s="1"/>
  <c r="AU14" i="1"/>
  <c r="BL16" i="1" s="1"/>
  <c r="BU16" i="1" s="1"/>
  <c r="AT14" i="1"/>
  <c r="BL15" i="1" s="1"/>
  <c r="BU15" i="1" s="1"/>
  <c r="BA14" i="1"/>
  <c r="BL22" i="1" s="1"/>
  <c r="BU22" i="1" s="1"/>
  <c r="AV14" i="1"/>
  <c r="BL17" i="1" s="1"/>
  <c r="BU17" i="1" s="1"/>
  <c r="BC14" i="1"/>
  <c r="BL24" i="1" s="1"/>
  <c r="BU24" i="1" s="1"/>
  <c r="BE14" i="1"/>
  <c r="BL26" i="1" s="1"/>
  <c r="BU26" i="1" s="1"/>
  <c r="AX13" i="1"/>
  <c r="BK19" i="1" s="1"/>
  <c r="BT19" i="1" s="1"/>
  <c r="BF13" i="1"/>
  <c r="BK27" i="1" s="1"/>
  <c r="BT27" i="1" s="1"/>
  <c r="AT13" i="1"/>
  <c r="BK15" i="1" s="1"/>
  <c r="BT15" i="1" s="1"/>
  <c r="BB13" i="1"/>
  <c r="BK23" i="1" s="1"/>
  <c r="BT23" i="1" s="1"/>
  <c r="BE13" i="1"/>
  <c r="BK26" i="1" s="1"/>
  <c r="BT26" i="1" s="1"/>
  <c r="AY13" i="1"/>
  <c r="BK20" i="1" s="1"/>
  <c r="BT20" i="1" s="1"/>
  <c r="BG13" i="1"/>
  <c r="BK28" i="1" s="1"/>
  <c r="BT28" i="1" s="1"/>
  <c r="AV13" i="1"/>
  <c r="BK17" i="1" s="1"/>
  <c r="BT17" i="1" s="1"/>
  <c r="BK21" i="1"/>
  <c r="BT21" i="1" s="1"/>
  <c r="B51" i="1"/>
  <c r="L51" i="1"/>
  <c r="B52" i="1"/>
  <c r="C51" i="1"/>
  <c r="D51" i="1"/>
  <c r="Q51" i="1"/>
  <c r="K51" i="1"/>
  <c r="E51" i="1"/>
  <c r="M51" i="1"/>
  <c r="F51" i="1"/>
  <c r="N51" i="1"/>
  <c r="G51" i="1"/>
  <c r="O51" i="1"/>
  <c r="H51" i="1"/>
  <c r="P51" i="1"/>
  <c r="I51" i="1"/>
  <c r="J51" i="1"/>
  <c r="J50" i="1"/>
  <c r="C52" i="1"/>
  <c r="K52" i="1"/>
  <c r="D52" i="1"/>
  <c r="L52" i="1"/>
  <c r="N52" i="1"/>
  <c r="E52" i="1"/>
  <c r="M52" i="1"/>
  <c r="F52" i="1"/>
  <c r="G52" i="1"/>
  <c r="O52" i="1"/>
  <c r="H52" i="1"/>
  <c r="P52" i="1"/>
  <c r="I52" i="1"/>
  <c r="Q52" i="1"/>
  <c r="J52" i="1"/>
  <c r="L50" i="1"/>
  <c r="C50" i="1"/>
  <c r="M50" i="1"/>
  <c r="K50" i="1"/>
  <c r="D50" i="1"/>
  <c r="E50" i="1"/>
  <c r="F50" i="1"/>
  <c r="N50" i="1"/>
  <c r="O50" i="1"/>
  <c r="H50" i="1"/>
  <c r="B50" i="1"/>
  <c r="I50" i="1"/>
  <c r="Q50" i="1"/>
  <c r="G50" i="1"/>
  <c r="P50" i="1"/>
  <c r="CB10" i="1"/>
  <c r="CB9" i="1"/>
  <c r="AR19" i="1"/>
  <c r="BQ13" i="1" s="1"/>
  <c r="BZ13" i="1" s="1"/>
  <c r="AR18" i="1"/>
  <c r="BP13" i="1" s="1"/>
  <c r="BY13" i="1" s="1"/>
  <c r="AR17" i="1"/>
  <c r="BO13" i="1" s="1"/>
  <c r="BX13" i="1" s="1"/>
  <c r="AR14" i="1"/>
  <c r="BL13" i="1" s="1"/>
  <c r="BU13" i="1" s="1"/>
  <c r="AR13" i="1"/>
  <c r="AB19" i="1"/>
  <c r="AB18" i="1"/>
  <c r="AB17" i="1"/>
  <c r="AB15" i="1"/>
  <c r="AB14" i="1"/>
  <c r="AB13" i="1"/>
  <c r="AA18" i="1"/>
  <c r="Z18" i="1"/>
  <c r="AA16" i="1"/>
  <c r="Z16" i="1"/>
  <c r="R28" i="1"/>
  <c r="AA17" i="1"/>
  <c r="AA15" i="1"/>
  <c r="AA13" i="1"/>
  <c r="Z19" i="1"/>
  <c r="Z17" i="1"/>
  <c r="Z14" i="1"/>
  <c r="Z13" i="1"/>
  <c r="Y19" i="1"/>
  <c r="Y18" i="1"/>
  <c r="Y17" i="1"/>
  <c r="Y16" i="1"/>
  <c r="Y15" i="1"/>
  <c r="Y14" i="1"/>
  <c r="Y13" i="1"/>
  <c r="AA30" i="1"/>
  <c r="AA29" i="1"/>
  <c r="AA28" i="1"/>
  <c r="AA27" i="1"/>
  <c r="AA26" i="1"/>
  <c r="AA25" i="1"/>
  <c r="AA24" i="1"/>
  <c r="G4" i="1"/>
  <c r="G5" i="1" s="1"/>
  <c r="R17" i="1" l="1"/>
  <c r="Q17" i="1"/>
  <c r="Q28" i="1"/>
  <c r="Y47" i="1"/>
  <c r="AH47" i="1" s="1"/>
  <c r="AS67" i="1"/>
  <c r="AV66" i="1"/>
  <c r="X50" i="1"/>
  <c r="AG50" i="1" s="1"/>
  <c r="AT66" i="1"/>
  <c r="X48" i="1"/>
  <c r="AG48" i="1" s="1"/>
  <c r="BC68" i="1"/>
  <c r="Z57" i="1"/>
  <c r="AI57" i="1" s="1"/>
  <c r="BE67" i="1"/>
  <c r="Y59" i="1"/>
  <c r="AH59" i="1" s="1"/>
  <c r="Y54" i="1"/>
  <c r="AH54" i="1" s="1"/>
  <c r="AZ67" i="1"/>
  <c r="O17" i="1"/>
  <c r="BF66" i="1"/>
  <c r="X60" i="1"/>
  <c r="AG60" i="1" s="1"/>
  <c r="AS66" i="1"/>
  <c r="X47" i="1"/>
  <c r="AG47" i="1" s="1"/>
  <c r="BE68" i="1"/>
  <c r="Z59" i="1"/>
  <c r="AI59" i="1" s="1"/>
  <c r="Z55" i="1"/>
  <c r="AI55" i="1" s="1"/>
  <c r="BA68" i="1"/>
  <c r="AW67" i="1"/>
  <c r="Y51" i="1"/>
  <c r="AH51" i="1" s="1"/>
  <c r="BF67" i="1"/>
  <c r="Y60" i="1"/>
  <c r="AH60" i="1" s="1"/>
  <c r="X54" i="1"/>
  <c r="AG54" i="1" s="1"/>
  <c r="AZ66" i="1"/>
  <c r="U17" i="1"/>
  <c r="X45" i="1"/>
  <c r="AG45" i="1" s="1"/>
  <c r="AQ66" i="1"/>
  <c r="BB66" i="1"/>
  <c r="X56" i="1"/>
  <c r="AG56" i="1" s="1"/>
  <c r="BD68" i="1"/>
  <c r="Z58" i="1"/>
  <c r="AI58" i="1" s="1"/>
  <c r="Z54" i="1"/>
  <c r="AI54" i="1" s="1"/>
  <c r="AZ68" i="1"/>
  <c r="AV67" i="1"/>
  <c r="Y50" i="1"/>
  <c r="AH50" i="1" s="1"/>
  <c r="Y46" i="1"/>
  <c r="AH46" i="1" s="1"/>
  <c r="AR67" i="1"/>
  <c r="AX66" i="1"/>
  <c r="X52" i="1"/>
  <c r="AG52" i="1" s="1"/>
  <c r="P17" i="1"/>
  <c r="AW66" i="1"/>
  <c r="X51" i="1"/>
  <c r="AG51" i="1" s="1"/>
  <c r="X46" i="1"/>
  <c r="AG46" i="1" s="1"/>
  <c r="AR66" i="1"/>
  <c r="AV68" i="1"/>
  <c r="Z50" i="1"/>
  <c r="AI50" i="1" s="1"/>
  <c r="Z46" i="1"/>
  <c r="AI46" i="1" s="1"/>
  <c r="AR68" i="1"/>
  <c r="N54" i="1"/>
  <c r="AA57" i="1" s="1"/>
  <c r="AJ57" i="1" s="1"/>
  <c r="BC67" i="1"/>
  <c r="Y57" i="1"/>
  <c r="AH57" i="1" s="1"/>
  <c r="Z45" i="1"/>
  <c r="AI45" i="1" s="1"/>
  <c r="AQ68" i="1"/>
  <c r="BD67" i="1"/>
  <c r="Y58" i="1"/>
  <c r="AH58" i="1" s="1"/>
  <c r="BD66" i="1"/>
  <c r="X58" i="1"/>
  <c r="AG58" i="1" s="1"/>
  <c r="BA66" i="1"/>
  <c r="X55" i="1"/>
  <c r="AG55" i="1" s="1"/>
  <c r="AU68" i="1"/>
  <c r="Z49" i="1"/>
  <c r="AI49" i="1" s="1"/>
  <c r="X53" i="1"/>
  <c r="AG53" i="1" s="1"/>
  <c r="AY66" i="1"/>
  <c r="AU67" i="1"/>
  <c r="Y49" i="1"/>
  <c r="AH49" i="1" s="1"/>
  <c r="Y55" i="1"/>
  <c r="AH55" i="1" s="1"/>
  <c r="BA67" i="1"/>
  <c r="S17" i="1"/>
  <c r="BC66" i="1"/>
  <c r="X57" i="1"/>
  <c r="AG57" i="1" s="1"/>
  <c r="Z53" i="1"/>
  <c r="AI53" i="1" s="1"/>
  <c r="AY68" i="1"/>
  <c r="Z56" i="1"/>
  <c r="AI56" i="1" s="1"/>
  <c r="BB68" i="1"/>
  <c r="Y53" i="1"/>
  <c r="AH53" i="1" s="1"/>
  <c r="AY67" i="1"/>
  <c r="BB67" i="1"/>
  <c r="Y56" i="1"/>
  <c r="AH56" i="1" s="1"/>
  <c r="Y45" i="1"/>
  <c r="AH45" i="1" s="1"/>
  <c r="AQ67" i="1"/>
  <c r="AW68" i="1"/>
  <c r="Z51" i="1"/>
  <c r="AI51" i="1" s="1"/>
  <c r="BE66" i="1"/>
  <c r="X59" i="1"/>
  <c r="AG59" i="1" s="1"/>
  <c r="AU66" i="1"/>
  <c r="X49" i="1"/>
  <c r="AG49" i="1" s="1"/>
  <c r="BF68" i="1"/>
  <c r="Z60" i="1"/>
  <c r="AI60" i="1" s="1"/>
  <c r="Z48" i="1"/>
  <c r="AI48" i="1" s="1"/>
  <c r="AT68" i="1"/>
  <c r="AX67" i="1"/>
  <c r="Y52" i="1"/>
  <c r="AH52" i="1" s="1"/>
  <c r="AT67" i="1"/>
  <c r="Y48" i="1"/>
  <c r="AH48" i="1" s="1"/>
  <c r="Z47" i="1"/>
  <c r="AI47" i="1" s="1"/>
  <c r="AS68" i="1"/>
  <c r="T17" i="1"/>
  <c r="AX68" i="1"/>
  <c r="Z52" i="1"/>
  <c r="AI52" i="1" s="1"/>
  <c r="F54" i="1"/>
  <c r="AA49" i="1" s="1"/>
  <c r="AJ49" i="1" s="1"/>
  <c r="G54" i="1"/>
  <c r="AA50" i="1" s="1"/>
  <c r="AJ50" i="1" s="1"/>
  <c r="C54" i="1"/>
  <c r="AA46" i="1" s="1"/>
  <c r="AJ46" i="1" s="1"/>
  <c r="L54" i="1"/>
  <c r="AA55" i="1" s="1"/>
  <c r="AJ55" i="1" s="1"/>
  <c r="J54" i="1"/>
  <c r="AA53" i="1" s="1"/>
  <c r="AJ53" i="1" s="1"/>
  <c r="M54" i="1"/>
  <c r="AA56" i="1" s="1"/>
  <c r="AJ56" i="1" s="1"/>
  <c r="BC15" i="1"/>
  <c r="AU15" i="1"/>
  <c r="BA15" i="1"/>
  <c r="AS15" i="1"/>
  <c r="BD15" i="1"/>
  <c r="AV15" i="1"/>
  <c r="AX15" i="1"/>
  <c r="BE15" i="1"/>
  <c r="AW15" i="1"/>
  <c r="BF15" i="1"/>
  <c r="BG15" i="1"/>
  <c r="AY15" i="1"/>
  <c r="AZ15" i="1"/>
  <c r="BB15" i="1"/>
  <c r="AT15" i="1"/>
  <c r="I54" i="1"/>
  <c r="AA52" i="1" s="1"/>
  <c r="AJ52" i="1" s="1"/>
  <c r="E54" i="1"/>
  <c r="AA48" i="1" s="1"/>
  <c r="AJ48" i="1" s="1"/>
  <c r="BK13" i="1"/>
  <c r="BT13" i="1" s="1"/>
  <c r="P54" i="1"/>
  <c r="AA59" i="1" s="1"/>
  <c r="AJ59" i="1" s="1"/>
  <c r="K54" i="1"/>
  <c r="AA54" i="1" s="1"/>
  <c r="AJ54" i="1" s="1"/>
  <c r="BD16" i="1"/>
  <c r="BN25" i="1" s="1"/>
  <c r="BW25" i="1" s="1"/>
  <c r="AV16" i="1"/>
  <c r="BN17" i="1" s="1"/>
  <c r="BW17" i="1" s="1"/>
  <c r="BE16" i="1"/>
  <c r="BN26" i="1" s="1"/>
  <c r="BW26" i="1" s="1"/>
  <c r="AW16" i="1"/>
  <c r="BN18" i="1" s="1"/>
  <c r="BW18" i="1" s="1"/>
  <c r="AT16" i="1"/>
  <c r="BN15" i="1" s="1"/>
  <c r="BW15" i="1" s="1"/>
  <c r="BF16" i="1"/>
  <c r="BN27" i="1" s="1"/>
  <c r="BW27" i="1" s="1"/>
  <c r="AX16" i="1"/>
  <c r="BN19" i="1" s="1"/>
  <c r="BW19" i="1" s="1"/>
  <c r="BB16" i="1"/>
  <c r="BN23" i="1" s="1"/>
  <c r="BW23" i="1" s="1"/>
  <c r="AZ16" i="1"/>
  <c r="BN21" i="1" s="1"/>
  <c r="BW21" i="1" s="1"/>
  <c r="BA16" i="1"/>
  <c r="BN22" i="1" s="1"/>
  <c r="BW22" i="1" s="1"/>
  <c r="AS16" i="1"/>
  <c r="BN14" i="1" s="1"/>
  <c r="BW14" i="1" s="1"/>
  <c r="BC16" i="1"/>
  <c r="BN24" i="1" s="1"/>
  <c r="BW24" i="1" s="1"/>
  <c r="AU16" i="1"/>
  <c r="BN16" i="1" s="1"/>
  <c r="BW16" i="1" s="1"/>
  <c r="BG16" i="1"/>
  <c r="BN28" i="1" s="1"/>
  <c r="BW28" i="1" s="1"/>
  <c r="AY16" i="1"/>
  <c r="BN20" i="1" s="1"/>
  <c r="BW20" i="1" s="1"/>
  <c r="H54" i="1"/>
  <c r="AA51" i="1" s="1"/>
  <c r="AJ51" i="1" s="1"/>
  <c r="Q54" i="1"/>
  <c r="AA60" i="1" s="1"/>
  <c r="AJ60" i="1" s="1"/>
  <c r="B54" i="1"/>
  <c r="AA45" i="1" s="1"/>
  <c r="AJ45" i="1" s="1"/>
  <c r="O54" i="1"/>
  <c r="AA58" i="1" s="1"/>
  <c r="AJ58" i="1" s="1"/>
  <c r="D54" i="1"/>
  <c r="AA47" i="1" s="1"/>
  <c r="AJ47" i="1" s="1"/>
  <c r="Z15" i="1"/>
  <c r="AG14" i="1" s="1"/>
  <c r="Z26" i="1"/>
  <c r="Y29" i="1"/>
  <c r="Y24" i="1"/>
  <c r="Z29" i="1"/>
  <c r="Z24" i="1"/>
  <c r="Y27" i="1"/>
  <c r="Z27" i="1"/>
  <c r="Y30" i="1"/>
  <c r="Y25" i="1"/>
  <c r="Z30" i="1"/>
  <c r="Y26" i="1"/>
  <c r="AB16" i="1"/>
  <c r="AF16" i="1" s="1"/>
  <c r="Z25" i="1"/>
  <c r="Y28" i="1"/>
  <c r="Z28" i="1"/>
  <c r="AR15" i="1"/>
  <c r="BM13" i="1" s="1"/>
  <c r="BV13" i="1" s="1"/>
  <c r="AF26" i="1"/>
  <c r="AR16" i="1"/>
  <c r="AG26" i="1"/>
  <c r="AG13" i="1"/>
  <c r="AH26" i="1"/>
  <c r="AE13" i="1"/>
  <c r="AF13" i="1"/>
  <c r="AE26" i="1"/>
  <c r="AA19" i="1"/>
  <c r="AA14" i="1"/>
  <c r="AE16" i="1" l="1"/>
  <c r="AG16" i="1"/>
  <c r="BF60" i="1"/>
  <c r="BA60" i="1"/>
  <c r="BE60" i="1"/>
  <c r="AT60" i="1"/>
  <c r="AV60" i="1"/>
  <c r="AY60" i="1"/>
  <c r="BB60" i="1"/>
  <c r="BD60" i="1"/>
  <c r="BC60" i="1"/>
  <c r="AQ60" i="1"/>
  <c r="AZ60" i="1"/>
  <c r="AR60" i="1"/>
  <c r="AU60" i="1"/>
  <c r="AS60" i="1"/>
  <c r="AW60" i="1"/>
  <c r="AL60" i="1"/>
  <c r="AM60" i="1" s="1"/>
  <c r="AX60" i="1"/>
  <c r="AZ55" i="1"/>
  <c r="AL55" i="1"/>
  <c r="AM55" i="1" s="1"/>
  <c r="BB55" i="1"/>
  <c r="BD55" i="1"/>
  <c r="BF55" i="1"/>
  <c r="AX55" i="1"/>
  <c r="BA55" i="1"/>
  <c r="BE55" i="1"/>
  <c r="AY55" i="1"/>
  <c r="AU55" i="1"/>
  <c r="BC55" i="1"/>
  <c r="AS55" i="1"/>
  <c r="AW55" i="1"/>
  <c r="AQ55" i="1"/>
  <c r="AR55" i="1"/>
  <c r="AT55" i="1"/>
  <c r="AV55" i="1"/>
  <c r="AU46" i="1"/>
  <c r="AX46" i="1"/>
  <c r="AL46" i="1"/>
  <c r="AM46" i="1" s="1"/>
  <c r="BC46" i="1"/>
  <c r="AQ46" i="1"/>
  <c r="AS46" i="1"/>
  <c r="AY46" i="1"/>
  <c r="BB46" i="1"/>
  <c r="BF46" i="1"/>
  <c r="BA46" i="1"/>
  <c r="BE46" i="1"/>
  <c r="AW46" i="1"/>
  <c r="AT46" i="1"/>
  <c r="AV46" i="1"/>
  <c r="AZ46" i="1"/>
  <c r="BD46" i="1"/>
  <c r="AR46" i="1"/>
  <c r="AQ48" i="1"/>
  <c r="BA48" i="1"/>
  <c r="BE48" i="1"/>
  <c r="AT48" i="1"/>
  <c r="AV48" i="1"/>
  <c r="BB48" i="1"/>
  <c r="BD48" i="1"/>
  <c r="AL48" i="1"/>
  <c r="AM48" i="1" s="1"/>
  <c r="BC48" i="1"/>
  <c r="AX48" i="1"/>
  <c r="BF48" i="1"/>
  <c r="AR48" i="1"/>
  <c r="AU48" i="1"/>
  <c r="AY48" i="1"/>
  <c r="AZ48" i="1"/>
  <c r="AS48" i="1"/>
  <c r="AW48" i="1"/>
  <c r="BB51" i="1"/>
  <c r="BD51" i="1"/>
  <c r="AR51" i="1"/>
  <c r="BF51" i="1"/>
  <c r="AL51" i="1"/>
  <c r="AM51" i="1" s="1"/>
  <c r="AZ51" i="1"/>
  <c r="AU51" i="1"/>
  <c r="BC51" i="1"/>
  <c r="AY51" i="1"/>
  <c r="BE51" i="1"/>
  <c r="AX51" i="1"/>
  <c r="AS51" i="1"/>
  <c r="AW51" i="1"/>
  <c r="BA51" i="1"/>
  <c r="AQ51" i="1"/>
  <c r="AT51" i="1"/>
  <c r="AV51" i="1"/>
  <c r="BC45" i="1"/>
  <c r="AX45" i="1"/>
  <c r="AS45" i="1"/>
  <c r="AL45" i="1"/>
  <c r="AM45" i="1" s="1"/>
  <c r="BA45" i="1"/>
  <c r="BF45" i="1"/>
  <c r="AY45" i="1"/>
  <c r="AZ45" i="1"/>
  <c r="AT45" i="1"/>
  <c r="AV45" i="1"/>
  <c r="AR45" i="1"/>
  <c r="BB45" i="1"/>
  <c r="BD45" i="1"/>
  <c r="AW45" i="1"/>
  <c r="AQ45" i="1"/>
  <c r="BE45" i="1"/>
  <c r="AU45" i="1"/>
  <c r="AZ58" i="1"/>
  <c r="AU58" i="1"/>
  <c r="AY58" i="1"/>
  <c r="BC58" i="1"/>
  <c r="AL58" i="1"/>
  <c r="AM58" i="1" s="1"/>
  <c r="BD58" i="1"/>
  <c r="BF58" i="1"/>
  <c r="AQ58" i="1"/>
  <c r="AR58" i="1"/>
  <c r="AS58" i="1"/>
  <c r="AW58" i="1"/>
  <c r="BA58" i="1"/>
  <c r="BE58" i="1"/>
  <c r="BB58" i="1"/>
  <c r="AT58" i="1"/>
  <c r="AV58" i="1"/>
  <c r="AX58" i="1"/>
  <c r="AY50" i="1"/>
  <c r="AZ50" i="1"/>
  <c r="AQ50" i="1"/>
  <c r="AU50" i="1"/>
  <c r="AL50" i="1"/>
  <c r="AM50" i="1" s="1"/>
  <c r="BF50" i="1"/>
  <c r="BC50" i="1"/>
  <c r="BB50" i="1"/>
  <c r="AS50" i="1"/>
  <c r="AW50" i="1"/>
  <c r="BA50" i="1"/>
  <c r="BE50" i="1"/>
  <c r="BD50" i="1"/>
  <c r="AT50" i="1"/>
  <c r="AV50" i="1"/>
  <c r="AX50" i="1"/>
  <c r="AR50" i="1"/>
  <c r="BB59" i="1"/>
  <c r="AR59" i="1"/>
  <c r="BD59" i="1"/>
  <c r="AQ59" i="1"/>
  <c r="AY59" i="1"/>
  <c r="AX59" i="1"/>
  <c r="BF59" i="1"/>
  <c r="AU59" i="1"/>
  <c r="AL59" i="1"/>
  <c r="AM59" i="1" s="1"/>
  <c r="BE59" i="1"/>
  <c r="AZ59" i="1"/>
  <c r="BC59" i="1"/>
  <c r="BA59" i="1"/>
  <c r="AS59" i="1"/>
  <c r="AW59" i="1"/>
  <c r="AT59" i="1"/>
  <c r="AV59" i="1"/>
  <c r="BA52" i="1"/>
  <c r="BE52" i="1"/>
  <c r="AT52" i="1"/>
  <c r="AV52" i="1"/>
  <c r="AY52" i="1"/>
  <c r="BB52" i="1"/>
  <c r="BD52" i="1"/>
  <c r="AQ52" i="1"/>
  <c r="AZ52" i="1"/>
  <c r="AU52" i="1"/>
  <c r="BC52" i="1"/>
  <c r="AL52" i="1"/>
  <c r="AM52" i="1" s="1"/>
  <c r="BF52" i="1"/>
  <c r="AS52" i="1"/>
  <c r="AR52" i="1"/>
  <c r="AW52" i="1"/>
  <c r="AX52" i="1"/>
  <c r="AY54" i="1"/>
  <c r="AQ54" i="1"/>
  <c r="AR54" i="1"/>
  <c r="AU54" i="1"/>
  <c r="AX54" i="1"/>
  <c r="BC54" i="1"/>
  <c r="AS54" i="1"/>
  <c r="AW54" i="1"/>
  <c r="BD54" i="1"/>
  <c r="BA54" i="1"/>
  <c r="BE54" i="1"/>
  <c r="BF54" i="1"/>
  <c r="AL54" i="1"/>
  <c r="AM54" i="1" s="1"/>
  <c r="AT54" i="1"/>
  <c r="AV54" i="1"/>
  <c r="BB54" i="1"/>
  <c r="AZ54" i="1"/>
  <c r="AZ56" i="1"/>
  <c r="BA56" i="1"/>
  <c r="BE56" i="1"/>
  <c r="AY56" i="1"/>
  <c r="AT56" i="1"/>
  <c r="AV56" i="1"/>
  <c r="AQ56" i="1"/>
  <c r="AR56" i="1"/>
  <c r="AL56" i="1"/>
  <c r="AM56" i="1" s="1"/>
  <c r="BB56" i="1"/>
  <c r="BD56" i="1"/>
  <c r="AX56" i="1"/>
  <c r="BC56" i="1"/>
  <c r="BF56" i="1"/>
  <c r="AU56" i="1"/>
  <c r="AS56" i="1"/>
  <c r="AW56" i="1"/>
  <c r="BC49" i="1"/>
  <c r="BF49" i="1"/>
  <c r="AS49" i="1"/>
  <c r="AW49" i="1"/>
  <c r="BA49" i="1"/>
  <c r="BE49" i="1"/>
  <c r="AQ49" i="1"/>
  <c r="AT49" i="1"/>
  <c r="AV49" i="1"/>
  <c r="BB49" i="1"/>
  <c r="BD49" i="1"/>
  <c r="AX49" i="1"/>
  <c r="AR49" i="1"/>
  <c r="AY49" i="1"/>
  <c r="AZ49" i="1"/>
  <c r="AL49" i="1"/>
  <c r="AM49" i="1" s="1"/>
  <c r="AU49" i="1"/>
  <c r="AQ57" i="1"/>
  <c r="AR57" i="1"/>
  <c r="BC57" i="1"/>
  <c r="AS57" i="1"/>
  <c r="AW57" i="1"/>
  <c r="BA57" i="1"/>
  <c r="BE57" i="1"/>
  <c r="AT57" i="1"/>
  <c r="AV57" i="1"/>
  <c r="AL57" i="1"/>
  <c r="AM57" i="1" s="1"/>
  <c r="BF57" i="1"/>
  <c r="AY57" i="1"/>
  <c r="AZ57" i="1"/>
  <c r="BB57" i="1"/>
  <c r="BD57" i="1"/>
  <c r="AX57" i="1"/>
  <c r="AU57" i="1"/>
  <c r="AZ53" i="1"/>
  <c r="BC53" i="1"/>
  <c r="AX53" i="1"/>
  <c r="AL53" i="1"/>
  <c r="AM53" i="1" s="1"/>
  <c r="AS53" i="1"/>
  <c r="AW53" i="1"/>
  <c r="AY53" i="1"/>
  <c r="BA53" i="1"/>
  <c r="BE53" i="1"/>
  <c r="AR53" i="1"/>
  <c r="AT53" i="1"/>
  <c r="AV53" i="1"/>
  <c r="BB53" i="1"/>
  <c r="BD53" i="1"/>
  <c r="BF53" i="1"/>
  <c r="AQ53" i="1"/>
  <c r="AU53" i="1"/>
  <c r="BB47" i="1"/>
  <c r="BD47" i="1"/>
  <c r="BF47" i="1"/>
  <c r="AX47" i="1"/>
  <c r="AU47" i="1"/>
  <c r="BA47" i="1"/>
  <c r="AR47" i="1"/>
  <c r="AY47" i="1"/>
  <c r="AZ47" i="1"/>
  <c r="BC47" i="1"/>
  <c r="AQ47" i="1"/>
  <c r="AS47" i="1"/>
  <c r="AW47" i="1"/>
  <c r="BE47" i="1"/>
  <c r="AL47" i="1"/>
  <c r="AM47" i="1" s="1"/>
  <c r="AT47" i="1"/>
  <c r="AV47" i="1"/>
  <c r="AF15" i="1"/>
  <c r="AE24" i="1"/>
  <c r="BM14" i="1"/>
  <c r="BV14" i="1" s="1"/>
  <c r="CI14" i="1" s="1"/>
  <c r="AS20" i="1"/>
  <c r="BR14" i="1" s="1"/>
  <c r="CA14" i="1" s="1"/>
  <c r="BM21" i="1"/>
  <c r="BV21" i="1" s="1"/>
  <c r="CP13" i="1" s="1"/>
  <c r="AZ20" i="1"/>
  <c r="BR21" i="1" s="1"/>
  <c r="CA21" i="1" s="1"/>
  <c r="BM25" i="1"/>
  <c r="BV25" i="1" s="1"/>
  <c r="CT14" i="1" s="1"/>
  <c r="BD20" i="1"/>
  <c r="BR25" i="1" s="1"/>
  <c r="CA25" i="1" s="1"/>
  <c r="BF20" i="1"/>
  <c r="BR27" i="1" s="1"/>
  <c r="CA27" i="1" s="1"/>
  <c r="BM27" i="1"/>
  <c r="BV27" i="1" s="1"/>
  <c r="BM16" i="1"/>
  <c r="BV16" i="1" s="1"/>
  <c r="CK13" i="1" s="1"/>
  <c r="AU20" i="1"/>
  <c r="BR16" i="1" s="1"/>
  <c r="CA16" i="1" s="1"/>
  <c r="BM22" i="1"/>
  <c r="BV22" i="1" s="1"/>
  <c r="CQ13" i="1" s="1"/>
  <c r="BA20" i="1"/>
  <c r="BR22" i="1" s="1"/>
  <c r="CA22" i="1" s="1"/>
  <c r="BM18" i="1"/>
  <c r="BV18" i="1" s="1"/>
  <c r="CM14" i="1" s="1"/>
  <c r="AW20" i="1"/>
  <c r="BR18" i="1" s="1"/>
  <c r="CA18" i="1" s="1"/>
  <c r="BM24" i="1"/>
  <c r="BV24" i="1" s="1"/>
  <c r="CS13" i="1" s="1"/>
  <c r="BC20" i="1"/>
  <c r="BR24" i="1" s="1"/>
  <c r="CA24" i="1" s="1"/>
  <c r="BM28" i="1"/>
  <c r="BV28" i="1" s="1"/>
  <c r="CW13" i="1" s="1"/>
  <c r="BG20" i="1"/>
  <c r="BR28" i="1" s="1"/>
  <c r="CA28" i="1" s="1"/>
  <c r="BM26" i="1"/>
  <c r="BV26" i="1" s="1"/>
  <c r="CU14" i="1" s="1"/>
  <c r="BE20" i="1"/>
  <c r="BR26" i="1" s="1"/>
  <c r="CA26" i="1" s="1"/>
  <c r="BM20" i="1"/>
  <c r="BV20" i="1" s="1"/>
  <c r="CO14" i="1" s="1"/>
  <c r="AY20" i="1"/>
  <c r="BR20" i="1" s="1"/>
  <c r="CA20" i="1" s="1"/>
  <c r="BM15" i="1"/>
  <c r="BV15" i="1" s="1"/>
  <c r="CJ13" i="1" s="1"/>
  <c r="AT20" i="1"/>
  <c r="BR15" i="1" s="1"/>
  <c r="CA15" i="1" s="1"/>
  <c r="BM19" i="1"/>
  <c r="BV19" i="1" s="1"/>
  <c r="CN14" i="1" s="1"/>
  <c r="AX20" i="1"/>
  <c r="BR19" i="1" s="1"/>
  <c r="CA19" i="1" s="1"/>
  <c r="AR20" i="1"/>
  <c r="BR13" i="1" s="1"/>
  <c r="CA13" i="1" s="1"/>
  <c r="BM23" i="1"/>
  <c r="BV23" i="1" s="1"/>
  <c r="CR13" i="1" s="1"/>
  <c r="BB20" i="1"/>
  <c r="BR23" i="1" s="1"/>
  <c r="CA23" i="1" s="1"/>
  <c r="BM17" i="1"/>
  <c r="BV17" i="1" s="1"/>
  <c r="CL14" i="1" s="1"/>
  <c r="AV20" i="1"/>
  <c r="BR17" i="1" s="1"/>
  <c r="CA17" i="1" s="1"/>
  <c r="AF14" i="1"/>
  <c r="AE14" i="1"/>
  <c r="AG25" i="1"/>
  <c r="AH24" i="1"/>
  <c r="AG24" i="1"/>
  <c r="AH25" i="1"/>
  <c r="AE25" i="1"/>
  <c r="AF25" i="1"/>
  <c r="AF24" i="1"/>
  <c r="BN13" i="1"/>
  <c r="BW13" i="1" s="1"/>
  <c r="AH13" i="1"/>
  <c r="AI26" i="1"/>
  <c r="AE15" i="1"/>
  <c r="AG15" i="1"/>
  <c r="AG17" i="1" l="1"/>
  <c r="AH16" i="1"/>
  <c r="AE27" i="1"/>
  <c r="AF17" i="1"/>
  <c r="CK14" i="1"/>
  <c r="CI13" i="1"/>
  <c r="CO13" i="1"/>
  <c r="CP14" i="1"/>
  <c r="CM13" i="1"/>
  <c r="CT13" i="1"/>
  <c r="CQ14" i="1"/>
  <c r="CC15" i="1"/>
  <c r="CD15" i="1" s="1"/>
  <c r="CJ15" i="1"/>
  <c r="CC18" i="1"/>
  <c r="CD18" i="1" s="1"/>
  <c r="CM15" i="1"/>
  <c r="CC25" i="1"/>
  <c r="CD25" i="1" s="1"/>
  <c r="CT15" i="1"/>
  <c r="CC24" i="1"/>
  <c r="CD24" i="1" s="1"/>
  <c r="CS15" i="1"/>
  <c r="CC17" i="1"/>
  <c r="CD17" i="1" s="1"/>
  <c r="CL15" i="1"/>
  <c r="CN13" i="1"/>
  <c r="CW14" i="1"/>
  <c r="CC27" i="1"/>
  <c r="CD27" i="1" s="1"/>
  <c r="CV15" i="1"/>
  <c r="CC20" i="1"/>
  <c r="CD20" i="1" s="1"/>
  <c r="CO15" i="1"/>
  <c r="CV13" i="1"/>
  <c r="CJ14" i="1"/>
  <c r="CJ17" i="1" s="1"/>
  <c r="CC22" i="1"/>
  <c r="CD22" i="1" s="1"/>
  <c r="CQ15" i="1"/>
  <c r="CC21" i="1"/>
  <c r="CD21" i="1" s="1"/>
  <c r="CP15" i="1"/>
  <c r="CC28" i="1"/>
  <c r="CD28" i="1" s="1"/>
  <c r="CW15" i="1"/>
  <c r="CL13" i="1"/>
  <c r="CV14" i="1"/>
  <c r="CS14" i="1"/>
  <c r="CC19" i="1"/>
  <c r="CD19" i="1" s="1"/>
  <c r="CN15" i="1"/>
  <c r="CC23" i="1"/>
  <c r="CD23" i="1" s="1"/>
  <c r="CR15" i="1"/>
  <c r="CC26" i="1"/>
  <c r="CD26" i="1" s="1"/>
  <c r="CU15" i="1"/>
  <c r="CU13" i="1"/>
  <c r="CR14" i="1"/>
  <c r="CC16" i="1"/>
  <c r="CD16" i="1" s="1"/>
  <c r="CK15" i="1"/>
  <c r="CC14" i="1"/>
  <c r="CD14" i="1" s="1"/>
  <c r="CI15" i="1"/>
  <c r="CH15" i="1"/>
  <c r="AH14" i="1"/>
  <c r="AI24" i="1"/>
  <c r="AH27" i="1"/>
  <c r="AG27" i="1"/>
  <c r="AF27" i="1"/>
  <c r="AI25" i="1"/>
  <c r="CH13" i="1"/>
  <c r="CC13" i="1"/>
  <c r="CD13" i="1" s="1"/>
  <c r="CH14" i="1"/>
  <c r="AH15" i="1"/>
  <c r="AE17" i="1"/>
  <c r="CW17" i="1" l="1"/>
  <c r="CS17" i="1"/>
  <c r="CK17" i="1"/>
  <c r="CQ17" i="1"/>
  <c r="CM17" i="1"/>
  <c r="CP17" i="1"/>
  <c r="CR17" i="1"/>
  <c r="CL17" i="1"/>
  <c r="CV17" i="1"/>
  <c r="CU17" i="1"/>
  <c r="CH17" i="1"/>
  <c r="CT17" i="1"/>
  <c r="CO17" i="1"/>
  <c r="CN17" i="1"/>
  <c r="CI17" i="1"/>
  <c r="AH17" i="1"/>
  <c r="AI27" i="1"/>
</calcChain>
</file>

<file path=xl/sharedStrings.xml><?xml version="1.0" encoding="utf-8"?>
<sst xmlns="http://schemas.openxmlformats.org/spreadsheetml/2006/main" count="182" uniqueCount="91">
  <si>
    <t>m =</t>
    <phoneticPr fontId="1"/>
  </si>
  <si>
    <t>n =</t>
    <phoneticPr fontId="1"/>
  </si>
  <si>
    <t>k =</t>
    <phoneticPr fontId="1"/>
  </si>
  <si>
    <t>≪ハミング符号計算≫</t>
    <rPh sb="5" eb="7">
      <t>フゴウ</t>
    </rPh>
    <rPh sb="7" eb="9">
      <t>ケイサン</t>
    </rPh>
    <phoneticPr fontId="1"/>
  </si>
  <si>
    <t>= n - m</t>
    <phoneticPr fontId="1"/>
  </si>
  <si>
    <t>符号化データ：Y</t>
    <rPh sb="0" eb="3">
      <t>フゴウカ</t>
    </rPh>
    <phoneticPr fontId="1"/>
  </si>
  <si>
    <t>誤り入り符号化データ：Y'</t>
    <rPh sb="0" eb="1">
      <t>アヤマ</t>
    </rPh>
    <rPh sb="2" eb="3">
      <t>イ</t>
    </rPh>
    <rPh sb="4" eb="7">
      <t>フゴウカ</t>
    </rPh>
    <phoneticPr fontId="1"/>
  </si>
  <si>
    <t>符号計算：Y'</t>
    <rPh sb="0" eb="2">
      <t>フゴウ</t>
    </rPh>
    <rPh sb="2" eb="4">
      <t>ケイサン</t>
    </rPh>
    <phoneticPr fontId="1"/>
  </si>
  <si>
    <t>符号長：</t>
    <rPh sb="0" eb="2">
      <t>フゴウ</t>
    </rPh>
    <rPh sb="2" eb="3">
      <t>チョウ</t>
    </rPh>
    <phoneticPr fontId="1"/>
  </si>
  <si>
    <t>情報数：</t>
    <rPh sb="0" eb="2">
      <t>ジョウホウ</t>
    </rPh>
    <rPh sb="2" eb="3">
      <t>スウ</t>
    </rPh>
    <phoneticPr fontId="1"/>
  </si>
  <si>
    <t>整数：</t>
    <rPh sb="0" eb="2">
      <t>セイスウ</t>
    </rPh>
    <phoneticPr fontId="1"/>
  </si>
  <si>
    <t>※検査点のビット数</t>
    <rPh sb="1" eb="3">
      <t>ケンサ</t>
    </rPh>
    <rPh sb="3" eb="4">
      <t>テン</t>
    </rPh>
    <rPh sb="8" eb="9">
      <t>スウ</t>
    </rPh>
    <phoneticPr fontId="1"/>
  </si>
  <si>
    <t>行列：A</t>
    <rPh sb="0" eb="2">
      <t>ギョウレツ</t>
    </rPh>
    <phoneticPr fontId="1"/>
  </si>
  <si>
    <t>行列：P</t>
    <rPh sb="0" eb="2">
      <t>ギョウレツ</t>
    </rPh>
    <phoneticPr fontId="1"/>
  </si>
  <si>
    <t>※任意の4ビット</t>
  </si>
  <si>
    <t>http://intuniv.cs.shinshu-u.ac.jp/Lecture/error_correcting_code/Book/Section5.html</t>
    <phoneticPr fontId="1"/>
  </si>
  <si>
    <t>http://ja.wikipedia.org/wiki/%E3%83%8F%E3%83%9F%E3%83%B3%E3%82%B0%E7%AC%A6%E5%8F%B7</t>
    <phoneticPr fontId="1"/>
  </si>
  <si>
    <t>引用：Wikipedia</t>
    <rPh sb="0" eb="2">
      <t>インヨウ</t>
    </rPh>
    <phoneticPr fontId="1"/>
  </si>
  <si>
    <t>P</t>
    <phoneticPr fontId="1"/>
  </si>
  <si>
    <t>情報：x×16通り</t>
    <rPh sb="0" eb="2">
      <t>ジョウホウ</t>
    </rPh>
    <rPh sb="7" eb="8">
      <t>トオ</t>
    </rPh>
    <phoneticPr fontId="1"/>
  </si>
  <si>
    <t>パリティ</t>
    <phoneticPr fontId="1"/>
  </si>
  <si>
    <t>⇒</t>
    <phoneticPr fontId="1"/>
  </si>
  <si>
    <t>←誤り位置</t>
    <rPh sb="1" eb="2">
      <t>アヤマ</t>
    </rPh>
    <rPh sb="3" eb="5">
      <t>イチ</t>
    </rPh>
    <phoneticPr fontId="1"/>
  </si>
  <si>
    <t>誤りi：</t>
    <rPh sb="0" eb="1">
      <t>アヤマ</t>
    </rPh>
    <phoneticPr fontId="1"/>
  </si>
  <si>
    <t>誤りj：</t>
    <rPh sb="0" eb="1">
      <t>アヤマ</t>
    </rPh>
    <phoneticPr fontId="1"/>
  </si>
  <si>
    <t>↓</t>
  </si>
  <si>
    <t>↓</t>
    <phoneticPr fontId="1"/>
  </si>
  <si>
    <t>※誤り検出</t>
    <rPh sb="1" eb="2">
      <t>アヤマ</t>
    </rPh>
    <rPh sb="3" eb="5">
      <t>ケンシュツ</t>
    </rPh>
    <phoneticPr fontId="1"/>
  </si>
  <si>
    <t>→</t>
    <phoneticPr fontId="1"/>
  </si>
  <si>
    <t>↑</t>
    <phoneticPr fontId="1"/>
  </si>
  <si>
    <t>本来の符号データ</t>
    <rPh sb="0" eb="2">
      <t>ホンライ</t>
    </rPh>
    <rPh sb="3" eb="5">
      <t>フゴウ</t>
    </rPh>
    <phoneticPr fontId="1"/>
  </si>
  <si>
    <t>※誤りビット数 &gt;= 3 … 対応不可（上記のいずれかのパターンとして処理されてしまう）</t>
    <rPh sb="1" eb="2">
      <t>アヤマ</t>
    </rPh>
    <rPh sb="6" eb="7">
      <t>スウ</t>
    </rPh>
    <rPh sb="15" eb="17">
      <t>タイオウ</t>
    </rPh>
    <rPh sb="17" eb="19">
      <t>フカ</t>
    </rPh>
    <rPh sb="20" eb="22">
      <t>ジョウキ</t>
    </rPh>
    <rPh sb="35" eb="37">
      <t>ショリ</t>
    </rPh>
    <phoneticPr fontId="1"/>
  </si>
  <si>
    <t>（注）符号化データYが「組織符号」であることが前提。</t>
    <rPh sb="1" eb="2">
      <t>チュウ</t>
    </rPh>
    <rPh sb="3" eb="6">
      <t>フゴウカ</t>
    </rPh>
    <rPh sb="12" eb="14">
      <t>ソシキ</t>
    </rPh>
    <rPh sb="14" eb="16">
      <t>フゴウ</t>
    </rPh>
    <rPh sb="23" eb="25">
      <t>ゼンテイ</t>
    </rPh>
    <phoneticPr fontId="1"/>
  </si>
  <si>
    <t>　　　「組織符号」は、符号化前のデータがそのままの形で含まれている符号。</t>
    <rPh sb="4" eb="6">
      <t>ソシキ</t>
    </rPh>
    <rPh sb="6" eb="8">
      <t>フゴウ</t>
    </rPh>
    <rPh sb="11" eb="14">
      <t>フゴウカ</t>
    </rPh>
    <rPh sb="14" eb="15">
      <t>マエ</t>
    </rPh>
    <rPh sb="25" eb="26">
      <t>カタチ</t>
    </rPh>
    <rPh sb="27" eb="28">
      <t>フク</t>
    </rPh>
    <rPh sb="33" eb="35">
      <t>フゴウ</t>
    </rPh>
    <phoneticPr fontId="1"/>
  </si>
  <si>
    <t>ハミング距離：</t>
    <rPh sb="4" eb="6">
      <t>キョリ</t>
    </rPh>
    <phoneticPr fontId="1"/>
  </si>
  <si>
    <t>パリティ：　※F毎</t>
    <rPh sb="8" eb="9">
      <t>マイ</t>
    </rPh>
    <phoneticPr fontId="1"/>
  </si>
  <si>
    <t>※零因子</t>
    <rPh sb="1" eb="2">
      <t>ゼロ</t>
    </rPh>
    <rPh sb="2" eb="4">
      <t>インシ</t>
    </rPh>
    <phoneticPr fontId="1"/>
  </si>
  <si>
    <r>
      <t>↑行列：Fと行列：Gをつなげたものが、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ギョウレツ</t>
    </rPh>
    <rPh sb="6" eb="8">
      <t>ギョウレツ</t>
    </rPh>
    <phoneticPr fontId="1"/>
  </si>
  <si>
    <r>
      <t>= 2</t>
    </r>
    <r>
      <rPr>
        <vertAlign val="superscript"/>
        <sz val="9"/>
        <color theme="1"/>
        <rFont val="ＭＳ ゴシック"/>
        <family val="3"/>
        <charset val="128"/>
      </rPr>
      <t>m</t>
    </r>
    <r>
      <rPr>
        <sz val="9"/>
        <color theme="1"/>
        <rFont val="ＭＳ ゴシック"/>
        <family val="3"/>
        <charset val="128"/>
      </rPr>
      <t xml:space="preserve"> - 1</t>
    </r>
    <phoneticPr fontId="1"/>
  </si>
  <si>
    <r>
      <t>誤りe</t>
    </r>
    <r>
      <rPr>
        <vertAlign val="subscript"/>
        <sz val="9"/>
        <color theme="1"/>
        <rFont val="ＭＳ ゴシック"/>
        <family val="3"/>
        <charset val="128"/>
      </rPr>
      <t>i</t>
    </r>
    <r>
      <rPr>
        <sz val="9"/>
        <color theme="1"/>
        <rFont val="ＭＳ ゴシック"/>
        <family val="3"/>
        <charset val="128"/>
      </rPr>
      <t>：</t>
    </r>
    <rPh sb="0" eb="1">
      <t>アヤマ</t>
    </rPh>
    <phoneticPr fontId="1"/>
  </si>
  <si>
    <r>
      <t>誤りe</t>
    </r>
    <r>
      <rPr>
        <vertAlign val="subscript"/>
        <sz val="9"/>
        <color theme="1"/>
        <rFont val="ＭＳ ゴシック"/>
        <family val="3"/>
        <charset val="128"/>
      </rPr>
      <t>j</t>
    </r>
    <r>
      <rPr>
        <sz val="9"/>
        <color theme="1"/>
        <rFont val="ＭＳ ゴシック"/>
        <family val="3"/>
        <charset val="128"/>
      </rPr>
      <t>：</t>
    </r>
    <rPh sb="0" eb="1">
      <t>アヤマ</t>
    </rPh>
    <phoneticPr fontId="1"/>
  </si>
  <si>
    <r>
      <t>単位行列：I</t>
    </r>
    <r>
      <rPr>
        <vertAlign val="subscript"/>
        <sz val="9"/>
        <color theme="1"/>
        <rFont val="ＭＳ ゴシック"/>
        <family val="3"/>
        <charset val="128"/>
      </rPr>
      <t>m</t>
    </r>
    <rPh sb="0" eb="2">
      <t>タンイ</t>
    </rPh>
    <rPh sb="2" eb="4">
      <t>ギョウレツ</t>
    </rPh>
    <phoneticPr fontId="1"/>
  </si>
  <si>
    <r>
      <t>行列：H・G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 xml:space="preserve"> = 0</t>
    </r>
    <rPh sb="0" eb="2">
      <t>ギョウレツ</t>
    </rPh>
    <phoneticPr fontId="1"/>
  </si>
  <si>
    <r>
      <t>符号化データ：Y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>×16通り</t>
    </r>
    <rPh sb="0" eb="3">
      <t>フゴウカ</t>
    </rPh>
    <rPh sb="12" eb="13">
      <t>トオ</t>
    </rPh>
    <phoneticPr fontId="1"/>
  </si>
  <si>
    <r>
      <t>Y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 xml:space="preserve"> = x・G</t>
    </r>
    <phoneticPr fontId="1"/>
  </si>
  <si>
    <r>
      <t>単位行列：I</t>
    </r>
    <r>
      <rPr>
        <vertAlign val="subscript"/>
        <sz val="9"/>
        <color theme="1"/>
        <rFont val="ＭＳ ゴシック"/>
        <family val="3"/>
        <charset val="128"/>
      </rPr>
      <t>k</t>
    </r>
    <rPh sb="0" eb="2">
      <t>タンイ</t>
    </rPh>
    <rPh sb="2" eb="4">
      <t>ギョウレツ</t>
    </rPh>
    <phoneticPr fontId="1"/>
  </si>
  <si>
    <r>
      <t>行列：H</t>
    </r>
    <r>
      <rPr>
        <vertAlign val="superscript"/>
        <sz val="9"/>
        <color theme="1"/>
        <rFont val="ＭＳ ゴシック"/>
        <family val="3"/>
        <charset val="128"/>
      </rPr>
      <t>T</t>
    </r>
    <rPh sb="0" eb="2">
      <t>ギョウレツ</t>
    </rPh>
    <phoneticPr fontId="1"/>
  </si>
  <si>
    <r>
      <t>行列：G</t>
    </r>
    <r>
      <rPr>
        <vertAlign val="superscript"/>
        <sz val="9"/>
        <color theme="1"/>
        <rFont val="ＭＳ ゴシック"/>
        <family val="3"/>
        <charset val="128"/>
      </rPr>
      <t>T</t>
    </r>
    <rPh sb="0" eb="2">
      <t>ギョウレツ</t>
    </rPh>
    <phoneticPr fontId="1"/>
  </si>
  <si>
    <r>
      <t>行列：G・H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 xml:space="preserve"> = 0</t>
    </r>
    <rPh sb="0" eb="2">
      <t>ギョウレツ</t>
    </rPh>
    <phoneticPr fontId="1"/>
  </si>
  <si>
    <r>
      <t>行列：F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>×16通り</t>
    </r>
    <rPh sb="0" eb="2">
      <t>ギョウレツ</t>
    </rPh>
    <rPh sb="8" eb="9">
      <t>トオ</t>
    </rPh>
    <phoneticPr fontId="1"/>
  </si>
  <si>
    <r>
      <t>※= 情報：x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>／任意の4ビット</t>
    </r>
    <rPh sb="3" eb="5">
      <t>ジョウホウ</t>
    </rPh>
    <rPh sb="9" eb="11">
      <t>ニンイ</t>
    </rPh>
    <phoneticPr fontId="1"/>
  </si>
  <si>
    <r>
      <t>x</t>
    </r>
    <r>
      <rPr>
        <vertAlign val="subscript"/>
        <sz val="9"/>
        <color theme="1"/>
        <rFont val="ＭＳ ゴシック"/>
        <family val="3"/>
        <charset val="128"/>
      </rPr>
      <t>1</t>
    </r>
    <phoneticPr fontId="1"/>
  </si>
  <si>
    <r>
      <t>x</t>
    </r>
    <r>
      <rPr>
        <vertAlign val="subscript"/>
        <sz val="9"/>
        <color theme="1"/>
        <rFont val="ＭＳ ゴシック"/>
        <family val="3"/>
        <charset val="128"/>
      </rPr>
      <t>2</t>
    </r>
    <phoneticPr fontId="1"/>
  </si>
  <si>
    <r>
      <t>x</t>
    </r>
    <r>
      <rPr>
        <vertAlign val="subscript"/>
        <sz val="9"/>
        <color theme="1"/>
        <rFont val="ＭＳ ゴシック"/>
        <family val="3"/>
        <charset val="128"/>
      </rPr>
      <t>3</t>
    </r>
    <phoneticPr fontId="1"/>
  </si>
  <si>
    <r>
      <t>x</t>
    </r>
    <r>
      <rPr>
        <vertAlign val="subscript"/>
        <sz val="9"/>
        <color theme="1"/>
        <rFont val="ＭＳ ゴシック"/>
        <family val="3"/>
        <charset val="128"/>
      </rPr>
      <t>4</t>
    </r>
    <phoneticPr fontId="1"/>
  </si>
  <si>
    <r>
      <t>行列：G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>　※F毎</t>
    </r>
    <rPh sb="0" eb="2">
      <t>ギョウレツ</t>
    </rPh>
    <rPh sb="8" eb="9">
      <t>マイ</t>
    </rPh>
    <phoneticPr fontId="1"/>
  </si>
  <si>
    <r>
      <t>G = P・F</t>
    </r>
    <r>
      <rPr>
        <vertAlign val="superscript"/>
        <sz val="9"/>
        <color theme="1"/>
        <rFont val="ＭＳ ゴシック"/>
        <family val="3"/>
        <charset val="128"/>
      </rPr>
      <t>T</t>
    </r>
    <phoneticPr fontId="1"/>
  </si>
  <si>
    <r>
      <t>Y</t>
    </r>
    <r>
      <rPr>
        <vertAlign val="subscript"/>
        <sz val="9"/>
        <color theme="1"/>
        <rFont val="ＭＳ ゴシック"/>
        <family val="3"/>
        <charset val="128"/>
      </rPr>
      <t>1</t>
    </r>
    <phoneticPr fontId="1"/>
  </si>
  <si>
    <r>
      <t>Y</t>
    </r>
    <r>
      <rPr>
        <vertAlign val="subscript"/>
        <sz val="9"/>
        <color theme="1"/>
        <rFont val="ＭＳ ゴシック"/>
        <family val="3"/>
        <charset val="128"/>
      </rPr>
      <t>2</t>
    </r>
    <phoneticPr fontId="1"/>
  </si>
  <si>
    <r>
      <t>Y</t>
    </r>
    <r>
      <rPr>
        <vertAlign val="subscript"/>
        <sz val="9"/>
        <color theme="1"/>
        <rFont val="ＭＳ ゴシック"/>
        <family val="3"/>
        <charset val="128"/>
      </rPr>
      <t>3</t>
    </r>
    <phoneticPr fontId="1"/>
  </si>
  <si>
    <r>
      <t>　符号化データ：Y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>×16通り</t>
    </r>
    <rPh sb="13" eb="14">
      <t>トオ</t>
    </rPh>
    <phoneticPr fontId="1"/>
  </si>
  <si>
    <t>※灰色の値は、複合化時に</t>
    <rPh sb="1" eb="3">
      <t>ハイイロ</t>
    </rPh>
    <rPh sb="4" eb="5">
      <t>アタイ</t>
    </rPh>
    <rPh sb="7" eb="9">
      <t>フクゴウ</t>
    </rPh>
    <rPh sb="9" eb="10">
      <t>カ</t>
    </rPh>
    <rPh sb="10" eb="11">
      <t>ジ</t>
    </rPh>
    <phoneticPr fontId="1"/>
  </si>
  <si>
    <t>　パリティ判定を兼用する場合に使用する</t>
    <rPh sb="15" eb="17">
      <t>シヨウ</t>
    </rPh>
    <phoneticPr fontId="1"/>
  </si>
  <si>
    <t>引用：信州大学</t>
    <rPh sb="0" eb="2">
      <t>インヨウ</t>
    </rPh>
    <rPh sb="3" eb="5">
      <t>シンシュウ</t>
    </rPh>
    <rPh sb="5" eb="7">
      <t>ダイガク</t>
    </rPh>
    <phoneticPr fontId="1"/>
  </si>
  <si>
    <r>
      <t>行列：A</t>
    </r>
    <r>
      <rPr>
        <vertAlign val="superscript"/>
        <sz val="9"/>
        <color theme="1"/>
        <rFont val="ＭＳ ゴシック"/>
        <family val="3"/>
        <charset val="128"/>
      </rPr>
      <t>T</t>
    </r>
    <rPh sb="0" eb="2">
      <t>ギョウレツ</t>
    </rPh>
    <phoneticPr fontId="1"/>
  </si>
  <si>
    <r>
      <t>G = [ I</t>
    </r>
    <r>
      <rPr>
        <vertAlign val="subscript"/>
        <sz val="9"/>
        <color theme="1"/>
        <rFont val="ＭＳ ゴシック"/>
        <family val="3"/>
        <charset val="128"/>
      </rPr>
      <t>k</t>
    </r>
    <r>
      <rPr>
        <sz val="9"/>
        <color theme="1"/>
        <rFont val="ＭＳ ゴシック"/>
        <family val="3"/>
        <charset val="128"/>
      </rPr>
      <t xml:space="preserve"> A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 xml:space="preserve"> ]</t>
    </r>
    <phoneticPr fontId="1"/>
  </si>
  <si>
    <r>
      <t>H = [ A I</t>
    </r>
    <r>
      <rPr>
        <vertAlign val="subscript"/>
        <sz val="9"/>
        <color theme="1"/>
        <rFont val="ＭＳ ゴシック"/>
        <family val="3"/>
        <charset val="128"/>
      </rPr>
      <t>m</t>
    </r>
    <r>
      <rPr>
        <sz val="9"/>
        <color theme="1"/>
        <rFont val="ＭＳ ゴシック"/>
        <family val="3"/>
        <charset val="128"/>
      </rPr>
      <t xml:space="preserve"> ]</t>
    </r>
    <phoneticPr fontId="1"/>
  </si>
  <si>
    <t>※組織符号（行列A全体と同じ形）</t>
    <rPh sb="1" eb="3">
      <t>ソシキ</t>
    </rPh>
    <rPh sb="3" eb="5">
      <t>フゴウ</t>
    </rPh>
    <rPh sb="6" eb="8">
      <t>ギョウレツ</t>
    </rPh>
    <rPh sb="9" eb="11">
      <t>ゼンタイ</t>
    </rPh>
    <rPh sb="12" eb="13">
      <t>オナ</t>
    </rPh>
    <rPh sb="14" eb="15">
      <t>カタチ</t>
    </rPh>
    <phoneticPr fontId="1"/>
  </si>
  <si>
    <r>
      <t>行列：H</t>
    </r>
    <r>
      <rPr>
        <sz val="9"/>
        <color rgb="FFFF0000"/>
        <rFont val="ＭＳ ゴシック"/>
        <family val="3"/>
        <charset val="128"/>
      </rPr>
      <t>（検査行列）</t>
    </r>
    <rPh sb="0" eb="2">
      <t>ギョウレツ</t>
    </rPh>
    <rPh sb="5" eb="7">
      <t>ケンサ</t>
    </rPh>
    <rPh sb="7" eb="9">
      <t>ギョウレツ</t>
    </rPh>
    <phoneticPr fontId="1"/>
  </si>
  <si>
    <r>
      <t>行列：G</t>
    </r>
    <r>
      <rPr>
        <sz val="9"/>
        <color rgb="FFFF0000"/>
        <rFont val="ＭＳ ゴシック"/>
        <family val="3"/>
        <charset val="128"/>
      </rPr>
      <t>（生成行列）</t>
    </r>
    <rPh sb="0" eb="2">
      <t>ギョウレツ</t>
    </rPh>
    <rPh sb="5" eb="7">
      <t>セイセイ</t>
    </rPh>
    <rPh sb="7" eb="9">
      <t>ギョウレツ</t>
    </rPh>
    <phoneticPr fontId="1"/>
  </si>
  <si>
    <t>※列上の有効ビット数が2以上のk×m行列</t>
  </si>
  <si>
    <t>※列上の有効ビット数が</t>
    <phoneticPr fontId="1"/>
  </si>
  <si>
    <t>　2以上のk×m行列</t>
    <phoneticPr fontId="1"/>
  </si>
  <si>
    <t>名称：</t>
    <rPh sb="0" eb="2">
      <t>メイショウ</t>
    </rPh>
    <phoneticPr fontId="1"/>
  </si>
  <si>
    <t>※重複のない任意の行列</t>
    <rPh sb="1" eb="3">
      <t>チョウフク</t>
    </rPh>
    <rPh sb="6" eb="8">
      <t>ニンイ</t>
    </rPh>
    <rPh sb="9" eb="11">
      <t>ギョウレツ</t>
    </rPh>
    <phoneticPr fontId="1"/>
  </si>
  <si>
    <t>←パリティ相違</t>
    <rPh sb="5" eb="7">
      <t>ソウイ</t>
    </rPh>
    <phoneticPr fontId="1"/>
  </si>
  <si>
    <t>【入力欄】</t>
    <rPh sb="1" eb="3">
      <t>ニュウリョク</t>
    </rPh>
    <rPh sb="3" eb="4">
      <t>ラン</t>
    </rPh>
    <phoneticPr fontId="1"/>
  </si>
  <si>
    <t>パリティ実測</t>
    <rPh sb="4" eb="6">
      <t>ジッソク</t>
    </rPh>
    <phoneticPr fontId="1"/>
  </si>
  <si>
    <r>
      <t>S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 xml:space="preserve"> = Y'・H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/>
    </r>
    <phoneticPr fontId="1"/>
  </si>
  <si>
    <r>
      <t>シンドローム：S</t>
    </r>
    <r>
      <rPr>
        <vertAlign val="superscript"/>
        <sz val="9"/>
        <color theme="1"/>
        <rFont val="ＭＳ ゴシック"/>
        <family val="3"/>
        <charset val="128"/>
      </rPr>
      <t>T</t>
    </r>
    <phoneticPr fontId="1"/>
  </si>
  <si>
    <r>
      <t>※Y・H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 xml:space="preserve"> = (x・G)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>・H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 xml:space="preserve"> = x・(G・H</t>
    </r>
    <r>
      <rPr>
        <vertAlign val="superscript"/>
        <sz val="9"/>
        <color theme="1"/>
        <rFont val="ＭＳ ゴシック"/>
        <family val="3"/>
        <charset val="128"/>
      </rPr>
      <t>T</t>
    </r>
    <r>
      <rPr>
        <sz val="9"/>
        <color theme="1"/>
        <rFont val="ＭＳ ゴシック"/>
        <family val="3"/>
        <charset val="128"/>
      </rPr>
      <t>)</t>
    </r>
    <r>
      <rPr>
        <vertAlign val="superscript"/>
        <sz val="9"/>
        <color theme="1"/>
        <rFont val="ＭＳ ゴシック"/>
        <family val="3"/>
        <charset val="128"/>
      </rPr>
      <t xml:space="preserve"> </t>
    </r>
    <r>
      <rPr>
        <sz val="9"/>
        <color theme="1"/>
        <rFont val="ＭＳ ゴシック"/>
        <family val="3"/>
        <charset val="128"/>
      </rPr>
      <t>= 0</t>
    </r>
    <phoneticPr fontId="1"/>
  </si>
  <si>
    <t>※誤りビット数 = 0 … シンドローム=0(OK)、パリティ計算=OKなら、符号化データの上位4ビットを採用</t>
    <rPh sb="1" eb="2">
      <t>アヤマ</t>
    </rPh>
    <rPh sb="6" eb="7">
      <t>スウ</t>
    </rPh>
    <rPh sb="39" eb="42">
      <t>フゴウカ</t>
    </rPh>
    <rPh sb="46" eb="48">
      <t>ジョウイ</t>
    </rPh>
    <rPh sb="53" eb="55">
      <t>サイヨウ</t>
    </rPh>
    <phoneticPr fontId="1"/>
  </si>
  <si>
    <t>※誤りビット数 = 1 … シンドローム=0(OK)、パリティ計算=NGなら、符号化データの上位4ビットを採用</t>
    <rPh sb="1" eb="2">
      <t>アヤマ</t>
    </rPh>
    <rPh sb="6" eb="7">
      <t>スウ</t>
    </rPh>
    <rPh sb="39" eb="42">
      <t>フゴウカ</t>
    </rPh>
    <rPh sb="46" eb="48">
      <t>ジョウイ</t>
    </rPh>
    <rPh sb="53" eb="55">
      <t>サイヨウ</t>
    </rPh>
    <phoneticPr fontId="1"/>
  </si>
  <si>
    <t>※誤りビット数 = 0 … ハミング距離0のデータあり(OK)、パリティ計算=OKなら、ハミング距離0のデータ採用</t>
    <rPh sb="1" eb="2">
      <t>アヤマ</t>
    </rPh>
    <rPh sb="6" eb="7">
      <t>スウ</t>
    </rPh>
    <rPh sb="18" eb="20">
      <t>キョリ</t>
    </rPh>
    <rPh sb="48" eb="50">
      <t>キョリ</t>
    </rPh>
    <rPh sb="55" eb="57">
      <t>サイヨウ</t>
    </rPh>
    <phoneticPr fontId="1"/>
  </si>
  <si>
    <t>※誤りビット数 = 1 … ハミング距離0のデータあり(OK)、パリティ計算=NGなら、ハミング距離0のデータ採用</t>
    <rPh sb="1" eb="2">
      <t>アヤマ</t>
    </rPh>
    <rPh sb="6" eb="7">
      <t>スウ</t>
    </rPh>
    <rPh sb="18" eb="20">
      <t>キョリ</t>
    </rPh>
    <rPh sb="48" eb="50">
      <t>キョリ</t>
    </rPh>
    <rPh sb="55" eb="57">
      <t>サイヨウ</t>
    </rPh>
    <phoneticPr fontId="1"/>
  </si>
  <si>
    <t>※誤りビット数 = 2 … ハミング距離0のデータなし(NG)、パリティ計算=OKなら、修正不能</t>
    <rPh sb="1" eb="2">
      <t>アヤマ</t>
    </rPh>
    <rPh sb="6" eb="7">
      <t>スウ</t>
    </rPh>
    <rPh sb="18" eb="20">
      <t>キョリ</t>
    </rPh>
    <rPh sb="44" eb="46">
      <t>シュウセイ</t>
    </rPh>
    <rPh sb="46" eb="48">
      <t>フノウ</t>
    </rPh>
    <phoneticPr fontId="1"/>
  </si>
  <si>
    <t>※誤りビット数 = 1 … ハミング距離0のデータなし(NG)、パリティ計算=NGなら、ハミング距離1のデータ採用</t>
    <rPh sb="1" eb="2">
      <t>アヤマ</t>
    </rPh>
    <rPh sb="6" eb="7">
      <t>スウ</t>
    </rPh>
    <rPh sb="18" eb="20">
      <t>キョリ</t>
    </rPh>
    <phoneticPr fontId="1"/>
  </si>
  <si>
    <t>※誤りビット数 = 1 … シンドローム!=0(NG)、パリティ計算=NGなら、符号化データの誤り位置のビットを反転した上で上位4ビットを採用</t>
    <rPh sb="1" eb="2">
      <t>アヤマ</t>
    </rPh>
    <rPh sb="6" eb="7">
      <t>スウ</t>
    </rPh>
    <rPh sb="40" eb="43">
      <t>フゴウカ</t>
    </rPh>
    <rPh sb="47" eb="48">
      <t>アヤマ</t>
    </rPh>
    <rPh sb="49" eb="51">
      <t>イチ</t>
    </rPh>
    <rPh sb="56" eb="58">
      <t>ハンテン</t>
    </rPh>
    <rPh sb="60" eb="61">
      <t>ウエ</t>
    </rPh>
    <rPh sb="62" eb="64">
      <t>ジョウイ</t>
    </rPh>
    <rPh sb="69" eb="71">
      <t>サイヨウ</t>
    </rPh>
    <phoneticPr fontId="1"/>
  </si>
  <si>
    <t>※誤りビット数 = 2 … シンドローム!=0(NG)、パリティ計算=OKなら、訂正不能</t>
    <rPh sb="1" eb="2">
      <t>アヤマ</t>
    </rPh>
    <rPh sb="6" eb="7">
      <t>スウ</t>
    </rPh>
    <rPh sb="40" eb="42">
      <t>テイセイ</t>
    </rPh>
    <rPh sb="42" eb="44">
      <t>フノウ</t>
    </rPh>
    <phoneticPr fontId="1"/>
  </si>
  <si>
    <t>　　　　　　　　　　　（もしくは、パリティビット込みで検査行列から正しい値を参照）</t>
    <rPh sb="24" eb="25">
      <t>コミ</t>
    </rPh>
    <rPh sb="27" eb="29">
      <t>ケンサ</t>
    </rPh>
    <rPh sb="29" eb="31">
      <t>ギョウレツ</t>
    </rPh>
    <rPh sb="33" eb="34">
      <t>タダ</t>
    </rPh>
    <rPh sb="36" eb="37">
      <t>アタイ</t>
    </rPh>
    <rPh sb="38" eb="40">
      <t>サンショウ</t>
    </rPh>
    <phoneticPr fontId="1"/>
  </si>
  <si>
    <t>　　　　　　　　　　　（もしくは、パリティビット込みで検査行列を参照し、対象が見つからず訂正失敗）</t>
    <rPh sb="24" eb="25">
      <t>コミ</t>
    </rPh>
    <rPh sb="27" eb="29">
      <t>ケンサ</t>
    </rPh>
    <rPh sb="29" eb="31">
      <t>ギョウレツ</t>
    </rPh>
    <rPh sb="32" eb="34">
      <t>サンショウ</t>
    </rPh>
    <rPh sb="36" eb="38">
      <t>タイショウ</t>
    </rPh>
    <rPh sb="39" eb="40">
      <t>ミ</t>
    </rPh>
    <rPh sb="44" eb="46">
      <t>テイセイ</t>
    </rPh>
    <rPh sb="46" eb="48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</si>
</sst>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vertAlign val="superscript"/>
      <sz val="9"/>
      <color theme="1"/>
      <name val="ＭＳ ゴシック"/>
      <family val="3"/>
      <charset val="128"/>
    </font>
    <font>
      <vertAlign val="subscript"/>
      <sz val="9"/>
      <color theme="1"/>
      <name val="ＭＳ ゴシック"/>
      <family val="3"/>
      <charset val="128"/>
    </font>
    <font>
      <u/>
      <sz val="9"/>
      <color theme="10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theme="0" tint="-0.14999847407452621"/>
      <name val="ＭＳ ゴシック"/>
      <family val="3"/>
      <charset val="128"/>
    </font>
    <font>
      <sz val="9"/>
      <color theme="0" tint="-0.249977111117893"/>
      <name val="ＭＳ ゴシック"/>
      <family val="3"/>
      <charset val="128"/>
    </font>
    <font>
      <b/>
      <sz val="9"/>
      <color rgb="FF00B05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1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7" fillId="0" borderId="0" xfId="1" applyFont="1" applyBorder="1">
      <alignment vertical="center"/>
    </xf>
    <xf numFmtId="0" fontId="4" fillId="0" borderId="0" xfId="0" quotePrefix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6" borderId="7" xfId="0" applyFont="1" applyFill="1" applyBorder="1">
      <alignment vertical="center"/>
    </xf>
    <xf numFmtId="0" fontId="8" fillId="6" borderId="3" xfId="0" applyFont="1" applyFill="1" applyBorder="1">
      <alignment vertical="center"/>
    </xf>
    <xf numFmtId="0" fontId="8" fillId="6" borderId="4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8" fillId="6" borderId="8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9" fillId="0" borderId="0" xfId="0" applyFont="1">
      <alignment vertical="center"/>
    </xf>
    <xf numFmtId="0" fontId="4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8" fillId="6" borderId="9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7" fillId="0" borderId="0" xfId="1" applyFont="1">
      <alignment vertical="center"/>
    </xf>
    <xf numFmtId="0" fontId="4" fillId="9" borderId="7" xfId="0" applyFont="1" applyFill="1" applyBorder="1">
      <alignment vertical="center"/>
    </xf>
    <xf numFmtId="0" fontId="4" fillId="9" borderId="8" xfId="0" applyFont="1" applyFill="1" applyBorder="1">
      <alignment vertical="center"/>
    </xf>
    <xf numFmtId="0" fontId="4" fillId="9" borderId="9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8" fillId="8" borderId="1" xfId="0" applyFont="1" applyFill="1" applyBorder="1">
      <alignment vertical="center"/>
    </xf>
    <xf numFmtId="0" fontId="11" fillId="10" borderId="12" xfId="0" applyFont="1" applyFill="1" applyBorder="1">
      <alignment vertical="center"/>
    </xf>
    <xf numFmtId="0" fontId="11" fillId="10" borderId="2" xfId="0" applyFont="1" applyFill="1" applyBorder="1">
      <alignment vertical="center"/>
    </xf>
    <xf numFmtId="0" fontId="11" fillId="10" borderId="13" xfId="0" applyFont="1" applyFill="1" applyBorder="1">
      <alignment vertical="center"/>
    </xf>
    <xf numFmtId="0" fontId="11" fillId="10" borderId="14" xfId="0" applyFont="1" applyFill="1" applyBorder="1">
      <alignment vertical="center"/>
    </xf>
    <xf numFmtId="0" fontId="11" fillId="10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12" fillId="0" borderId="0" xfId="0" applyFont="1">
      <alignment vertical="center"/>
    </xf>
    <xf numFmtId="0" fontId="8" fillId="8" borderId="16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.wikipedia.org/wiki/%E3%83%8F%E3%83%9F%E3%83%B3%E3%82%B0%E7%AC%A6%E5%8F%B7" TargetMode="External"/><Relationship Id="rId1" Type="http://schemas.openxmlformats.org/officeDocument/2006/relationships/hyperlink" Target="http://intuniv.cs.shinshu-u.ac.jp/Lecture/error_correcting_code/Book/Section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5"/>
  <sheetViews>
    <sheetView showGridLines="0" tabSelected="1" workbookViewId="0"/>
  </sheetViews>
  <sheetFormatPr defaultColWidth="2.625" defaultRowHeight="11.25" x14ac:dyDescent="0.15"/>
  <cols>
    <col min="1" max="3" width="2.625" style="2"/>
    <col min="4" max="5" width="2.625" style="2" customWidth="1"/>
    <col min="6" max="13" width="2.625" style="2"/>
    <col min="14" max="14" width="2.625" style="2" customWidth="1"/>
    <col min="15" max="45" width="2.625" style="2"/>
    <col min="46" max="46" width="2.625" style="2" customWidth="1"/>
    <col min="47" max="57" width="2.625" style="2"/>
    <col min="58" max="58" width="2.625" style="2" customWidth="1"/>
    <col min="59" max="16384" width="2.625" style="2"/>
  </cols>
  <sheetData>
    <row r="1" spans="1:102" x14ac:dyDescent="0.15">
      <c r="A1" s="1" t="s">
        <v>3</v>
      </c>
    </row>
    <row r="3" spans="1:102" x14ac:dyDescent="0.15">
      <c r="A3" s="2" t="s">
        <v>10</v>
      </c>
      <c r="E3" s="2" t="s">
        <v>0</v>
      </c>
      <c r="G3" s="2">
        <v>3</v>
      </c>
      <c r="I3" s="2" t="s">
        <v>11</v>
      </c>
    </row>
    <row r="4" spans="1:102" ht="13.5" x14ac:dyDescent="0.15">
      <c r="A4" s="2" t="s">
        <v>8</v>
      </c>
      <c r="E4" s="2" t="s">
        <v>1</v>
      </c>
      <c r="G4" s="2">
        <f>POWER(2,G3)-1</f>
        <v>7</v>
      </c>
      <c r="I4" s="3" t="s">
        <v>38</v>
      </c>
    </row>
    <row r="5" spans="1:102" x14ac:dyDescent="0.15">
      <c r="A5" s="2" t="s">
        <v>9</v>
      </c>
      <c r="E5" s="2" t="s">
        <v>2</v>
      </c>
      <c r="G5" s="2">
        <f>G4-G3</f>
        <v>4</v>
      </c>
      <c r="I5" s="3" t="s">
        <v>4</v>
      </c>
    </row>
    <row r="6" spans="1:102" x14ac:dyDescent="0.15">
      <c r="A6" s="2" t="s">
        <v>73</v>
      </c>
      <c r="E6" s="2" t="str">
        <f>"(" &amp; G4 &amp; "," &amp; G5 &amp; ")ハミング符号"</f>
        <v>(7,4)ハミング符号</v>
      </c>
    </row>
    <row r="7" spans="1:102" s="4" customFormat="1" x14ac:dyDescent="0.15"/>
    <row r="8" spans="1:102" s="6" customFormat="1" ht="12" thickBot="1" x14ac:dyDescent="0.2">
      <c r="A8" s="6" t="s">
        <v>17</v>
      </c>
      <c r="J8" s="9"/>
      <c r="BT8" s="53" t="s">
        <v>76</v>
      </c>
    </row>
    <row r="9" spans="1:102" s="6" customFormat="1" ht="14.25" thickTop="1" thickBot="1" x14ac:dyDescent="0.2">
      <c r="A9" s="8" t="s">
        <v>16</v>
      </c>
      <c r="BS9" s="54" t="s">
        <v>39</v>
      </c>
      <c r="BT9" s="49">
        <v>0</v>
      </c>
      <c r="BU9" s="49">
        <v>0</v>
      </c>
      <c r="BV9" s="49">
        <v>0</v>
      </c>
      <c r="BW9" s="49">
        <v>0</v>
      </c>
      <c r="BX9" s="49">
        <v>0</v>
      </c>
      <c r="BY9" s="49">
        <v>0</v>
      </c>
      <c r="BZ9" s="49">
        <v>0</v>
      </c>
      <c r="CA9" s="49">
        <v>0</v>
      </c>
      <c r="CB9" s="6">
        <f>SUM(BT9:CA9)</f>
        <v>0</v>
      </c>
    </row>
    <row r="10" spans="1:102" s="6" customFormat="1" ht="14.25" thickTop="1" thickBot="1" x14ac:dyDescent="0.2">
      <c r="BR10" s="2"/>
      <c r="BS10" s="7" t="s">
        <v>40</v>
      </c>
      <c r="BT10" s="49">
        <v>0</v>
      </c>
      <c r="BU10" s="49">
        <v>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2">
        <f>SUM(BT10:CA10)</f>
        <v>0</v>
      </c>
    </row>
    <row r="11" spans="1:102" ht="12" thickTop="1" x14ac:dyDescent="0.15">
      <c r="A11" s="1"/>
      <c r="BT11" s="2" t="s">
        <v>26</v>
      </c>
      <c r="BU11" s="2" t="s">
        <v>25</v>
      </c>
      <c r="BV11" s="2" t="s">
        <v>25</v>
      </c>
      <c r="BW11" s="2" t="s">
        <v>25</v>
      </c>
      <c r="BX11" s="2" t="s">
        <v>25</v>
      </c>
      <c r="BY11" s="2" t="s">
        <v>25</v>
      </c>
      <c r="BZ11" s="2" t="s">
        <v>25</v>
      </c>
      <c r="CA11" s="2" t="s">
        <v>25</v>
      </c>
    </row>
    <row r="12" spans="1:102" ht="14.25" thickBot="1" x14ac:dyDescent="0.2">
      <c r="B12" s="2" t="s">
        <v>12</v>
      </c>
      <c r="E12" s="52" t="s">
        <v>76</v>
      </c>
      <c r="I12" s="2" t="s">
        <v>41</v>
      </c>
      <c r="O12" s="2" t="s">
        <v>68</v>
      </c>
      <c r="Y12" s="2" t="s">
        <v>47</v>
      </c>
      <c r="AE12" s="2" t="s">
        <v>42</v>
      </c>
      <c r="AL12" s="2" t="s">
        <v>19</v>
      </c>
      <c r="AR12" s="2" t="s">
        <v>43</v>
      </c>
      <c r="BK12" s="2" t="s">
        <v>5</v>
      </c>
      <c r="BS12" s="2" t="s">
        <v>21</v>
      </c>
      <c r="BT12" s="2" t="s">
        <v>6</v>
      </c>
      <c r="CC12" s="2" t="s">
        <v>77</v>
      </c>
      <c r="CH12" s="2" t="s">
        <v>79</v>
      </c>
      <c r="CN12" s="2" t="s">
        <v>27</v>
      </c>
    </row>
    <row r="13" spans="1:102" ht="12.75" thickTop="1" thickBot="1" x14ac:dyDescent="0.2">
      <c r="B13" s="51">
        <v>1</v>
      </c>
      <c r="C13" s="51">
        <v>0</v>
      </c>
      <c r="D13" s="51">
        <v>1</v>
      </c>
      <c r="E13" s="51">
        <v>1</v>
      </c>
      <c r="G13" s="33"/>
      <c r="H13" s="33"/>
      <c r="I13" s="10">
        <v>1</v>
      </c>
      <c r="J13" s="10">
        <v>0</v>
      </c>
      <c r="K13" s="10">
        <v>0</v>
      </c>
      <c r="O13" s="43">
        <f>B13</f>
        <v>1</v>
      </c>
      <c r="P13" s="43">
        <f>C13</f>
        <v>0</v>
      </c>
      <c r="Q13" s="43">
        <f>D13</f>
        <v>1</v>
      </c>
      <c r="R13" s="43">
        <f>E13</f>
        <v>1</v>
      </c>
      <c r="S13" s="10">
        <f>I13</f>
        <v>1</v>
      </c>
      <c r="T13" s="10">
        <f t="shared" ref="T13:T15" si="0">J13</f>
        <v>0</v>
      </c>
      <c r="U13" s="10">
        <f t="shared" ref="U13:U15" si="1">K13</f>
        <v>0</v>
      </c>
      <c r="V13" s="44">
        <v>0</v>
      </c>
      <c r="Y13" s="10">
        <f>O24</f>
        <v>1</v>
      </c>
      <c r="Z13" s="10">
        <f>O25</f>
        <v>0</v>
      </c>
      <c r="AA13" s="10">
        <f>O26</f>
        <v>0</v>
      </c>
      <c r="AB13" s="10">
        <f>O27</f>
        <v>0</v>
      </c>
      <c r="AE13" s="11">
        <f>IF(_xlfn.XOR(_xlfn.XOR(_xlfn.XOR(_xlfn.XOR(_xlfn.XOR(_xlfn.XOR($O$13*$Y$13,$P$13*$Y$14),$Q$13*$Y$15),$R$13*$Y$16),$S$13*$Y$17),$T$13*$Y$18),$U$13*$Y$19),1,0)</f>
        <v>0</v>
      </c>
      <c r="AF13" s="11">
        <f>IF(_xlfn.XOR(_xlfn.XOR(_xlfn.XOR(_xlfn.XOR(_xlfn.XOR(_xlfn.XOR($O$14*$Y$13,$P$14*$Y$14),$Q$14*$Y$15),$R$14*$Y$16),$S$14*$Y$17),$T$14*$Y$18),$U$14*$Y$19),1,0)</f>
        <v>0</v>
      </c>
      <c r="AG13" s="11">
        <f>IF(_xlfn.XOR(_xlfn.XOR(_xlfn.XOR(_xlfn.XOR(_xlfn.XOR(_xlfn.XOR($O$15*$Y$13,$P$15*$Y$14),$Q$15*$Y$15),$R$15*$Y$16),$S$15*$Y$17),$T$15*$Y$18),$U$15*$Y$19),1,0)</f>
        <v>0</v>
      </c>
      <c r="AH13" s="2">
        <f>SUM(AE13:AG13)</f>
        <v>0</v>
      </c>
      <c r="AL13" s="12">
        <v>0</v>
      </c>
      <c r="AM13" s="12">
        <v>0</v>
      </c>
      <c r="AN13" s="12">
        <v>0</v>
      </c>
      <c r="AO13" s="12">
        <v>0</v>
      </c>
      <c r="AR13" s="13">
        <f>IF(_xlfn.XOR(_xlfn.XOR(_xlfn.XOR($AL$13*$O$24,$AM$13*$O$25),$AN$13*$O$26),$AO$13*$O$27),1,0)</f>
        <v>0</v>
      </c>
      <c r="AS13" s="14">
        <f>IF(_xlfn.XOR(_xlfn.XOR(_xlfn.XOR($AL$14*$O$24,$AM$14*$O$25),$AN$14*$O$26),$AO$14*$O$27),1,0)</f>
        <v>0</v>
      </c>
      <c r="AT13" s="14">
        <f>IF(_xlfn.XOR(_xlfn.XOR(_xlfn.XOR($AL$15*$O$24,$AM$15*$O$25),$AN$15*$O$26),$AO$15*$O$27),1,0)</f>
        <v>0</v>
      </c>
      <c r="AU13" s="14">
        <f>IF(_xlfn.XOR(_xlfn.XOR(_xlfn.XOR($AL$16*$O$24,$AM$16*$O$25),$AN$16*$O$26),$AO$16*$O$27),1,0)</f>
        <v>0</v>
      </c>
      <c r="AV13" s="14">
        <f>IF(_xlfn.XOR(_xlfn.XOR(_xlfn.XOR($AL$17*$O$24,$AM$17*$O$25),$AN$17*$O$26),$AO$17*$O$27),1,0)</f>
        <v>0</v>
      </c>
      <c r="AW13" s="14">
        <f>IF(_xlfn.XOR(_xlfn.XOR(_xlfn.XOR($AL$18*$O$24,$AM$18*$O$25),$AN$18*$O$26),$AO$18*$O$27),1,0)</f>
        <v>0</v>
      </c>
      <c r="AX13" s="14">
        <f>IF(_xlfn.XOR(_xlfn.XOR(_xlfn.XOR($AL$19*$O$24,$AM$19*$O$25),$AN$19*$O$26),$AO$19*$O$27),1,0)</f>
        <v>0</v>
      </c>
      <c r="AY13" s="14">
        <f>IF(_xlfn.XOR(_xlfn.XOR(_xlfn.XOR($AL$20*$O$24,$AM$20*$O$25),$AN$20*$O$26),$AO$20*$O$27),1,0)</f>
        <v>0</v>
      </c>
      <c r="AZ13" s="14">
        <f>IF(_xlfn.XOR(_xlfn.XOR(_xlfn.XOR($AL$21*$O$24,$AM$21*$O$25),$AN$21*$O$26),$AO$21*$O$27),1,0)</f>
        <v>1</v>
      </c>
      <c r="BA13" s="14">
        <f>IF(_xlfn.XOR(_xlfn.XOR(_xlfn.XOR($AL$22*$O$24,$AM$22*$O$25),$AN$22*$O$26),$AO$22*$O$27),1,0)</f>
        <v>1</v>
      </c>
      <c r="BB13" s="14">
        <f>IF(_xlfn.XOR(_xlfn.XOR(_xlfn.XOR($AL$23*$O$24,$AM$23*$O$25),$AN$23*$O$26),$AO$23*$O$27),1,0)</f>
        <v>1</v>
      </c>
      <c r="BC13" s="14">
        <f>IF(_xlfn.XOR(_xlfn.XOR(_xlfn.XOR($AL$24*$O$24,$AM$24*$O$25),$AN$24*$O$26),$AO$24*$O$27),1,0)</f>
        <v>1</v>
      </c>
      <c r="BD13" s="14">
        <f>IF(_xlfn.XOR(_xlfn.XOR(_xlfn.XOR($AL$25*$O$24,$AM$25*$O$25),$AN$25*$O$26),$AO$25*$O$27),1,0)</f>
        <v>1</v>
      </c>
      <c r="BE13" s="14">
        <f>IF(_xlfn.XOR(_xlfn.XOR(_xlfn.XOR($AL$26*$O$24,$AM$26*$O$25),$AN$26*$O$26),$AO$26*$O$27),1,0)</f>
        <v>1</v>
      </c>
      <c r="BF13" s="14">
        <f>IF(_xlfn.XOR(_xlfn.XOR(_xlfn.XOR($AL$27*$O$24,$AM$27*$O$25),$AN$27*$O$26),$AO$27*$O$27),1,0)</f>
        <v>1</v>
      </c>
      <c r="BG13" s="15">
        <f>IF(_xlfn.XOR(_xlfn.XOR(_xlfn.XOR($AL$28*$O$24,$AM$28*$O$25),$AN$28*$O$26),$AO$28*$O$27),1,0)</f>
        <v>1</v>
      </c>
      <c r="BK13" s="12">
        <f>$AR$13</f>
        <v>0</v>
      </c>
      <c r="BL13" s="12">
        <f>$AR$14</f>
        <v>0</v>
      </c>
      <c r="BM13" s="12">
        <f>$AR$15</f>
        <v>0</v>
      </c>
      <c r="BN13" s="12">
        <f>$AR$16</f>
        <v>0</v>
      </c>
      <c r="BO13" s="16">
        <f>$AR$17</f>
        <v>0</v>
      </c>
      <c r="BP13" s="16">
        <f>$AR$18</f>
        <v>0</v>
      </c>
      <c r="BQ13" s="16">
        <f>$AR$19</f>
        <v>0</v>
      </c>
      <c r="BR13" s="17">
        <f>$AR$20</f>
        <v>0</v>
      </c>
      <c r="BS13" s="2" t="s">
        <v>21</v>
      </c>
      <c r="BT13" s="12">
        <f>IF(_xlfn.XOR($BK$13,_xlfn.XOR($BT$9,$BT$10)),1,0)</f>
        <v>0</v>
      </c>
      <c r="BU13" s="12">
        <f>IF(_xlfn.XOR($BL$13,_xlfn.XOR($BU$9,$BU$10)),1,0)</f>
        <v>0</v>
      </c>
      <c r="BV13" s="12">
        <f>IF(_xlfn.XOR($BM$13,_xlfn.XOR($BV$9,$BV$10)),1,0)</f>
        <v>0</v>
      </c>
      <c r="BW13" s="12">
        <f>IF(_xlfn.XOR($BN$13,_xlfn.XOR($BW$9,$BW$10)),1,0)</f>
        <v>0</v>
      </c>
      <c r="BX13" s="16">
        <f>IF(_xlfn.XOR($BO$13,_xlfn.XOR($BX$9,$BX$10)),1,0)</f>
        <v>0</v>
      </c>
      <c r="BY13" s="16">
        <f>IF(_xlfn.XOR($BP$13,_xlfn.XOR($BY$9,$BY$10)),1,0)</f>
        <v>0</v>
      </c>
      <c r="BZ13" s="16">
        <f>IF(_xlfn.XOR($BQ$13,_xlfn.XOR($BZ$9,$BZ$10)),1,0)</f>
        <v>0</v>
      </c>
      <c r="CA13" s="17">
        <f>IF(_xlfn.XOR($BR$13,_xlfn.XOR($CA$9,$CA$10)),1,0)</f>
        <v>0</v>
      </c>
      <c r="CB13" s="18"/>
      <c r="CC13" s="17">
        <f>IF(_xlfn.XOR(_xlfn.XOR(_xlfn.XOR(_xlfn.XOR(_xlfn.XOR(_xlfn.XOR($BT$13,$BU$13),$BV$13),$BW$13),$BX$13),$BY$13),$BZ$13),1,0)</f>
        <v>0</v>
      </c>
      <c r="CD13" s="2" t="str">
        <f>IF(CA13=CC13,"OK","NG!")</f>
        <v>OK</v>
      </c>
      <c r="CH13" s="19">
        <f>IF(_xlfn.XOR(_xlfn.XOR(_xlfn.XOR(_xlfn.XOR(_xlfn.XOR(_xlfn.XOR($BT$13*$Y$24,$BU$13*$Y$25),$BV$13*$Y$26),$BW$13*$Y$27),$BX$13*$Y$28),$BY$13*$Y$29),$BZ$13*$Y$30),1,0)</f>
        <v>0</v>
      </c>
      <c r="CI13" s="20">
        <f>IF(_xlfn.XOR(_xlfn.XOR(_xlfn.XOR(_xlfn.XOR(_xlfn.XOR(_xlfn.XOR($BT$14*$Y$24,$BU$14*$Y$25),$BV$14*$Y$26),$BW$14*$Y$27),$BX$14*$Y$28),$BY$14*$Y$29),$BZ$14*$Y$30),1,0)</f>
        <v>0</v>
      </c>
      <c r="CJ13" s="20">
        <f>IF(_xlfn.XOR(_xlfn.XOR(_xlfn.XOR(_xlfn.XOR(_xlfn.XOR(_xlfn.XOR($BT$15*$Y$24,$BU$15*$Y$25),$BV$15*$Y$26),$BW$15*$Y$27),$BX$15*$Y$28),$BY$15*$Y$29),$BZ$15*$Y$30),1,0)</f>
        <v>0</v>
      </c>
      <c r="CK13" s="20">
        <f>IF(_xlfn.XOR(_xlfn.XOR(_xlfn.XOR(_xlfn.XOR(_xlfn.XOR(_xlfn.XOR($BT$16*$Y$24,$BU$16*$Y$25),$BV$16*$Y$26),$BW$16*$Y$27),$BX$16*$Y$28),$BY$16*$Y$29),$BZ$16*$Y$30),1,0)</f>
        <v>0</v>
      </c>
      <c r="CL13" s="20">
        <f>IF(_xlfn.XOR(_xlfn.XOR(_xlfn.XOR(_xlfn.XOR(_xlfn.XOR(_xlfn.XOR($BT$17*$Y$24,$BU$17*$Y$25),$BV$17*$Y$26),$BW$17*$Y$27),$BX$17*$Y$28),$BY$17*$Y$29),$BZ$17*$Y$30),1,0)</f>
        <v>0</v>
      </c>
      <c r="CM13" s="20">
        <f>IF(_xlfn.XOR(_xlfn.XOR(_xlfn.XOR(_xlfn.XOR(_xlfn.XOR(_xlfn.XOR($BT$18*$Y$24,$BU$18*$Y$25),$BV$18*$Y$26),$BW$18*$Y$27),$BX$18*$Y$28),$BY$18*$Y$29),$BZ$18*$Y$30),1,0)</f>
        <v>0</v>
      </c>
      <c r="CN13" s="20">
        <f>IF(_xlfn.XOR(_xlfn.XOR(_xlfn.XOR(_xlfn.XOR(_xlfn.XOR(_xlfn.XOR($BT$19*$Y$24,$BU$19*$Y$25),$BV$19*$Y$26),$BW$19*$Y$27),$BX$19*$Y$28),$BY$19*$Y$29),$BZ$19*$Y$30),1,0)</f>
        <v>0</v>
      </c>
      <c r="CO13" s="20">
        <f>IF(_xlfn.XOR(_xlfn.XOR(_xlfn.XOR(_xlfn.XOR(_xlfn.XOR(_xlfn.XOR($BT$20*$Y$24,$BU$20*$Y$25),$BV$20*$Y$26),$BW$20*$Y$27),$BX$20*$Y$28),$BY$20*$Y$29),$BZ$20*$Y$30),1,0)</f>
        <v>0</v>
      </c>
      <c r="CP13" s="20">
        <f>IF(_xlfn.XOR(_xlfn.XOR(_xlfn.XOR(_xlfn.XOR(_xlfn.XOR(_xlfn.XOR($BT$21*$Y$24,$BU$21*$Y$25),$BV$21*$Y$26),$BW$21*$Y$27),$BX$21*$Y$28),$BY$21*$Y$29),$BZ$21*$Y$30),1,0)</f>
        <v>0</v>
      </c>
      <c r="CQ13" s="20">
        <f>IF(_xlfn.XOR(_xlfn.XOR(_xlfn.XOR(_xlfn.XOR(_xlfn.XOR(_xlfn.XOR($BT$22*$Y$24,$BU$22*$Y$25),$BV$22*$Y$26),$BW$22*$Y$27),$BX$22*$Y$28),$BY$22*$Y$29),$BZ$22*$Y$30),1,0)</f>
        <v>0</v>
      </c>
      <c r="CR13" s="20">
        <f>IF(_xlfn.XOR(_xlfn.XOR(_xlfn.XOR(_xlfn.XOR(_xlfn.XOR(_xlfn.XOR($BT$23*$Y$24,$BU$23*$Y$25),$BV$23*$Y$26),$BW$23*$Y$27),$BX$23*$Y$28),$BY$23*$Y$29),$BZ$23*$Y$30),1,0)</f>
        <v>0</v>
      </c>
      <c r="CS13" s="20">
        <f>IF(_xlfn.XOR(_xlfn.XOR(_xlfn.XOR(_xlfn.XOR(_xlfn.XOR(_xlfn.XOR($BT$24*$Y$24,$BU$24*$Y$25),$BV$24*$Y$26),$BW$24*$Y$27),$BX$24*$Y$28),$BY$24*$Y$29),$BZ$24*$Y$30),1,0)</f>
        <v>0</v>
      </c>
      <c r="CT13" s="20">
        <f>IF(_xlfn.XOR(_xlfn.XOR(_xlfn.XOR(_xlfn.XOR(_xlfn.XOR(_xlfn.XOR($BT$25*$Y$24,$BU$25*$Y$25),$BV$25*$Y$26),$BW$25*$Y$27),$BX$25*$Y$28),$BY$25*$Y$29),$BZ$25*$Y$30),1,0)</f>
        <v>0</v>
      </c>
      <c r="CU13" s="20">
        <f>IF(_xlfn.XOR(_xlfn.XOR(_xlfn.XOR(_xlfn.XOR(_xlfn.XOR(_xlfn.XOR($BT$26*$Y$24,$BU$26*$Y$25),$BV$26*$Y$26),$BW$26*$Y$27),$BX$26*$Y$28),$BY$26*$Y$29),$BZ$26*$Y$30),1,0)</f>
        <v>0</v>
      </c>
      <c r="CV13" s="20">
        <f>IF(_xlfn.XOR(_xlfn.XOR(_xlfn.XOR(_xlfn.XOR(_xlfn.XOR(_xlfn.XOR($BT$27*$Y$24,$BU$27*$Y$25),$BV$27*$Y$26),$BW$27*$Y$27),$BX$27*$Y$28),$BY$27*$Y$29),$BZ$27*$Y$30),1,0)</f>
        <v>0</v>
      </c>
      <c r="CW13" s="21">
        <f>IF(_xlfn.XOR(_xlfn.XOR(_xlfn.XOR(_xlfn.XOR(_xlfn.XOR(_xlfn.XOR($BT$28*$Y$24,$BU$28*$Y$25),$BV$28*$Y$26),$BW$28*$Y$27),$BX$28*$Y$28),$BY$28*$Y$29),$BZ$28*$Y$30),1,0)</f>
        <v>0</v>
      </c>
    </row>
    <row r="14" spans="1:102" ht="12.75" thickTop="1" thickBot="1" x14ac:dyDescent="0.2">
      <c r="B14" s="51">
        <v>1</v>
      </c>
      <c r="C14" s="51">
        <v>1</v>
      </c>
      <c r="D14" s="51">
        <v>0</v>
      </c>
      <c r="E14" s="51">
        <v>1</v>
      </c>
      <c r="F14" s="33"/>
      <c r="G14" s="33"/>
      <c r="H14" s="33"/>
      <c r="I14" s="10">
        <v>0</v>
      </c>
      <c r="J14" s="10">
        <v>1</v>
      </c>
      <c r="K14" s="10">
        <v>0</v>
      </c>
      <c r="O14" s="43">
        <f>B14</f>
        <v>1</v>
      </c>
      <c r="P14" s="43">
        <f>C14</f>
        <v>1</v>
      </c>
      <c r="Q14" s="43">
        <f>D14</f>
        <v>0</v>
      </c>
      <c r="R14" s="43">
        <f>E14</f>
        <v>1</v>
      </c>
      <c r="S14" s="10">
        <f t="shared" ref="S14:S15" si="2">I14</f>
        <v>0</v>
      </c>
      <c r="T14" s="10">
        <f t="shared" si="0"/>
        <v>1</v>
      </c>
      <c r="U14" s="10">
        <f t="shared" si="1"/>
        <v>0</v>
      </c>
      <c r="V14" s="44">
        <v>0</v>
      </c>
      <c r="Y14" s="10">
        <f>P24</f>
        <v>0</v>
      </c>
      <c r="Z14" s="10">
        <f>P25</f>
        <v>1</v>
      </c>
      <c r="AA14" s="10">
        <f>P26</f>
        <v>0</v>
      </c>
      <c r="AB14" s="10">
        <f>P27</f>
        <v>0</v>
      </c>
      <c r="AE14" s="11">
        <f>IF(_xlfn.XOR(_xlfn.XOR(_xlfn.XOR(_xlfn.XOR(_xlfn.XOR(_xlfn.XOR($O$13*$Z$13,$P$13*$Z$14),$Q$13*$Z$15),$R$13*$Z$16),$S$13*$Z$17),$T$13*$Z$18),$U$13*$Z$19),1,0)</f>
        <v>0</v>
      </c>
      <c r="AF14" s="11">
        <f>IF(_xlfn.XOR(_xlfn.XOR(_xlfn.XOR(_xlfn.XOR(_xlfn.XOR(_xlfn.XOR($O$14*$Z$13,$P$14*$Z$14),$Q$14*$Z$15),$R$14*$Z$16),$S$14*$Z$17),$T$14*$Z$18),$U$14*$Z$19),1,0)</f>
        <v>0</v>
      </c>
      <c r="AG14" s="11">
        <f>IF(_xlfn.XOR(_xlfn.XOR(_xlfn.XOR(_xlfn.XOR(_xlfn.XOR(_xlfn.XOR($O$15*$Z$13,$P$15*$Z$14),$Q$15*$Z$15),$R$15*$Z$16),$S$15*$Z$17),$T$15*$Z$18),$U$15*$Z$19),1,0)</f>
        <v>0</v>
      </c>
      <c r="AH14" s="2">
        <f t="shared" ref="AH14:AH16" si="3">SUM(AE14:AG14)</f>
        <v>0</v>
      </c>
      <c r="AL14" s="22">
        <v>0</v>
      </c>
      <c r="AM14" s="22">
        <v>0</v>
      </c>
      <c r="AN14" s="22">
        <v>0</v>
      </c>
      <c r="AO14" s="22">
        <v>1</v>
      </c>
      <c r="AR14" s="13">
        <f>IF(_xlfn.XOR(_xlfn.XOR(_xlfn.XOR($AL$13*$P$24,$AM$13*$P$25),$AN$13*$P$26),$AO$13*$P$27),1,0)</f>
        <v>0</v>
      </c>
      <c r="AS14" s="14">
        <f>IF(_xlfn.XOR(_xlfn.XOR(_xlfn.XOR($AL$14*$P$24,$AM$14*$P$25),$AN$14*$P$26),$AO$14*$P$27),1,0)</f>
        <v>0</v>
      </c>
      <c r="AT14" s="14">
        <f>IF(_xlfn.XOR(_xlfn.XOR(_xlfn.XOR($AL$15*$P$24,$AM$15*$P$25),$AN$15*$P$26),$AO$15*$P$27),1,0)</f>
        <v>0</v>
      </c>
      <c r="AU14" s="14">
        <f>IF(_xlfn.XOR(_xlfn.XOR(_xlfn.XOR($AL$16*$P$24,$AM$16*$P$25),$AN$16*$P$26),$AO$16*$P$27),1,0)</f>
        <v>0</v>
      </c>
      <c r="AV14" s="14">
        <f>IF(_xlfn.XOR(_xlfn.XOR(_xlfn.XOR($AL$17*$P$24,$AM$17*$P$25),$AN$17*$P$26),$AO$17*$P$27),1,0)</f>
        <v>1</v>
      </c>
      <c r="AW14" s="14">
        <f>IF(_xlfn.XOR(_xlfn.XOR(_xlfn.XOR($AL$18*$P$24,$AM$18*$P$25),$AN$18*$P$26),$AO$18*$P$27),1,0)</f>
        <v>1</v>
      </c>
      <c r="AX14" s="14">
        <f>IF(_xlfn.XOR(_xlfn.XOR(_xlfn.XOR($AL$19*$P$24,$AM$19*$P$25),$AN$19*$P$26),$AO$19*$P$27),1,0)</f>
        <v>1</v>
      </c>
      <c r="AY14" s="14">
        <f>IF(_xlfn.XOR(_xlfn.XOR(_xlfn.XOR($AL$20*$P$24,$AM$20*$P$25),$AN$20*$P$26),$AO$20*$P$27),1,0)</f>
        <v>1</v>
      </c>
      <c r="AZ14" s="14">
        <f>IF(_xlfn.XOR(_xlfn.XOR(_xlfn.XOR($AL$21*$P$24,$AM$21*$P$25),$AN$21*$P$26),$AO$21*$P$27),1,0)</f>
        <v>0</v>
      </c>
      <c r="BA14" s="14">
        <f>IF(_xlfn.XOR(_xlfn.XOR(_xlfn.XOR($AL$22*$P$24,$AM$22*$P$25),$AN$22*$P$26),$AO$22*$P$27),1,0)</f>
        <v>0</v>
      </c>
      <c r="BB14" s="14">
        <f>IF(_xlfn.XOR(_xlfn.XOR(_xlfn.XOR($AL$23*$P$24,$AM$23*$P$25),$AN$23*$P$26),$AO$23*$P$27),1,0)</f>
        <v>0</v>
      </c>
      <c r="BC14" s="14">
        <f>IF(_xlfn.XOR(_xlfn.XOR(_xlfn.XOR($AL$24*$P$24,$AM$24*$P$25),$AN$24*$P$26),$AO$24*$P$27),1,0)</f>
        <v>0</v>
      </c>
      <c r="BD14" s="14">
        <f>IF(_xlfn.XOR(_xlfn.XOR(_xlfn.XOR($AL$25*$P$24,$AM$25*$P$25),$AN$25*$P$26),$AO$25*$P$27),1,0)</f>
        <v>1</v>
      </c>
      <c r="BE14" s="14">
        <f>IF(_xlfn.XOR(_xlfn.XOR(_xlfn.XOR($AL$26*$P$24,$AM$26*$P$25),$AN$26*$P$26),$AO$26*$P$27),1,0)</f>
        <v>1</v>
      </c>
      <c r="BF14" s="14">
        <f>IF(_xlfn.XOR(_xlfn.XOR(_xlfn.XOR($AL$27*$P$24,$AM$27*$P$25),$AN$27*$P$26),$AO$27*$P$27),1,0)</f>
        <v>1</v>
      </c>
      <c r="BG14" s="15">
        <f>IF(_xlfn.XOR(_xlfn.XOR(_xlfn.XOR($AL$28*$P$24,$AM$28*$P$25),$AN$28*$P$26),$AO$28*$P$27),1,0)</f>
        <v>1</v>
      </c>
      <c r="BK14" s="22">
        <f>$AS$13</f>
        <v>0</v>
      </c>
      <c r="BL14" s="22">
        <f>$AS$14</f>
        <v>0</v>
      </c>
      <c r="BM14" s="22">
        <f>$AS$15</f>
        <v>0</v>
      </c>
      <c r="BN14" s="22">
        <f>$AS$16</f>
        <v>1</v>
      </c>
      <c r="BO14" s="23">
        <f>$AS$17</f>
        <v>1</v>
      </c>
      <c r="BP14" s="23">
        <f>$AS$18</f>
        <v>1</v>
      </c>
      <c r="BQ14" s="23">
        <f>$AS$19</f>
        <v>1</v>
      </c>
      <c r="BR14" s="24">
        <f>$AS$20</f>
        <v>0</v>
      </c>
      <c r="BS14" s="2" t="s">
        <v>21</v>
      </c>
      <c r="BT14" s="22">
        <f>IF(_xlfn.XOR($BK$14,_xlfn.XOR($BT$9,$BT$10)),1,0)</f>
        <v>0</v>
      </c>
      <c r="BU14" s="22">
        <f>IF(_xlfn.XOR($BL$14,_xlfn.XOR($BU$9,$BU$10)),1,0)</f>
        <v>0</v>
      </c>
      <c r="BV14" s="22">
        <f>IF(_xlfn.XOR($BM$14,_xlfn.XOR($BV$9,$BV$10)),1,0)</f>
        <v>0</v>
      </c>
      <c r="BW14" s="22">
        <f>IF(_xlfn.XOR($BN$14,_xlfn.XOR($BW$9,$BW$10)),1,0)</f>
        <v>1</v>
      </c>
      <c r="BX14" s="23">
        <f>IF(_xlfn.XOR($BO$14,_xlfn.XOR($BX$9,$BX$10)),1,0)</f>
        <v>1</v>
      </c>
      <c r="BY14" s="23">
        <f>IF(_xlfn.XOR($BP$14,_xlfn.XOR($BY$9,$BY$10)),1,0)</f>
        <v>1</v>
      </c>
      <c r="BZ14" s="23">
        <f>IF(_xlfn.XOR($BQ$14,_xlfn.XOR($BZ$9,$BZ$10)),1,0)</f>
        <v>1</v>
      </c>
      <c r="CA14" s="24">
        <f>IF(_xlfn.XOR($BR$14,_xlfn.XOR($CA$9,$CA$10)),1,0)</f>
        <v>0</v>
      </c>
      <c r="CB14" s="18"/>
      <c r="CC14" s="24">
        <f>IF(_xlfn.XOR(_xlfn.XOR(_xlfn.XOR(_xlfn.XOR(_xlfn.XOR(_xlfn.XOR($BT$14,$BU$14),$BV$14),$BW$14),$BX$14),$BY$14),$BZ$14),1,0)</f>
        <v>0</v>
      </c>
      <c r="CD14" s="2" t="str">
        <f t="shared" ref="CD14:CD28" si="4">IF(CA14=CC14,"OK","NG!")</f>
        <v>OK</v>
      </c>
      <c r="CH14" s="19">
        <f>IF(_xlfn.XOR(_xlfn.XOR(_xlfn.XOR(_xlfn.XOR(_xlfn.XOR(_xlfn.XOR($BT$13*$Z$24,$BU$13*$Z$25),$BV$13*$Z$26),$BW$13*$Z$27),$BX$13*$Z$28),$BY$13*$Z$29),$BZ$13*$Z$30),1,0)</f>
        <v>0</v>
      </c>
      <c r="CI14" s="20">
        <f>IF(_xlfn.XOR(_xlfn.XOR(_xlfn.XOR(_xlfn.XOR(_xlfn.XOR(_xlfn.XOR($BT$14*$Z$24,$BU$14*$Z$25),$BV$14*$Z$26),$BW$14*$Z$27),$BX$14*$Z$28),$BY$14*$Z$29),$BZ$14*$Z$30),1,0)</f>
        <v>0</v>
      </c>
      <c r="CJ14" s="20">
        <f>IF(_xlfn.XOR(_xlfn.XOR(_xlfn.XOR(_xlfn.XOR(_xlfn.XOR(_xlfn.XOR($BT$15*$Z$24,$BU$15*$Z$25),$BV$15*$Z$26),$BW$15*$Z$27),$BX$15*$Z$28),$BY$15*$Z$29),$BZ$15*$Z$30),1,0)</f>
        <v>0</v>
      </c>
      <c r="CK14" s="20">
        <f>IF(_xlfn.XOR(_xlfn.XOR(_xlfn.XOR(_xlfn.XOR(_xlfn.XOR(_xlfn.XOR($BT$16*$Z$24,$BU$16*$Z$25),$BV$16*$Z$26),$BW$16*$Z$27),$BX$16*$Z$28),$BY$16*$Z$29),$BZ$16*$Z$30),1,0)</f>
        <v>0</v>
      </c>
      <c r="CL14" s="20">
        <f>IF(_xlfn.XOR(_xlfn.XOR(_xlfn.XOR(_xlfn.XOR(_xlfn.XOR(_xlfn.XOR($BT$17*$Z$24,$BU$17*$Z$25),$BV$17*$Z$26),$BW$17*$Z$27),$BX$17*$Z$28),$BY$17*$Z$29),$BZ$17*$Z$30),1,0)</f>
        <v>0</v>
      </c>
      <c r="CM14" s="20">
        <f>IF(_xlfn.XOR(_xlfn.XOR(_xlfn.XOR(_xlfn.XOR(_xlfn.XOR(_xlfn.XOR($BT$18*$Z$24,$BU$18*$Z$25),$BV$18*$Z$26),$BW$18*$Z$27),$BX$18*$Z$28),$BY$18*$Z$29),$BZ$18*$Z$30),1,0)</f>
        <v>0</v>
      </c>
      <c r="CN14" s="20">
        <f>IF(_xlfn.XOR(_xlfn.XOR(_xlfn.XOR(_xlfn.XOR(_xlfn.XOR(_xlfn.XOR($BT$19*$Z$24,$BU$19*$Z$25),$BV$19*$Z$26),$BW$19*$Z$27),$BX$19*$Z$28),$BY$19*$Z$29),$BZ$19*$Z$30),1,0)</f>
        <v>0</v>
      </c>
      <c r="CO14" s="20">
        <f>IF(_xlfn.XOR(_xlfn.XOR(_xlfn.XOR(_xlfn.XOR(_xlfn.XOR(_xlfn.XOR($BT$20*$Z$24,$BU$20*$Z$25),$BV$20*$Z$26),$BW$20*$Z$27),$BX$20*$Z$28),$BY$20*$Z$29),$BZ$20*$Z$30),1,0)</f>
        <v>0</v>
      </c>
      <c r="CP14" s="20">
        <f>IF(_xlfn.XOR(_xlfn.XOR(_xlfn.XOR(_xlfn.XOR(_xlfn.XOR(_xlfn.XOR($BT$21*$Z$24,$BU$21*$Z$25),$BV$21*$Z$26),$BW$21*$Z$27),$BX$21*$Z$28),$BY$21*$Z$29),$BZ$21*$Z$30),1,0)</f>
        <v>0</v>
      </c>
      <c r="CQ14" s="20">
        <f>IF(_xlfn.XOR(_xlfn.XOR(_xlfn.XOR(_xlfn.XOR(_xlfn.XOR(_xlfn.XOR($BT$22*$Z$24,$BU$22*$Z$25),$BV$22*$Z$26),$BW$22*$Z$27),$BX$22*$Z$28),$BY$22*$Z$29),$BZ$22*$Z$30),1,0)</f>
        <v>0</v>
      </c>
      <c r="CR14" s="20">
        <f>IF(_xlfn.XOR(_xlfn.XOR(_xlfn.XOR(_xlfn.XOR(_xlfn.XOR(_xlfn.XOR($BT$23*$Z$24,$BU$23*$Z$25),$BV$23*$Z$26),$BW$23*$Z$27),$BX$23*$Z$28),$BY$23*$Z$29),$BZ$23*$Z$30),1,0)</f>
        <v>0</v>
      </c>
      <c r="CS14" s="20">
        <f>IF(_xlfn.XOR(_xlfn.XOR(_xlfn.XOR(_xlfn.XOR(_xlfn.XOR(_xlfn.XOR($BT$24*$Z$24,$BU$24*$Z$25),$BV$24*$Z$26),$BW$24*$Z$27),$BX$24*$Z$28),$BY$24*$Z$29),$BZ$24*$Z$30),1,0)</f>
        <v>0</v>
      </c>
      <c r="CT14" s="20">
        <f>IF(_xlfn.XOR(_xlfn.XOR(_xlfn.XOR(_xlfn.XOR(_xlfn.XOR(_xlfn.XOR($BT$25*$Z$24,$BU$25*$Z$25),$BV$25*$Z$26),$BW$25*$Z$27),$BX$25*$Z$28),$BY$25*$Z$29),$BZ$25*$Z$30),1,0)</f>
        <v>0</v>
      </c>
      <c r="CU14" s="20">
        <f>IF(_xlfn.XOR(_xlfn.XOR(_xlfn.XOR(_xlfn.XOR(_xlfn.XOR(_xlfn.XOR($BT$26*$Z$24,$BU$26*$Z$25),$BV$26*$Z$26),$BW$26*$Z$27),$BX$26*$Z$28),$BY$26*$Z$29),$BZ$26*$Z$30),1,0)</f>
        <v>0</v>
      </c>
      <c r="CV14" s="20">
        <f>IF(_xlfn.XOR(_xlfn.XOR(_xlfn.XOR(_xlfn.XOR(_xlfn.XOR(_xlfn.XOR($BT$27*$Z$24,$BU$27*$Z$25),$BV$27*$Z$26),$BW$27*$Z$27),$BX$27*$Z$28),$BY$27*$Z$29),$BZ$27*$Z$30),1,0)</f>
        <v>0</v>
      </c>
      <c r="CW14" s="21">
        <f>IF(_xlfn.XOR(_xlfn.XOR(_xlfn.XOR(_xlfn.XOR(_xlfn.XOR(_xlfn.XOR($BT$28*$Z$24,$BU$28*$Z$25),$BV$28*$Z$26),$BW$28*$Z$27),$BX$28*$Z$28),$BY$28*$Z$29),$BZ$28*$Z$30),1,0)</f>
        <v>0</v>
      </c>
    </row>
    <row r="15" spans="1:102" ht="12.75" thickTop="1" thickBot="1" x14ac:dyDescent="0.2">
      <c r="B15" s="51">
        <v>0</v>
      </c>
      <c r="C15" s="51">
        <v>1</v>
      </c>
      <c r="D15" s="51">
        <v>1</v>
      </c>
      <c r="E15" s="51">
        <v>1</v>
      </c>
      <c r="F15" s="33"/>
      <c r="G15" s="33"/>
      <c r="H15" s="33"/>
      <c r="I15" s="10">
        <v>0</v>
      </c>
      <c r="J15" s="10">
        <v>0</v>
      </c>
      <c r="K15" s="10">
        <v>1</v>
      </c>
      <c r="O15" s="43">
        <f>B15</f>
        <v>0</v>
      </c>
      <c r="P15" s="43">
        <f>C15</f>
        <v>1</v>
      </c>
      <c r="Q15" s="43">
        <f>D15</f>
        <v>1</v>
      </c>
      <c r="R15" s="43">
        <f>E15</f>
        <v>1</v>
      </c>
      <c r="S15" s="10">
        <f t="shared" si="2"/>
        <v>0</v>
      </c>
      <c r="T15" s="10">
        <f t="shared" si="0"/>
        <v>0</v>
      </c>
      <c r="U15" s="10">
        <f t="shared" si="1"/>
        <v>1</v>
      </c>
      <c r="V15" s="44">
        <v>0</v>
      </c>
      <c r="Y15" s="10">
        <f>Q24</f>
        <v>0</v>
      </c>
      <c r="Z15" s="10">
        <f>Q25</f>
        <v>0</v>
      </c>
      <c r="AA15" s="10">
        <f>Q26</f>
        <v>1</v>
      </c>
      <c r="AB15" s="10">
        <f>Q27</f>
        <v>0</v>
      </c>
      <c r="AE15" s="11">
        <f>IF(_xlfn.XOR(_xlfn.XOR(_xlfn.XOR(_xlfn.XOR(_xlfn.XOR(_xlfn.XOR($O$13*$AA$13,$P$13*$AA$14),$Q$13*$AA$15),$R$13*$AA$16),$S$13*$AA$17),$T$13*$AA$18),$U$13*$AA$19),1,0)</f>
        <v>0</v>
      </c>
      <c r="AF15" s="11">
        <f>IF(_xlfn.XOR(_xlfn.XOR(_xlfn.XOR(_xlfn.XOR(_xlfn.XOR(_xlfn.XOR($O$14*$AA$13,$P$14*$AA$14),$Q$14*$AA$15),$R$14*$AA$16),$S$14*$AA$17),$T$14*$AA$18),$U$14*$AA$19),1,0)</f>
        <v>0</v>
      </c>
      <c r="AG15" s="11">
        <f>IF(_xlfn.XOR(_xlfn.XOR(_xlfn.XOR(_xlfn.XOR(_xlfn.XOR(_xlfn.XOR($O$15*$AA$13,$P$15*$AA$14),$Q$15*$AA$15),$R$15*$AA$16),$S$15*$AA$17),$T$15*$AA$18),$U$15*$AA$19),1,0)</f>
        <v>0</v>
      </c>
      <c r="AH15" s="2">
        <f t="shared" si="3"/>
        <v>0</v>
      </c>
      <c r="AL15" s="22">
        <v>0</v>
      </c>
      <c r="AM15" s="22">
        <v>0</v>
      </c>
      <c r="AN15" s="22">
        <v>1</v>
      </c>
      <c r="AO15" s="22">
        <v>0</v>
      </c>
      <c r="AR15" s="13">
        <f>IF(_xlfn.XOR(_xlfn.XOR(_xlfn.XOR($AL$13*$Q$24,$AM$13*$Q$25),$AN$13*$Q$26),$AO$13*$Q$27),1,0)</f>
        <v>0</v>
      </c>
      <c r="AS15" s="14">
        <f>IF(_xlfn.XOR(_xlfn.XOR(_xlfn.XOR($AL$14*$Q$24,$AM$14*$Q$25),$AN$14*$Q$26),$AO$14*$Q$27),1,0)</f>
        <v>0</v>
      </c>
      <c r="AT15" s="14">
        <f>IF(_xlfn.XOR(_xlfn.XOR(_xlfn.XOR($AL$15*$Q$24,$AM$15*$Q$25),$AN$15*$Q$26),$AO$15*$Q$27),1,0)</f>
        <v>1</v>
      </c>
      <c r="AU15" s="14">
        <f>IF(_xlfn.XOR(_xlfn.XOR(_xlfn.XOR($AL$16*$Q$24,$AM$16*$Q$25),$AN$16*$Q$26),$AO$16*$Q$27),1,0)</f>
        <v>1</v>
      </c>
      <c r="AV15" s="14">
        <f>IF(_xlfn.XOR(_xlfn.XOR(_xlfn.XOR($AL$17*$Q$24,$AM$17*$Q$25),$AN$17*$Q$26),$AO$17*$Q$27),1,0)</f>
        <v>0</v>
      </c>
      <c r="AW15" s="14">
        <f>IF(_xlfn.XOR(_xlfn.XOR(_xlfn.XOR($AL$18*$Q$24,$AM$18*$Q$25),$AN$18*$Q$26),$AO$18*$Q$27),1,0)</f>
        <v>0</v>
      </c>
      <c r="AX15" s="14">
        <f>IF(_xlfn.XOR(_xlfn.XOR(_xlfn.XOR($AL$19*$Q$24,$AM$19*$Q$25),$AN$19*$Q$26),$AO$19*$Q$27),1,0)</f>
        <v>1</v>
      </c>
      <c r="AY15" s="14">
        <f>IF(_xlfn.XOR(_xlfn.XOR(_xlfn.XOR($AL$20*$Q$24,$AM$20*$Q$25),$AN$20*$Q$26),$AO$20*$Q$27),1,0)</f>
        <v>1</v>
      </c>
      <c r="AZ15" s="14">
        <f>IF(_xlfn.XOR(_xlfn.XOR(_xlfn.XOR($AL$21*$Q$24,$AM$21*$Q$25),$AN$21*$Q$26),$AO$21*$Q$27),1,0)</f>
        <v>0</v>
      </c>
      <c r="BA15" s="14">
        <f>IF(_xlfn.XOR(_xlfn.XOR(_xlfn.XOR($AL$22*$Q$24,$AM$22*$Q$25),$AN$22*$Q$26),$AO$22*$Q$27),1,0)</f>
        <v>0</v>
      </c>
      <c r="BB15" s="14">
        <f>IF(_xlfn.XOR(_xlfn.XOR(_xlfn.XOR($AL$23*$Q$24,$AM$23*$Q$25),$AN$23*$Q$26),$AO$23*$Q$27),1,0)</f>
        <v>1</v>
      </c>
      <c r="BC15" s="14">
        <f>IF(_xlfn.XOR(_xlfn.XOR(_xlfn.XOR($AL$24*$Q$24,$AM$24*$Q$25),$AN$24*$Q$26),$AO$24*$Q$27),1,0)</f>
        <v>1</v>
      </c>
      <c r="BD15" s="14">
        <f>IF(_xlfn.XOR(_xlfn.XOR(_xlfn.XOR($AL$25*$Q$24,$AM$25*$Q$25),$AN$25*$Q$26),$AO$25*$Q$27),1,0)</f>
        <v>0</v>
      </c>
      <c r="BE15" s="14">
        <f>IF(_xlfn.XOR(_xlfn.XOR(_xlfn.XOR($AL$26*$Q$24,$AM$26*$Q$25),$AN$26*$Q$26),$AO$26*$Q$27),1,0)</f>
        <v>0</v>
      </c>
      <c r="BF15" s="14">
        <f>IF(_xlfn.XOR(_xlfn.XOR(_xlfn.XOR($AL$27*$Q$24,$AM$27*$Q$25),$AN$27*$Q$26),$AO$27*$Q$27),1,0)</f>
        <v>1</v>
      </c>
      <c r="BG15" s="15">
        <f>IF(_xlfn.XOR(_xlfn.XOR(_xlfn.XOR($AL$28*$Q$24,$AM$28*$Q$25),$AN$28*$Q$26),$AO$28*$Q$27),1,0)</f>
        <v>1</v>
      </c>
      <c r="BK15" s="22">
        <f>$AT$13</f>
        <v>0</v>
      </c>
      <c r="BL15" s="22">
        <f>$AT$14</f>
        <v>0</v>
      </c>
      <c r="BM15" s="22">
        <f>$AT$15</f>
        <v>1</v>
      </c>
      <c r="BN15" s="22">
        <f>$AT$16</f>
        <v>0</v>
      </c>
      <c r="BO15" s="23">
        <f>$AT$17</f>
        <v>1</v>
      </c>
      <c r="BP15" s="23">
        <f>$AT$18</f>
        <v>0</v>
      </c>
      <c r="BQ15" s="23">
        <f>$AT$19</f>
        <v>1</v>
      </c>
      <c r="BR15" s="24">
        <f>$AT$20</f>
        <v>1</v>
      </c>
      <c r="BS15" s="2" t="s">
        <v>21</v>
      </c>
      <c r="BT15" s="22">
        <f>IF(_xlfn.XOR($BK$15,_xlfn.XOR($BT$9,$BT$10)),1,0)</f>
        <v>0</v>
      </c>
      <c r="BU15" s="22">
        <f>IF(_xlfn.XOR($BL$15,_xlfn.XOR($BU$9,$BU$10)),1,0)</f>
        <v>0</v>
      </c>
      <c r="BV15" s="22">
        <f>IF(_xlfn.XOR($BM$15,_xlfn.XOR($BV$9,$BV$10)),1,0)</f>
        <v>1</v>
      </c>
      <c r="BW15" s="22">
        <f>IF(_xlfn.XOR($BN$15,_xlfn.XOR($BW$9,$BW$10)),1,0)</f>
        <v>0</v>
      </c>
      <c r="BX15" s="23">
        <f>IF(_xlfn.XOR($BO$15,_xlfn.XOR($BX$9,$BX$10)),1,0)</f>
        <v>1</v>
      </c>
      <c r="BY15" s="23">
        <f>IF(_xlfn.XOR($BP$15,_xlfn.XOR($BY$9,$BY$10)),1,0)</f>
        <v>0</v>
      </c>
      <c r="BZ15" s="23">
        <f>IF(_xlfn.XOR($BQ$15,_xlfn.XOR($BZ$9,$BZ$10)),1,0)</f>
        <v>1</v>
      </c>
      <c r="CA15" s="24">
        <f>IF(_xlfn.XOR($BR$15,_xlfn.XOR($CA$9,$CA$10)),1,0)</f>
        <v>1</v>
      </c>
      <c r="CB15" s="18"/>
      <c r="CC15" s="24">
        <f>IF(_xlfn.XOR(_xlfn.XOR(_xlfn.XOR(_xlfn.XOR(_xlfn.XOR(_xlfn.XOR($BT$15,$BU$15),$BV$15),$BW$15),$BX$15),$BY$15),$BZ$15),1,0)</f>
        <v>1</v>
      </c>
      <c r="CD15" s="2" t="str">
        <f t="shared" si="4"/>
        <v>OK</v>
      </c>
      <c r="CH15" s="19">
        <f>IF(_xlfn.XOR(_xlfn.XOR(_xlfn.XOR(_xlfn.XOR(_xlfn.XOR(_xlfn.XOR($BT$13*$AA$24,$BU$13*$AA$25),$BV$13*$AA$26),$BW$13*$AA$27),$BX$13*$AA$28),$BY$13*$AA$29),$BZ$13*$AA$30),1,0)</f>
        <v>0</v>
      </c>
      <c r="CI15" s="20">
        <f>IF(_xlfn.XOR(_xlfn.XOR(_xlfn.XOR(_xlfn.XOR(_xlfn.XOR(_xlfn.XOR($BT$14*$AA$24,$BU$14*$AA$25),$BV$14*$AA$26),$BW$14*$AA$27),$BX$14*$AA$28),$BY$14*$AA$29),$BZ$14*$AA$30),1,0)</f>
        <v>0</v>
      </c>
      <c r="CJ15" s="20">
        <f>IF(_xlfn.XOR(_xlfn.XOR(_xlfn.XOR(_xlfn.XOR(_xlfn.XOR(_xlfn.XOR($BT$15*$AA$24,$BU$15*$AA$25),$BV$15*$AA$26),$BW$15*$AA$27),$BX$15*$AA$28),$BY$15*$AA$29),$BZ$15*$AA$30),1,0)</f>
        <v>0</v>
      </c>
      <c r="CK15" s="20">
        <f>IF(_xlfn.XOR(_xlfn.XOR(_xlfn.XOR(_xlfn.XOR(_xlfn.XOR(_xlfn.XOR($BT$16*$AA$24,$BU$16*$AA$25),$BV$16*$AA$26),$BW$16*$AA$27),$BX$16*$AA$28),$BY$16*$AA$29),$BZ$16*$AA$30),1,0)</f>
        <v>0</v>
      </c>
      <c r="CL15" s="20">
        <f>IF(_xlfn.XOR(_xlfn.XOR(_xlfn.XOR(_xlfn.XOR(_xlfn.XOR(_xlfn.XOR($BT$17*$AA$24,$BU$17*$AA$25),$BV$17*$AA$26),$BW$17*$AA$27),$BX$17*$AA$28),$BY$17*$AA$29),$BZ$17*$AA$30),1,0)</f>
        <v>0</v>
      </c>
      <c r="CM15" s="20">
        <f>IF(_xlfn.XOR(_xlfn.XOR(_xlfn.XOR(_xlfn.XOR(_xlfn.XOR(_xlfn.XOR($BT$18*$AA$24,$BU$18*$AA$25),$BV$18*$AA$26),$BW$18*$AA$27),$BX$18*$AA$28),$BY$18*$AA$29),$BZ$18*$AA$30),1,0)</f>
        <v>0</v>
      </c>
      <c r="CN15" s="20">
        <f>IF(_xlfn.XOR(_xlfn.XOR(_xlfn.XOR(_xlfn.XOR(_xlfn.XOR(_xlfn.XOR($BT$19*$AA$24,$BU$19*$AA$25),$BV$19*$AA$26),$BW$19*$AA$27),$BX$19*$AA$28),$BY$19*$AA$29),$BZ$19*$AA$30),1,0)</f>
        <v>0</v>
      </c>
      <c r="CO15" s="20">
        <f>IF(_xlfn.XOR(_xlfn.XOR(_xlfn.XOR(_xlfn.XOR(_xlfn.XOR(_xlfn.XOR($BT$20*$AA$24,$BU$20*$AA$25),$BV$20*$AA$26),$BW$20*$AA$27),$BX$20*$AA$28),$BY$20*$AA$29),$BZ$20*$AA$30),1,0)</f>
        <v>0</v>
      </c>
      <c r="CP15" s="20">
        <f>IF(_xlfn.XOR(_xlfn.XOR(_xlfn.XOR(_xlfn.XOR(_xlfn.XOR(_xlfn.XOR($BT$21*$AA$24,$BU$21*$AA$25),$BV$21*$AA$26),$BW$21*$AA$27),$BX$21*$AA$28),$BY$21*$AA$29),$BZ$21*$AA$30),1,0)</f>
        <v>0</v>
      </c>
      <c r="CQ15" s="20">
        <f>IF(_xlfn.XOR(_xlfn.XOR(_xlfn.XOR(_xlfn.XOR(_xlfn.XOR(_xlfn.XOR($BT$22*$AA$24,$BU$22*$AA$25),$BV$22*$AA$26),$BW$22*$AA$27),$BX$22*$AA$28),$BY$22*$AA$29),$BZ$22*$AA$30),1,0)</f>
        <v>0</v>
      </c>
      <c r="CR15" s="20">
        <f>IF(_xlfn.XOR(_xlfn.XOR(_xlfn.XOR(_xlfn.XOR(_xlfn.XOR(_xlfn.XOR($BT$23*$AA$24,$BU$23*$AA$25),$BV$23*$AA$26),$BW$23*$AA$27),$BX$23*$AA$28),$BY$23*$AA$29),$BZ$23*$AA$30),1,0)</f>
        <v>0</v>
      </c>
      <c r="CS15" s="20">
        <f>IF(_xlfn.XOR(_xlfn.XOR(_xlfn.XOR(_xlfn.XOR(_xlfn.XOR(_xlfn.XOR($BT$24*$AA$24,$BU$24*$AA$25),$BV$24*$AA$26),$BW$24*$AA$27),$BX$24*$AA$28),$BY$24*$AA$29),$BZ$24*$AA$30),1,0)</f>
        <v>0</v>
      </c>
      <c r="CT15" s="20">
        <f>IF(_xlfn.XOR(_xlfn.XOR(_xlfn.XOR(_xlfn.XOR(_xlfn.XOR(_xlfn.XOR($BT$25*$AA$24,$BU$25*$AA$25),$BV$25*$AA$26),$BW$25*$AA$27),$BX$25*$AA$28),$BY$25*$AA$29),$BZ$25*$AA$30),1,0)</f>
        <v>0</v>
      </c>
      <c r="CU15" s="20">
        <f>IF(_xlfn.XOR(_xlfn.XOR(_xlfn.XOR(_xlfn.XOR(_xlfn.XOR(_xlfn.XOR($BT$26*$AA$24,$BU$26*$AA$25),$BV$26*$AA$26),$BW$26*$AA$27),$BX$26*$AA$28),$BY$26*$AA$29),$BZ$26*$AA$30),1,0)</f>
        <v>0</v>
      </c>
      <c r="CV15" s="20">
        <f>IF(_xlfn.XOR(_xlfn.XOR(_xlfn.XOR(_xlfn.XOR(_xlfn.XOR(_xlfn.XOR($BT$27*$AA$24,$BU$27*$AA$25),$BV$27*$AA$26),$BW$27*$AA$27),$BX$27*$AA$28),$BY$27*$AA$29),$BZ$27*$AA$30),1,0)</f>
        <v>0</v>
      </c>
      <c r="CW15" s="21">
        <f>IF(_xlfn.XOR(_xlfn.XOR(_xlfn.XOR(_xlfn.XOR(_xlfn.XOR(_xlfn.XOR($BT$28*$AA$24,$BU$28*$AA$25),$BV$28*$AA$26),$BW$28*$AA$27),$BX$28*$AA$28),$BY$28*$AA$29),$BZ$28*$AA$30),1,0)</f>
        <v>0</v>
      </c>
    </row>
    <row r="16" spans="1:102" ht="12.75" thickTop="1" thickBot="1" x14ac:dyDescent="0.2">
      <c r="B16" s="2" t="s">
        <v>71</v>
      </c>
      <c r="C16" s="7"/>
      <c r="D16" s="7"/>
      <c r="E16" s="7"/>
      <c r="F16" s="7"/>
      <c r="G16" s="7"/>
      <c r="H16" s="7"/>
      <c r="O16" s="45">
        <v>1</v>
      </c>
      <c r="P16" s="45">
        <v>1</v>
      </c>
      <c r="Q16" s="45">
        <v>1</v>
      </c>
      <c r="R16" s="45">
        <v>1</v>
      </c>
      <c r="S16" s="45">
        <v>1</v>
      </c>
      <c r="T16" s="45">
        <v>1</v>
      </c>
      <c r="U16" s="45">
        <v>1</v>
      </c>
      <c r="V16" s="44">
        <v>1</v>
      </c>
      <c r="Y16" s="10">
        <f>R24</f>
        <v>0</v>
      </c>
      <c r="Z16" s="10">
        <f>R25</f>
        <v>0</v>
      </c>
      <c r="AA16" s="10">
        <f>R26</f>
        <v>0</v>
      </c>
      <c r="AB16" s="10">
        <f>R27</f>
        <v>1</v>
      </c>
      <c r="AE16" s="11">
        <f>IF(_xlfn.XOR(_xlfn.XOR(_xlfn.XOR(_xlfn.XOR(_xlfn.XOR(_xlfn.XOR($O$13*$AB$13,$P$13*$AB$14),$Q$13*$AB$15),$R$13*$AB$16),$S$13*$AB$17),$T$13*$AB$18),$U$13*$AB$19),1,0)</f>
        <v>0</v>
      </c>
      <c r="AF16" s="11">
        <f>IF(_xlfn.XOR(_xlfn.XOR(_xlfn.XOR(_xlfn.XOR(_xlfn.XOR(_xlfn.XOR($O$14*$AB$13,$P$14*$AB$14),$Q$14*$AB$15),$R$14*$AB$16),$S$14*$AB$17),$T$14*$AB$18),$U$14*$AB$19),1,0)</f>
        <v>0</v>
      </c>
      <c r="AG16" s="11">
        <f>IF(_xlfn.XOR(_xlfn.XOR(_xlfn.XOR(_xlfn.XOR(_xlfn.XOR(_xlfn.XOR($O$15*$AB$13,$P$15*$AB$14),$Q$15*$AB$15),$R$15*$AB$16),$S$15*$AB$17),$T$15*$AB$18),$U$15*$AB$19),1,0)</f>
        <v>0</v>
      </c>
      <c r="AH16" s="2">
        <f t="shared" si="3"/>
        <v>0</v>
      </c>
      <c r="AL16" s="22">
        <v>0</v>
      </c>
      <c r="AM16" s="22">
        <v>0</v>
      </c>
      <c r="AN16" s="22">
        <v>1</v>
      </c>
      <c r="AO16" s="22">
        <v>1</v>
      </c>
      <c r="AR16" s="13">
        <f>IF(_xlfn.XOR(_xlfn.XOR(_xlfn.XOR($AL$13*$R$24,$AM$13*$R$25),$AN$13*$R$26),$AO$13*$R$27),1,0)</f>
        <v>0</v>
      </c>
      <c r="AS16" s="14">
        <f>IF(_xlfn.XOR(_xlfn.XOR(_xlfn.XOR($AL$14*$R$24,$AM$14*$R$25),$AN$14*$R$26),$AO$14*$R$27),1,0)</f>
        <v>1</v>
      </c>
      <c r="AT16" s="14">
        <f>IF(_xlfn.XOR(_xlfn.XOR(_xlfn.XOR($AL$15*$R$24,$AM$15*$R$25),$AN$15*$R$26),$AO$15*$R$27),1,0)</f>
        <v>0</v>
      </c>
      <c r="AU16" s="14">
        <f>IF(_xlfn.XOR(_xlfn.XOR(_xlfn.XOR($AL$16*$R$24,$AM$16*$R$25),$AN$16*$R$26),$AO$16*$R$27),1,0)</f>
        <v>1</v>
      </c>
      <c r="AV16" s="14">
        <f>IF(_xlfn.XOR(_xlfn.XOR(_xlfn.XOR($AL$17*$R$24,$AM$17*$R$25),$AN$17*$R$26),$AO$17*$R$27),1,0)</f>
        <v>0</v>
      </c>
      <c r="AW16" s="14">
        <f>IF(_xlfn.XOR(_xlfn.XOR(_xlfn.XOR($AL$18*$R$24,$AM$18*$R$25),$AN$18*$R$26),$AO$18*$R$27),1,0)</f>
        <v>1</v>
      </c>
      <c r="AX16" s="14">
        <f>IF(_xlfn.XOR(_xlfn.XOR(_xlfn.XOR($AL$19*$R$24,$AM$19*$R$25),$AN$19*$R$26),$AO$19*$R$27),1,0)</f>
        <v>0</v>
      </c>
      <c r="AY16" s="14">
        <f>IF(_xlfn.XOR(_xlfn.XOR(_xlfn.XOR($AL$20*$R$24,$AM$20*$R$25),$AN$20*$R$26),$AO$20*$R$27),1,0)</f>
        <v>1</v>
      </c>
      <c r="AZ16" s="14">
        <f>IF(_xlfn.XOR(_xlfn.XOR(_xlfn.XOR($AL$21*$R$24,$AM$21*$R$25),$AN$21*$R$26),$AO$21*$R$27),1,0)</f>
        <v>0</v>
      </c>
      <c r="BA16" s="14">
        <f>IF(_xlfn.XOR(_xlfn.XOR(_xlfn.XOR($AL$22*$R$24,$AM$22*$R$25),$AN$22*$R$26),$AO$22*$R$27),1,0)</f>
        <v>1</v>
      </c>
      <c r="BB16" s="14">
        <f>IF(_xlfn.XOR(_xlfn.XOR(_xlfn.XOR($AL$23*$R$24,$AM$23*$R$25),$AN$23*$R$26),$AO$23*$R$27),1,0)</f>
        <v>0</v>
      </c>
      <c r="BC16" s="14">
        <f>IF(_xlfn.XOR(_xlfn.XOR(_xlfn.XOR($AL$24*$R$24,$AM$24*$R$25),$AN$24*$R$26),$AO$24*$R$27),1,0)</f>
        <v>1</v>
      </c>
      <c r="BD16" s="14">
        <f>IF(_xlfn.XOR(_xlfn.XOR(_xlfn.XOR($AL$25*$R$24,$AM$25*$R$25),$AN$25*$R$26),$AO$25*$R$27),1,0)</f>
        <v>0</v>
      </c>
      <c r="BE16" s="14">
        <f>IF(_xlfn.XOR(_xlfn.XOR(_xlfn.XOR($AL$26*$R$24,$AM$26*$R$25),$AN$26*$R$26),$AO$26*$R$27),1,0)</f>
        <v>1</v>
      </c>
      <c r="BF16" s="14">
        <f>IF(_xlfn.XOR(_xlfn.XOR(_xlfn.XOR($AL$27*$R$24,$AM$27*$R$25),$AN$27*$R$26),$AO$27*$R$27),1,0)</f>
        <v>0</v>
      </c>
      <c r="BG16" s="15">
        <f>IF(_xlfn.XOR(_xlfn.XOR(_xlfn.XOR($AL$28*$R$24,$AM$28*$R$25),$AN$28*$R$26),$AO$28*$R$27),1,0)</f>
        <v>1</v>
      </c>
      <c r="BK16" s="22">
        <f>$AU$13</f>
        <v>0</v>
      </c>
      <c r="BL16" s="22">
        <f>$AU$14</f>
        <v>0</v>
      </c>
      <c r="BM16" s="22">
        <f>$AU$15</f>
        <v>1</v>
      </c>
      <c r="BN16" s="22">
        <f>$AU$16</f>
        <v>1</v>
      </c>
      <c r="BO16" s="23">
        <f>$AU$17</f>
        <v>0</v>
      </c>
      <c r="BP16" s="23">
        <f>$AU$18</f>
        <v>1</v>
      </c>
      <c r="BQ16" s="23">
        <f>$AU$19</f>
        <v>0</v>
      </c>
      <c r="BR16" s="24">
        <f>$AU$20</f>
        <v>1</v>
      </c>
      <c r="BS16" s="2" t="s">
        <v>21</v>
      </c>
      <c r="BT16" s="22">
        <f>IF(_xlfn.XOR($BK$16,_xlfn.XOR($BT$9,$BT$10)),1,0)</f>
        <v>0</v>
      </c>
      <c r="BU16" s="22">
        <f>IF(_xlfn.XOR($BL$16,_xlfn.XOR($BU$9,$BU$10)),1,0)</f>
        <v>0</v>
      </c>
      <c r="BV16" s="22">
        <f>IF(_xlfn.XOR($BM$16,_xlfn.XOR($BV$9,$BV$10)),1,0)</f>
        <v>1</v>
      </c>
      <c r="BW16" s="22">
        <f>IF(_xlfn.XOR($BN$16,_xlfn.XOR($BW$9,$BW$10)),1,0)</f>
        <v>1</v>
      </c>
      <c r="BX16" s="23">
        <f>IF(_xlfn.XOR($BO$16,_xlfn.XOR($BX$9,$BX$10)),1,0)</f>
        <v>0</v>
      </c>
      <c r="BY16" s="23">
        <f>IF(_xlfn.XOR($BP$16,_xlfn.XOR($BY$9,$BY$10)),1,0)</f>
        <v>1</v>
      </c>
      <c r="BZ16" s="23">
        <f>IF(_xlfn.XOR($BQ$16,_xlfn.XOR($BZ$9,$BZ$10)),1,0)</f>
        <v>0</v>
      </c>
      <c r="CA16" s="24">
        <f>IF(_xlfn.XOR($BR$16,_xlfn.XOR($CA$9,$CA$10)),1,0)</f>
        <v>1</v>
      </c>
      <c r="CB16" s="18"/>
      <c r="CC16" s="24">
        <f>IF(_xlfn.XOR(_xlfn.XOR(_xlfn.XOR(_xlfn.XOR(_xlfn.XOR(_xlfn.XOR($BT$16,$BU$16),$BV$16),$BW$16),$BX$16),$BY$16),$BZ$16),1,0)</f>
        <v>1</v>
      </c>
      <c r="CD16" s="2" t="str">
        <f t="shared" si="4"/>
        <v>OK</v>
      </c>
      <c r="CH16" s="46">
        <f>IF($CA13=$CC13,0,1)</f>
        <v>0</v>
      </c>
      <c r="CI16" s="47">
        <f>IF($CA14=$CC14,0,1)</f>
        <v>0</v>
      </c>
      <c r="CJ16" s="47">
        <f>IF($CA15=$CC15,0,1)</f>
        <v>0</v>
      </c>
      <c r="CK16" s="47">
        <f>IF($CA16=$CC16,0,1)</f>
        <v>0</v>
      </c>
      <c r="CL16" s="47">
        <f>IF($CA17=$CC17,0,1)</f>
        <v>0</v>
      </c>
      <c r="CM16" s="47">
        <f>IF($CA18=$CC18,0,1)</f>
        <v>0</v>
      </c>
      <c r="CN16" s="47">
        <f>IF($CA19=$CC19,0,1)</f>
        <v>0</v>
      </c>
      <c r="CO16" s="47">
        <f>IF($CA20=$CC20,0,1)</f>
        <v>0</v>
      </c>
      <c r="CP16" s="47">
        <f>IF($CA21=$CC21,0,1)</f>
        <v>0</v>
      </c>
      <c r="CQ16" s="47">
        <f>IF($CA22=$CC22,0,1)</f>
        <v>0</v>
      </c>
      <c r="CR16" s="47">
        <f>IF($CA23=$CC23,0,1)</f>
        <v>0</v>
      </c>
      <c r="CS16" s="47">
        <f>IF($CA24=$CC24,0,1)</f>
        <v>0</v>
      </c>
      <c r="CT16" s="47">
        <f>IF($CA25=$CC25,0,1)</f>
        <v>0</v>
      </c>
      <c r="CU16" s="47">
        <f>IF($CA26=$CC26,0,1)</f>
        <v>0</v>
      </c>
      <c r="CV16" s="47">
        <f>IF($CA27=$CC27,0,1)</f>
        <v>0</v>
      </c>
      <c r="CW16" s="48">
        <f>IF($CA28=$CC28,0,1)</f>
        <v>0</v>
      </c>
      <c r="CX16" s="2" t="s">
        <v>75</v>
      </c>
    </row>
    <row r="17" spans="2:102" ht="12.75" thickTop="1" thickBot="1" x14ac:dyDescent="0.2">
      <c r="B17" s="2" t="s">
        <v>72</v>
      </c>
      <c r="O17" s="7" t="str">
        <f>DEC2HEX(1*O13+2*O14+4*O15,1)</f>
        <v>3</v>
      </c>
      <c r="P17" s="7" t="str">
        <f>DEC2HEX(1*P13+2*P14+4*P15,1)</f>
        <v>6</v>
      </c>
      <c r="Q17" s="7" t="str">
        <f>DEC2HEX(1*Q13+2*Q14+4*Q15,1)</f>
        <v>5</v>
      </c>
      <c r="R17" s="7" t="str">
        <f>DEC2HEX(1*R13+2*R14+4*R15,1)</f>
        <v>7</v>
      </c>
      <c r="S17" s="7" t="str">
        <f>DEC2HEX(1*S13+2*S14+4*S15,1)</f>
        <v>1</v>
      </c>
      <c r="T17" s="7" t="str">
        <f>DEC2HEX(1*T13+2*T14+4*T15,1)</f>
        <v>2</v>
      </c>
      <c r="U17" s="7" t="str">
        <f>DEC2HEX(1*U13+2*U14+4*U15,1)</f>
        <v>4</v>
      </c>
      <c r="V17" s="42" t="str">
        <f>DEC2HEX(1*V13+2*V14+4*V15,1)</f>
        <v>0</v>
      </c>
      <c r="Y17" s="43">
        <f>S24</f>
        <v>1</v>
      </c>
      <c r="Z17" s="43">
        <f>S25</f>
        <v>0</v>
      </c>
      <c r="AA17" s="43">
        <f>S26</f>
        <v>1</v>
      </c>
      <c r="AB17" s="43">
        <f>S27</f>
        <v>1</v>
      </c>
      <c r="AE17" s="2">
        <f>SUM(AE13:AE16)</f>
        <v>0</v>
      </c>
      <c r="AF17" s="2">
        <f t="shared" ref="AF17:AH17" si="5">SUM(AF13:AF16)</f>
        <v>0</v>
      </c>
      <c r="AG17" s="2">
        <f t="shared" si="5"/>
        <v>0</v>
      </c>
      <c r="AH17" s="2">
        <f t="shared" si="5"/>
        <v>0</v>
      </c>
      <c r="AL17" s="22">
        <v>0</v>
      </c>
      <c r="AM17" s="22">
        <v>1</v>
      </c>
      <c r="AN17" s="22">
        <v>0</v>
      </c>
      <c r="AO17" s="22">
        <v>0</v>
      </c>
      <c r="AR17" s="26">
        <f>IF(_xlfn.XOR(_xlfn.XOR(_xlfn.XOR($AL$13*$S$24,$AM$13*$S$25),$AN$13*$S$26),$AO$13*$S$27),1,0)</f>
        <v>0</v>
      </c>
      <c r="AS17" s="27">
        <f>IF(_xlfn.XOR(_xlfn.XOR(_xlfn.XOR($AL$14*$S$24,$AM$14*$S$25),$AN$14*$S$26),$AO$14*$S$27),1,0)</f>
        <v>1</v>
      </c>
      <c r="AT17" s="27">
        <f>IF(_xlfn.XOR(_xlfn.XOR(_xlfn.XOR($AL$15*$S$24,$AM$15*$S$25),$AN$15*$S$26),$AO$15*$S$27),1,0)</f>
        <v>1</v>
      </c>
      <c r="AU17" s="27">
        <f>IF(_xlfn.XOR(_xlfn.XOR(_xlfn.XOR($AL$16*$S$24,$AM$16*$S$25),$AN$16*$S$26),$AO$16*$S$27),1,0)</f>
        <v>0</v>
      </c>
      <c r="AV17" s="27">
        <f>IF(_xlfn.XOR(_xlfn.XOR(_xlfn.XOR($AL$17*$S$24,$AM$17*$S$25),$AN$17*$S$26),$AO$17*$S$27),1,0)</f>
        <v>0</v>
      </c>
      <c r="AW17" s="27">
        <f>IF(_xlfn.XOR(_xlfn.XOR(_xlfn.XOR($AL$18*$S$24,$AM$18*$S$25),$AN$18*$S$26),$AO$18*$S$27),1,0)</f>
        <v>1</v>
      </c>
      <c r="AX17" s="27">
        <f>IF(_xlfn.XOR(_xlfn.XOR(_xlfn.XOR($AL$19*$S$24,$AM$19*$S$25),$AN$19*$S$26),$AO$19*$S$27),1,0)</f>
        <v>1</v>
      </c>
      <c r="AY17" s="27">
        <f>IF(_xlfn.XOR(_xlfn.XOR(_xlfn.XOR($AL$20*$S$24,$AM$20*$S$25),$AN$20*$S$26),$AO$20*$S$27),1,0)</f>
        <v>0</v>
      </c>
      <c r="AZ17" s="27">
        <f>IF(_xlfn.XOR(_xlfn.XOR(_xlfn.XOR($AL$21*$S$24,$AM$21*$S$25),$AN$21*$S$26),$AO$21*$S$27),1,0)</f>
        <v>1</v>
      </c>
      <c r="BA17" s="27">
        <f>IF(_xlfn.XOR(_xlfn.XOR(_xlfn.XOR($AL$22*$S$24,$AM$22*$S$25),$AN$22*$S$26),$AO$22*$S$27),1,0)</f>
        <v>0</v>
      </c>
      <c r="BB17" s="27">
        <f>IF(_xlfn.XOR(_xlfn.XOR(_xlfn.XOR($AL$23*$S$24,$AM$23*$S$25),$AN$23*$S$26),$AO$23*$S$27),1,0)</f>
        <v>0</v>
      </c>
      <c r="BC17" s="27">
        <f>IF(_xlfn.XOR(_xlfn.XOR(_xlfn.XOR($AL$24*$S$24,$AM$24*$S$25),$AN$24*$S$26),$AO$24*$S$27),1,0)</f>
        <v>1</v>
      </c>
      <c r="BD17" s="27">
        <f>IF(_xlfn.XOR(_xlfn.XOR(_xlfn.XOR($AL$25*$S$24,$AM$25*$S$25),$AN$25*$S$26),$AO$25*$S$27),1,0)</f>
        <v>1</v>
      </c>
      <c r="BE17" s="27">
        <f>IF(_xlfn.XOR(_xlfn.XOR(_xlfn.XOR($AL$26*$S$24,$AM$26*$S$25),$AN$26*$S$26),$AO$26*$S$27),1,0)</f>
        <v>0</v>
      </c>
      <c r="BF17" s="27">
        <f>IF(_xlfn.XOR(_xlfn.XOR(_xlfn.XOR($AL$27*$S$24,$AM$27*$S$25),$AN$27*$S$26),$AO$27*$S$27),1,0)</f>
        <v>0</v>
      </c>
      <c r="BG17" s="28">
        <f>IF(_xlfn.XOR(_xlfn.XOR(_xlfn.XOR($AL$28*$S$24,$AM$28*$S$25),$AN$28*$S$26),$AO$28*$S$27),1,0)</f>
        <v>1</v>
      </c>
      <c r="BK17" s="22">
        <f>$AV$13</f>
        <v>0</v>
      </c>
      <c r="BL17" s="22">
        <f>$AV$14</f>
        <v>1</v>
      </c>
      <c r="BM17" s="22">
        <f>$AV$15</f>
        <v>0</v>
      </c>
      <c r="BN17" s="22">
        <f>$AV$16</f>
        <v>0</v>
      </c>
      <c r="BO17" s="23">
        <f>$AV$17</f>
        <v>0</v>
      </c>
      <c r="BP17" s="23">
        <f>$AV$18</f>
        <v>1</v>
      </c>
      <c r="BQ17" s="23">
        <f>$AV$19</f>
        <v>1</v>
      </c>
      <c r="BR17" s="24">
        <f>$AV$20</f>
        <v>1</v>
      </c>
      <c r="BS17" s="2" t="s">
        <v>21</v>
      </c>
      <c r="BT17" s="22">
        <f>IF(_xlfn.XOR($BK$17,_xlfn.XOR($BT$9,$BT$10)),1,0)</f>
        <v>0</v>
      </c>
      <c r="BU17" s="22">
        <f>IF(_xlfn.XOR($BL$17,_xlfn.XOR($BU$9,$BU$10)),1,0)</f>
        <v>1</v>
      </c>
      <c r="BV17" s="22">
        <f>IF(_xlfn.XOR($BM$17,_xlfn.XOR($BV$9,$BV$10)),1,0)</f>
        <v>0</v>
      </c>
      <c r="BW17" s="22">
        <f>IF(_xlfn.XOR($BN$17,_xlfn.XOR($BW$9,$BW$10)),1,0)</f>
        <v>0</v>
      </c>
      <c r="BX17" s="23">
        <f>IF(_xlfn.XOR($BO$17,_xlfn.XOR($BX$9,$BX$10)),1,0)</f>
        <v>0</v>
      </c>
      <c r="BY17" s="23">
        <f>IF(_xlfn.XOR($BP$17,_xlfn.XOR($BY$9,$BY$10)),1,0)</f>
        <v>1</v>
      </c>
      <c r="BZ17" s="23">
        <f>IF(_xlfn.XOR($BQ$17,_xlfn.XOR($BZ$9,$BZ$10)),1,0)</f>
        <v>1</v>
      </c>
      <c r="CA17" s="24">
        <f>IF(_xlfn.XOR($BR$17,_xlfn.XOR($CA$9,$CA$10)),1,0)</f>
        <v>1</v>
      </c>
      <c r="CB17" s="18"/>
      <c r="CC17" s="24">
        <f>IF(_xlfn.XOR(_xlfn.XOR(_xlfn.XOR(_xlfn.XOR(_xlfn.XOR(_xlfn.XOR($BT$17,$BU$17),$BV$17),$BW$17),$BX$17),$BY$17),$BZ$17),1,0)</f>
        <v>1</v>
      </c>
      <c r="CD17" s="2" t="str">
        <f t="shared" si="4"/>
        <v>OK</v>
      </c>
      <c r="CH17" s="2" t="str">
        <f>IF(AND(CH$13=$U$13,CH$14=$U14,CH$15=$U$15),7,IF(AND(CH$13=$T$13,CH$14=$T14,CH$15=$T$15),6,IF(AND(CH$13=$S$13,CH$14=$S14,CH$15=$S$15),5,IF(AND(CH$13=$R$13,CH$14=$R14,CH$15=$R$15),4,IF(AND(CH$13=$Q$13,CH$14=$Q14,CH$15=$Q$15),3,IF(AND(CH$13=$P$13,CH$14=$P14,CH$15=$P$15),2,IF(AND(CH$13=$O$13,CH$14=$O14,CH$15=$O$15),1,"-")))))))</f>
        <v>-</v>
      </c>
      <c r="CI17" s="2" t="str">
        <f>IF(AND(CI$13=$U$13,CI$14=$U14,CI$15=$U$15),7,IF(AND(CI$13=$T$13,CI$14=$T14,CI$15=$T$15),6,IF(AND(CI$13=$S$13,CI$14=$S14,CI$15=$S$15),5,IF(AND(CI$13=$R$13,CI$14=$R14,CI$15=$R$15),4,IF(AND(CI$13=$Q$13,CI$14=$Q14,CI$15=$Q$15),3,IF(AND(CI$13=$P$13,CI$14=$P14,CI$15=$P$15),2,IF(AND(CI$13=$O$13,CI$14=$O14,CI$15=$O$15),1,"-")))))))</f>
        <v>-</v>
      </c>
      <c r="CJ17" s="2" t="str">
        <f>IF(AND(CJ$13=$U$13,CJ$14=$U14,CJ$15=$U$15),7,IF(AND(CJ$13=$T$13,CJ$14=$T14,CJ$15=$T$15),6,IF(AND(CJ$13=$S$13,CJ$14=$S14,CJ$15=$S$15),5,IF(AND(CJ$13=$R$13,CJ$14=$R14,CJ$15=$R$15),4,IF(AND(CJ$13=$Q$13,CJ$14=$Q14,CJ$15=$Q$15),3,IF(AND(CJ$13=$P$13,CJ$14=$P14,CJ$15=$P$15),2,IF(AND(CJ$13=$O$13,CJ$14=$O14,CJ$15=$O$15),1,"-")))))))</f>
        <v>-</v>
      </c>
      <c r="CK17" s="2" t="str">
        <f>IF(AND(CK$13=$U$13,CK$14=$U14,CK$15=$U$15),7,IF(AND(CK$13=$T$13,CK$14=$T14,CK$15=$T$15),6,IF(AND(CK$13=$S$13,CK$14=$S14,CK$15=$S$15),5,IF(AND(CK$13=$R$13,CK$14=$R14,CK$15=$R$15),4,IF(AND(CK$13=$Q$13,CK$14=$Q14,CK$15=$Q$15),3,IF(AND(CK$13=$P$13,CK$14=$P14,CK$15=$P$15),2,IF(AND(CK$13=$O$13,CK$14=$O14,CK$15=$O$15),1,"-")))))))</f>
        <v>-</v>
      </c>
      <c r="CL17" s="2" t="str">
        <f>IF(AND(CL$13=$U$13,CL$14=$U14,CL$15=$U$15),7,IF(AND(CL$13=$T$13,CL$14=$T14,CL$15=$T$15),6,IF(AND(CL$13=$S$13,CL$14=$S14,CL$15=$S$15),5,IF(AND(CL$13=$R$13,CL$14=$R14,CL$15=$R$15),4,IF(AND(CL$13=$Q$13,CL$14=$Q14,CL$15=$Q$15),3,IF(AND(CL$13=$P$13,CL$14=$P14,CL$15=$P$15),2,IF(AND(CL$13=$O$13,CL$14=$O14,CL$15=$O$15),1,"-")))))))</f>
        <v>-</v>
      </c>
      <c r="CM17" s="2" t="str">
        <f>IF(AND(CM$13=$U$13,CM$14=$U14,CM$15=$U$15),7,IF(AND(CM$13=$T$13,CM$14=$T14,CM$15=$T$15),6,IF(AND(CM$13=$S$13,CM$14=$S14,CM$15=$S$15),5,IF(AND(CM$13=$R$13,CM$14=$R14,CM$15=$R$15),4,IF(AND(CM$13=$Q$13,CM$14=$Q14,CM$15=$Q$15),3,IF(AND(CM$13=$P$13,CM$14=$P14,CM$15=$P$15),2,IF(AND(CM$13=$O$13,CM$14=$O14,CM$15=$O$15),1,"-")))))))</f>
        <v>-</v>
      </c>
      <c r="CN17" s="2" t="str">
        <f>IF(AND(CN$13=$U$13,CN$14=$U14,CN$15=$U$15),7,IF(AND(CN$13=$T$13,CN$14=$T14,CN$15=$T$15),6,IF(AND(CN$13=$S$13,CN$14=$S14,CN$15=$S$15),5,IF(AND(CN$13=$R$13,CN$14=$R14,CN$15=$R$15),4,IF(AND(CN$13=$Q$13,CN$14=$Q14,CN$15=$Q$15),3,IF(AND(CN$13=$P$13,CN$14=$P14,CN$15=$P$15),2,IF(AND(CN$13=$O$13,CN$14=$O14,CN$15=$O$15),1,"-")))))))</f>
        <v>-</v>
      </c>
      <c r="CO17" s="2" t="str">
        <f>IF(AND(CO$13=$U$13,CO$14=$U14,CO$15=$U$15),7,IF(AND(CO$13=$T$13,CO$14=$T14,CO$15=$T$15),6,IF(AND(CO$13=$S$13,CO$14=$S14,CO$15=$S$15),5,IF(AND(CO$13=$R$13,CO$14=$R14,CO$15=$R$15),4,IF(AND(CO$13=$Q$13,CO$14=$Q14,CO$15=$Q$15),3,IF(AND(CO$13=$P$13,CO$14=$P14,CO$15=$P$15),2,IF(AND(CO$13=$O$13,CO$14=$O14,CO$15=$O$15),1,"-")))))))</f>
        <v>-</v>
      </c>
      <c r="CP17" s="2" t="str">
        <f>IF(AND(CP$13=$U$13,CP$14=$U14,CP$15=$U$15),7,IF(AND(CP$13=$T$13,CP$14=$T14,CP$15=$T$15),6,IF(AND(CP$13=$S$13,CP$14=$S14,CP$15=$S$15),5,IF(AND(CP$13=$R$13,CP$14=$R14,CP$15=$R$15),4,IF(AND(CP$13=$Q$13,CP$14=$Q14,CP$15=$Q$15),3,IF(AND(CP$13=$P$13,CP$14=$P14,CP$15=$P$15),2,IF(AND(CP$13=$O$13,CP$14=$O14,CP$15=$O$15),1,"-")))))))</f>
        <v>-</v>
      </c>
      <c r="CQ17" s="2" t="str">
        <f>IF(AND(CQ$13=$U$13,CQ$14=$U14,CQ$15=$U$15),7,IF(AND(CQ$13=$T$13,CQ$14=$T14,CQ$15=$T$15),6,IF(AND(CQ$13=$S$13,CQ$14=$S14,CQ$15=$S$15),5,IF(AND(CQ$13=$R$13,CQ$14=$R14,CQ$15=$R$15),4,IF(AND(CQ$13=$Q$13,CQ$14=$Q14,CQ$15=$Q$15),3,IF(AND(CQ$13=$P$13,CQ$14=$P14,CQ$15=$P$15),2,IF(AND(CQ$13=$O$13,CQ$14=$O14,CQ$15=$O$15),1,"-")))))))</f>
        <v>-</v>
      </c>
      <c r="CR17" s="2" t="str">
        <f>IF(AND(CR$13=$U$13,CR$14=$U14,CR$15=$U$15),7,IF(AND(CR$13=$T$13,CR$14=$T14,CR$15=$T$15),6,IF(AND(CR$13=$S$13,CR$14=$S14,CR$15=$S$15),5,IF(AND(CR$13=$R$13,CR$14=$R14,CR$15=$R$15),4,IF(AND(CR$13=$Q$13,CR$14=$Q14,CR$15=$Q$15),3,IF(AND(CR$13=$P$13,CR$14=$P14,CR$15=$P$15),2,IF(AND(CR$13=$O$13,CR$14=$O14,CR$15=$O$15),1,"-")))))))</f>
        <v>-</v>
      </c>
      <c r="CS17" s="2" t="str">
        <f>IF(AND(CS$13=$U$13,CS$14=$U14,CS$15=$U$15),7,IF(AND(CS$13=$T$13,CS$14=$T14,CS$15=$T$15),6,IF(AND(CS$13=$S$13,CS$14=$S14,CS$15=$S$15),5,IF(AND(CS$13=$R$13,CS$14=$R14,CS$15=$R$15),4,IF(AND(CS$13=$Q$13,CS$14=$Q14,CS$15=$Q$15),3,IF(AND(CS$13=$P$13,CS$14=$P14,CS$15=$P$15),2,IF(AND(CS$13=$O$13,CS$14=$O14,CS$15=$O$15),1,"-")))))))</f>
        <v>-</v>
      </c>
      <c r="CT17" s="2" t="str">
        <f>IF(AND(CT$13=$U$13,CT$14=$U14,CT$15=$U$15),7,IF(AND(CT$13=$T$13,CT$14=$T14,CT$15=$T$15),6,IF(AND(CT$13=$S$13,CT$14=$S14,CT$15=$S$15),5,IF(AND(CT$13=$R$13,CT$14=$R14,CT$15=$R$15),4,IF(AND(CT$13=$Q$13,CT$14=$Q14,CT$15=$Q$15),3,IF(AND(CT$13=$P$13,CT$14=$P14,CT$15=$P$15),2,IF(AND(CT$13=$O$13,CT$14=$O14,CT$15=$O$15),1,"-")))))))</f>
        <v>-</v>
      </c>
      <c r="CU17" s="2" t="str">
        <f>IF(AND(CU$13=$U$13,CU$14=$U14,CU$15=$U$15),7,IF(AND(CU$13=$T$13,CU$14=$T14,CU$15=$T$15),6,IF(AND(CU$13=$S$13,CU$14=$S14,CU$15=$S$15),5,IF(AND(CU$13=$R$13,CU$14=$R14,CU$15=$R$15),4,IF(AND(CU$13=$Q$13,CU$14=$Q14,CU$15=$Q$15),3,IF(AND(CU$13=$P$13,CU$14=$P14,CU$15=$P$15),2,IF(AND(CU$13=$O$13,CU$14=$O14,CU$15=$O$15),1,"-")))))))</f>
        <v>-</v>
      </c>
      <c r="CV17" s="2" t="str">
        <f>IF(AND(CV$13=$U$13,CV$14=$U14,CV$15=$U$15),7,IF(AND(CV$13=$T$13,CV$14=$T14,CV$15=$T$15),6,IF(AND(CV$13=$S$13,CV$14=$S14,CV$15=$S$15),5,IF(AND(CV$13=$R$13,CV$14=$R14,CV$15=$R$15),4,IF(AND(CV$13=$Q$13,CV$14=$Q14,CV$15=$Q$15),3,IF(AND(CV$13=$P$13,CV$14=$P14,CV$15=$P$15),2,IF(AND(CV$13=$O$13,CV$14=$O14,CV$15=$O$15),1,"-")))))))</f>
        <v>-</v>
      </c>
      <c r="CW17" s="2" t="str">
        <f>IF(AND(CW$13=$U$13,CW$14=$U14,CW$15=$U$15),7,IF(AND(CW$13=$T$13,CW$14=$T14,CW$15=$T$15),6,IF(AND(CW$13=$S$13,CW$14=$S14,CW$15=$S$15),5,IF(AND(CW$13=$R$13,CW$14=$R14,CW$15=$R$15),4,IF(AND(CW$13=$Q$13,CW$14=$Q14,CW$15=$Q$15),3,IF(AND(CW$13=$P$13,CW$14=$P14,CW$15=$P$15),2,IF(AND(CW$13=$O$13,CW$14=$O14,CW$15=$O$15),1,"-")))))))</f>
        <v>-</v>
      </c>
      <c r="CX17" s="2" t="s">
        <v>22</v>
      </c>
    </row>
    <row r="18" spans="2:102" ht="15" thickTop="1" thickBot="1" x14ac:dyDescent="0.2">
      <c r="B18" s="2" t="s">
        <v>74</v>
      </c>
      <c r="O18" s="2" t="s">
        <v>66</v>
      </c>
      <c r="Y18" s="43">
        <f>T24</f>
        <v>1</v>
      </c>
      <c r="Z18" s="43">
        <f>T25</f>
        <v>1</v>
      </c>
      <c r="AA18" s="43">
        <f>T26</f>
        <v>0</v>
      </c>
      <c r="AB18" s="43">
        <f>T27</f>
        <v>1</v>
      </c>
      <c r="AE18" s="2" t="s">
        <v>36</v>
      </c>
      <c r="AL18" s="22">
        <v>0</v>
      </c>
      <c r="AM18" s="22">
        <v>1</v>
      </c>
      <c r="AN18" s="22">
        <v>0</v>
      </c>
      <c r="AO18" s="22">
        <v>1</v>
      </c>
      <c r="AR18" s="26">
        <f>IF(_xlfn.XOR(_xlfn.XOR(_xlfn.XOR($AL$13*$T$24,$AM$13*$T$25),$AN$13*$T$26),$AO$13*$T$27),1,0)</f>
        <v>0</v>
      </c>
      <c r="AS18" s="27">
        <f>IF(_xlfn.XOR(_xlfn.XOR(_xlfn.XOR($AL$14*$T$24,$AM$14*$T$25),$AN$14*$T$26),$AO$14*$T$27),1,0)</f>
        <v>1</v>
      </c>
      <c r="AT18" s="27">
        <f>IF(_xlfn.XOR(_xlfn.XOR(_xlfn.XOR($AL$15*$T$24,$AM$15*$T$25),$AN$15*$T$26),$AO$15*$T$27),1,0)</f>
        <v>0</v>
      </c>
      <c r="AU18" s="27">
        <f>IF(_xlfn.XOR(_xlfn.XOR(_xlfn.XOR($AL$16*$T$24,$AM$16*$T$25),$AN$16*$T$26),$AO$16*$T$27),1,0)</f>
        <v>1</v>
      </c>
      <c r="AV18" s="27">
        <f>IF(_xlfn.XOR(_xlfn.XOR(_xlfn.XOR($AL$17*$T$24,$AM$17*$T$25),$AN$17*$T$26),$AO$17*$T$27),1,0)</f>
        <v>1</v>
      </c>
      <c r="AW18" s="27">
        <f>IF(_xlfn.XOR(_xlfn.XOR(_xlfn.XOR($AL$18*$T$24,$AM$18*$T$25),$AN$18*$T$26),$AO$18*$T$27),1,0)</f>
        <v>0</v>
      </c>
      <c r="AX18" s="27">
        <f>IF(_xlfn.XOR(_xlfn.XOR(_xlfn.XOR($AL$19*$T$24,$AM$19*$T$25),$AN$19*$T$26),$AO$19*$T$27),1,0)</f>
        <v>1</v>
      </c>
      <c r="AY18" s="27">
        <f>IF(_xlfn.XOR(_xlfn.XOR(_xlfn.XOR($AL$20*$T$24,$AM$20*$T$25),$AN$20*$T$26),$AO$20*$T$27),1,0)</f>
        <v>0</v>
      </c>
      <c r="AZ18" s="27">
        <f>IF(_xlfn.XOR(_xlfn.XOR(_xlfn.XOR($AL$21*$T$24,$AM$21*$T$25),$AN$21*$T$26),$AO$21*$T$27),1,0)</f>
        <v>1</v>
      </c>
      <c r="BA18" s="27">
        <f>IF(_xlfn.XOR(_xlfn.XOR(_xlfn.XOR($AL$22*$T$24,$AM$22*$T$25),$AN$22*$T$26),$AO$22*$T$27),1,0)</f>
        <v>0</v>
      </c>
      <c r="BB18" s="27">
        <f>IF(_xlfn.XOR(_xlfn.XOR(_xlfn.XOR($AL$23*$T$24,$AM$23*$T$25),$AN$23*$T$26),$AO$23*$T$27),1,0)</f>
        <v>1</v>
      </c>
      <c r="BC18" s="27">
        <f>IF(_xlfn.XOR(_xlfn.XOR(_xlfn.XOR($AL$24*$T$24,$AM$24*$T$25),$AN$24*$T$26),$AO$24*$T$27),1,0)</f>
        <v>0</v>
      </c>
      <c r="BD18" s="27">
        <f>IF(_xlfn.XOR(_xlfn.XOR(_xlfn.XOR($AL$25*$T$24,$AM$25*$T$25),$AN$25*$T$26),$AO$25*$T$27),1,0)</f>
        <v>0</v>
      </c>
      <c r="BE18" s="27">
        <f>IF(_xlfn.XOR(_xlfn.XOR(_xlfn.XOR($AL$26*$T$24,$AM$26*$T$25),$AN$26*$T$26),$AO$26*$T$27),1,0)</f>
        <v>1</v>
      </c>
      <c r="BF18" s="27">
        <f>IF(_xlfn.XOR(_xlfn.XOR(_xlfn.XOR($AL$27*$T$24,$AM$27*$T$25),$AN$27*$T$26),$AO$27*$T$27),1,0)</f>
        <v>0</v>
      </c>
      <c r="BG18" s="28">
        <f>IF(_xlfn.XOR(_xlfn.XOR(_xlfn.XOR($AL$28*$T$24,$AM$28*$T$25),$AN$28*$T$26),$AO$28*$T$27),1,0)</f>
        <v>1</v>
      </c>
      <c r="BK18" s="22">
        <f>$AW$13</f>
        <v>0</v>
      </c>
      <c r="BL18" s="22">
        <f>$AW$14</f>
        <v>1</v>
      </c>
      <c r="BM18" s="22">
        <f>$AW$15</f>
        <v>0</v>
      </c>
      <c r="BN18" s="22">
        <f>$AW$16</f>
        <v>1</v>
      </c>
      <c r="BO18" s="23">
        <f>$AW$17</f>
        <v>1</v>
      </c>
      <c r="BP18" s="23">
        <f>$AW$18</f>
        <v>0</v>
      </c>
      <c r="BQ18" s="23">
        <f>$AW$19</f>
        <v>0</v>
      </c>
      <c r="BR18" s="24">
        <f>$AW$20</f>
        <v>1</v>
      </c>
      <c r="BS18" s="2" t="s">
        <v>21</v>
      </c>
      <c r="BT18" s="22">
        <f>IF(_xlfn.XOR($BK$18,_xlfn.XOR($BT$9,$BT$10)),1,0)</f>
        <v>0</v>
      </c>
      <c r="BU18" s="22">
        <f>IF(_xlfn.XOR($BL$18,_xlfn.XOR($BU$9,$BU$10)),1,0)</f>
        <v>1</v>
      </c>
      <c r="BV18" s="22">
        <f>IF(_xlfn.XOR($BM$18,_xlfn.XOR($BV$9,$BV$10)),1,0)</f>
        <v>0</v>
      </c>
      <c r="BW18" s="22">
        <f>IF(_xlfn.XOR($BN$18,_xlfn.XOR($BW$9,$BW$10)),1,0)</f>
        <v>1</v>
      </c>
      <c r="BX18" s="23">
        <f>IF(_xlfn.XOR($BO$18,_xlfn.XOR($BX$9,$BX$10)),1,0)</f>
        <v>1</v>
      </c>
      <c r="BY18" s="23">
        <f>IF(_xlfn.XOR($BP$18,_xlfn.XOR($BY$9,$BY$10)),1,0)</f>
        <v>0</v>
      </c>
      <c r="BZ18" s="23">
        <f>IF(_xlfn.XOR($BQ$18,_xlfn.XOR($BZ$9,$BZ$10)),1,0)</f>
        <v>0</v>
      </c>
      <c r="CA18" s="24">
        <f>IF(_xlfn.XOR($BR$18,_xlfn.XOR($CA$9,$CA$10)),1,0)</f>
        <v>1</v>
      </c>
      <c r="CB18" s="18"/>
      <c r="CC18" s="24">
        <f>IF(_xlfn.XOR(_xlfn.XOR(_xlfn.XOR(_xlfn.XOR(_xlfn.XOR(_xlfn.XOR($BT$18,$BU$18),$BV$18),$BW$18),$BX$18),$BY$18),$BZ$18),1,0)</f>
        <v>1</v>
      </c>
      <c r="CD18" s="2" t="str">
        <f t="shared" si="4"/>
        <v>OK</v>
      </c>
      <c r="CH18" s="2" t="s">
        <v>78</v>
      </c>
    </row>
    <row r="19" spans="2:102" ht="15" thickTop="1" thickBot="1" x14ac:dyDescent="0.2">
      <c r="O19" s="2" t="s">
        <v>67</v>
      </c>
      <c r="X19" s="29"/>
      <c r="Y19" s="43">
        <f>U24</f>
        <v>0</v>
      </c>
      <c r="Z19" s="43">
        <f>U25</f>
        <v>1</v>
      </c>
      <c r="AA19" s="43">
        <f>U26</f>
        <v>1</v>
      </c>
      <c r="AB19" s="43">
        <f>U27</f>
        <v>1</v>
      </c>
      <c r="AL19" s="22">
        <v>0</v>
      </c>
      <c r="AM19" s="22">
        <v>1</v>
      </c>
      <c r="AN19" s="22">
        <v>1</v>
      </c>
      <c r="AO19" s="22">
        <v>0</v>
      </c>
      <c r="AR19" s="26">
        <f>IF(_xlfn.XOR(_xlfn.XOR(_xlfn.XOR($AL$13*$U$24,$AM$13*$U$25),$AN$13*$U$26),$AO$13*$U$27),1,0)</f>
        <v>0</v>
      </c>
      <c r="AS19" s="27">
        <f>IF(_xlfn.XOR(_xlfn.XOR(_xlfn.XOR($AL$14*$U$24,$AM$14*$U$25),$AN$14*$U$26),$AO$14*$U$27),1,0)</f>
        <v>1</v>
      </c>
      <c r="AT19" s="27">
        <f>IF(_xlfn.XOR(_xlfn.XOR(_xlfn.XOR($AL$15*$U$24,$AM$15*$U$25),$AN$15*$U$26),$AO$15*$U$27),1,0)</f>
        <v>1</v>
      </c>
      <c r="AU19" s="27">
        <f>IF(_xlfn.XOR(_xlfn.XOR(_xlfn.XOR($AL$16*$U$24,$AM$16*$U$25),$AN$16*$U$26),$AO$16*$U$27),1,0)</f>
        <v>0</v>
      </c>
      <c r="AV19" s="27">
        <f>IF(_xlfn.XOR(_xlfn.XOR(_xlfn.XOR($AL$17*$U$24,$AM$17*$U$25),$AN$17*$U$26),$AO$17*$U$27),1,0)</f>
        <v>1</v>
      </c>
      <c r="AW19" s="27">
        <f>IF(_xlfn.XOR(_xlfn.XOR(_xlfn.XOR($AL$18*$U$24,$AM$18*$U$25),$AN$18*$U$26),$AO$18*$U$27),1,0)</f>
        <v>0</v>
      </c>
      <c r="AX19" s="27">
        <f>IF(_xlfn.XOR(_xlfn.XOR(_xlfn.XOR($AL$19*$U$24,$AM$19*$U$25),$AN$19*$U$26),$AO$19*$U$27),1,0)</f>
        <v>0</v>
      </c>
      <c r="AY19" s="27">
        <f>IF(_xlfn.XOR(_xlfn.XOR(_xlfn.XOR($AL$20*$U$24,$AM$20*$U$25),$AN$20*$U$26),$AO$20*$U$27),1,0)</f>
        <v>1</v>
      </c>
      <c r="AZ19" s="27">
        <f>IF(_xlfn.XOR(_xlfn.XOR(_xlfn.XOR($AL$21*$U$24,$AM$21*$U$25),$AN$21*$U$26),$AO$21*$U$27),1,0)</f>
        <v>0</v>
      </c>
      <c r="BA19" s="27">
        <f>IF(_xlfn.XOR(_xlfn.XOR(_xlfn.XOR($AL$22*$U$24,$AM$22*$U$25),$AN$22*$U$26),$AO$22*$U$27),1,0)</f>
        <v>1</v>
      </c>
      <c r="BB19" s="27">
        <f>IF(_xlfn.XOR(_xlfn.XOR(_xlfn.XOR($AL$23*$U$24,$AM$23*$U$25),$AN$23*$U$26),$AO$23*$U$27),1,0)</f>
        <v>1</v>
      </c>
      <c r="BC19" s="27">
        <f>IF(_xlfn.XOR(_xlfn.XOR(_xlfn.XOR($AL$24*$U$24,$AM$24*$U$25),$AN$24*$U$26),$AO$24*$U$27),1,0)</f>
        <v>0</v>
      </c>
      <c r="BD19" s="27">
        <f>IF(_xlfn.XOR(_xlfn.XOR(_xlfn.XOR($AL$25*$U$24,$AM$25*$U$25),$AN$25*$U$26),$AO$25*$U$27),1,0)</f>
        <v>1</v>
      </c>
      <c r="BE19" s="27">
        <f>IF(_xlfn.XOR(_xlfn.XOR(_xlfn.XOR($AL$26*$U$24,$AM$26*$U$25),$AN$26*$U$26),$AO$26*$U$27),1,0)</f>
        <v>0</v>
      </c>
      <c r="BF19" s="27">
        <f>IF(_xlfn.XOR(_xlfn.XOR(_xlfn.XOR($AL$27*$U$24,$AM$27*$U$25),$AN$27*$U$26),$AO$27*$U$27),1,0)</f>
        <v>0</v>
      </c>
      <c r="BG19" s="28">
        <f>IF(_xlfn.XOR(_xlfn.XOR(_xlfn.XOR($AL$28*$U$24,$AM$28*$U$25),$AN$28*$U$26),$AO$28*$U$27),1,0)</f>
        <v>1</v>
      </c>
      <c r="BK19" s="22">
        <f>$AX$13</f>
        <v>0</v>
      </c>
      <c r="BL19" s="22">
        <f>$AX$14</f>
        <v>1</v>
      </c>
      <c r="BM19" s="22">
        <f>$AX$15</f>
        <v>1</v>
      </c>
      <c r="BN19" s="22">
        <f>$AX$16</f>
        <v>0</v>
      </c>
      <c r="BO19" s="23">
        <f>$AX$17</f>
        <v>1</v>
      </c>
      <c r="BP19" s="23">
        <f>$AX$18</f>
        <v>1</v>
      </c>
      <c r="BQ19" s="23">
        <f>$AX$19</f>
        <v>0</v>
      </c>
      <c r="BR19" s="24">
        <f>$AX$20</f>
        <v>0</v>
      </c>
      <c r="BS19" s="2" t="s">
        <v>21</v>
      </c>
      <c r="BT19" s="22">
        <f>IF(_xlfn.XOR($BK$19,_xlfn.XOR($BT$9,$BT$10)),1,0)</f>
        <v>0</v>
      </c>
      <c r="BU19" s="22">
        <f>IF(_xlfn.XOR($BL$19,_xlfn.XOR($BU$9,$BU$10)),1,0)</f>
        <v>1</v>
      </c>
      <c r="BV19" s="22">
        <f>IF(_xlfn.XOR($BM$19,_xlfn.XOR($BV$9,$BV$10)),1,0)</f>
        <v>1</v>
      </c>
      <c r="BW19" s="22">
        <f>IF(_xlfn.XOR($BN$19,_xlfn.XOR($BW$9,$BW$10)),1,0)</f>
        <v>0</v>
      </c>
      <c r="BX19" s="23">
        <f>IF(_xlfn.XOR($BO$19,_xlfn.XOR($BX$9,$BX$10)),1,0)</f>
        <v>1</v>
      </c>
      <c r="BY19" s="23">
        <f>IF(_xlfn.XOR($BP$19,_xlfn.XOR($BY$9,$BY$10)),1,0)</f>
        <v>1</v>
      </c>
      <c r="BZ19" s="23">
        <f>IF(_xlfn.XOR($BQ$19,_xlfn.XOR($BZ$9,$BZ$10)),1,0)</f>
        <v>0</v>
      </c>
      <c r="CA19" s="24">
        <f>IF(_xlfn.XOR($BR$19,_xlfn.XOR($CA$9,$CA$10)),1,0)</f>
        <v>0</v>
      </c>
      <c r="CB19" s="18"/>
      <c r="CC19" s="24">
        <f>IF(_xlfn.XOR(_xlfn.XOR(_xlfn.XOR(_xlfn.XOR(_xlfn.XOR(_xlfn.XOR($BT$19,$BU$19),$BV$19),$BW$19),$BX$19),$BY$19),$BZ$19),1,0)</f>
        <v>0</v>
      </c>
      <c r="CD19" s="2" t="str">
        <f t="shared" si="4"/>
        <v>OK</v>
      </c>
      <c r="CH19" s="2" t="s">
        <v>80</v>
      </c>
    </row>
    <row r="20" spans="2:102" ht="12.75" thickTop="1" thickBot="1" x14ac:dyDescent="0.2">
      <c r="O20" s="2" t="s">
        <v>61</v>
      </c>
      <c r="AL20" s="22">
        <v>0</v>
      </c>
      <c r="AM20" s="22">
        <v>1</v>
      </c>
      <c r="AN20" s="22">
        <v>1</v>
      </c>
      <c r="AO20" s="22">
        <v>1</v>
      </c>
      <c r="AR20" s="30">
        <f>IF(_xlfn.XOR(_xlfn.XOR(_xlfn.XOR(_xlfn.XOR(_xlfn.XOR(_xlfn.XOR(AR$13,AR$14),AR$15),AR$16),AR$17),AR$18),AR$19),1,0)</f>
        <v>0</v>
      </c>
      <c r="AS20" s="31">
        <f>IF(_xlfn.XOR(_xlfn.XOR(_xlfn.XOR(_xlfn.XOR(_xlfn.XOR(_xlfn.XOR(AS$13,AS$14),AS$15),AS$16),AS$17),AS$18),AS$19),1,0)</f>
        <v>0</v>
      </c>
      <c r="AT20" s="31">
        <f>IF(_xlfn.XOR(_xlfn.XOR(_xlfn.XOR(_xlfn.XOR(_xlfn.XOR(_xlfn.XOR(AT$13,AT$14),AT$15),AT$16),AT$17),AT$18),AT$19),1,0)</f>
        <v>1</v>
      </c>
      <c r="AU20" s="31">
        <f>IF(_xlfn.XOR(_xlfn.XOR(_xlfn.XOR(_xlfn.XOR(_xlfn.XOR(_xlfn.XOR(AU$13,AU$14),AU$15),AU$16),AU$17),AU$18),AU$19),1,0)</f>
        <v>1</v>
      </c>
      <c r="AV20" s="31">
        <f>IF(_xlfn.XOR(_xlfn.XOR(_xlfn.XOR(_xlfn.XOR(_xlfn.XOR(_xlfn.XOR(AV$13,AV$14),AV$15),AV$16),AV$17),AV$18),AV$19),1,0)</f>
        <v>1</v>
      </c>
      <c r="AW20" s="31">
        <f>IF(_xlfn.XOR(_xlfn.XOR(_xlfn.XOR(_xlfn.XOR(_xlfn.XOR(_xlfn.XOR(AW$13,AW$14),AW$15),AW$16),AW$17),AW$18),AW$19),1,0)</f>
        <v>1</v>
      </c>
      <c r="AX20" s="31">
        <f>IF(_xlfn.XOR(_xlfn.XOR(_xlfn.XOR(_xlfn.XOR(_xlfn.XOR(_xlfn.XOR(AX$13,AX$14),AX$15),AX$16),AX$17),AX$18),AX$19),1,0)</f>
        <v>0</v>
      </c>
      <c r="AY20" s="31">
        <f>IF(_xlfn.XOR(_xlfn.XOR(_xlfn.XOR(_xlfn.XOR(_xlfn.XOR(_xlfn.XOR(AY$13,AY$14),AY$15),AY$16),AY$17),AY$18),AY$19),1,0)</f>
        <v>0</v>
      </c>
      <c r="AZ20" s="31">
        <f>IF(_xlfn.XOR(_xlfn.XOR(_xlfn.XOR(_xlfn.XOR(_xlfn.XOR(_xlfn.XOR(AZ$13,AZ$14),AZ$15),AZ$16),AZ$17),AZ$18),AZ$19),1,0)</f>
        <v>1</v>
      </c>
      <c r="BA20" s="31">
        <f>IF(_xlfn.XOR(_xlfn.XOR(_xlfn.XOR(_xlfn.XOR(_xlfn.XOR(_xlfn.XOR(BA$13,BA$14),BA$15),BA$16),BA$17),BA$18),BA$19),1,0)</f>
        <v>1</v>
      </c>
      <c r="BB20" s="31">
        <f>IF(_xlfn.XOR(_xlfn.XOR(_xlfn.XOR(_xlfn.XOR(_xlfn.XOR(_xlfn.XOR(BB$13,BB$14),BB$15),BB$16),BB$17),BB$18),BB$19),1,0)</f>
        <v>0</v>
      </c>
      <c r="BC20" s="31">
        <f>IF(_xlfn.XOR(_xlfn.XOR(_xlfn.XOR(_xlfn.XOR(_xlfn.XOR(_xlfn.XOR(BC$13,BC$14),BC$15),BC$16),BC$17),BC$18),BC$19),1,0)</f>
        <v>0</v>
      </c>
      <c r="BD20" s="31">
        <f>IF(_xlfn.XOR(_xlfn.XOR(_xlfn.XOR(_xlfn.XOR(_xlfn.XOR(_xlfn.XOR(BD$13,BD$14),BD$15),BD$16),BD$17),BD$18),BD$19),1,0)</f>
        <v>0</v>
      </c>
      <c r="BE20" s="31">
        <f>IF(_xlfn.XOR(_xlfn.XOR(_xlfn.XOR(_xlfn.XOR(_xlfn.XOR(_xlfn.XOR(BE$13,BE$14),BE$15),BE$16),BE$17),BE$18),BE$19),1,0)</f>
        <v>0</v>
      </c>
      <c r="BF20" s="31">
        <f>IF(_xlfn.XOR(_xlfn.XOR(_xlfn.XOR(_xlfn.XOR(_xlfn.XOR(_xlfn.XOR(BF$13,BF$14),BF$15),BF$16),BF$17),BF$18),BF$19),1,0)</f>
        <v>1</v>
      </c>
      <c r="BG20" s="32">
        <f>IF(_xlfn.XOR(_xlfn.XOR(_xlfn.XOR(_xlfn.XOR(_xlfn.XOR(_xlfn.XOR(BG$13,BG$14),BG$15),BG$16),BG$17),BG$18),BG$19),1,0)</f>
        <v>1</v>
      </c>
      <c r="BH20" s="2" t="s">
        <v>20</v>
      </c>
      <c r="BK20" s="22">
        <f>$AY$13</f>
        <v>0</v>
      </c>
      <c r="BL20" s="22">
        <f>$AY$14</f>
        <v>1</v>
      </c>
      <c r="BM20" s="22">
        <f>$AY$15</f>
        <v>1</v>
      </c>
      <c r="BN20" s="22">
        <f>$AY$16</f>
        <v>1</v>
      </c>
      <c r="BO20" s="23">
        <f>$AY$17</f>
        <v>0</v>
      </c>
      <c r="BP20" s="23">
        <f>$AY$18</f>
        <v>0</v>
      </c>
      <c r="BQ20" s="23">
        <f>$AY$19</f>
        <v>1</v>
      </c>
      <c r="BR20" s="24">
        <f>$AY$20</f>
        <v>0</v>
      </c>
      <c r="BS20" s="2" t="s">
        <v>21</v>
      </c>
      <c r="BT20" s="22">
        <f>IF(_xlfn.XOR($BK$20,_xlfn.XOR($BT$9,$BT$10)),1,0)</f>
        <v>0</v>
      </c>
      <c r="BU20" s="22">
        <f>IF(_xlfn.XOR($BL$20,_xlfn.XOR($BU$9,$BU$10)),1,0)</f>
        <v>1</v>
      </c>
      <c r="BV20" s="22">
        <f>IF(_xlfn.XOR($BM$20,_xlfn.XOR($BV$9,$BV$10)),1,0)</f>
        <v>1</v>
      </c>
      <c r="BW20" s="22">
        <f>IF(_xlfn.XOR($BN$20,_xlfn.XOR($BW$9,$BW$10)),1,0)</f>
        <v>1</v>
      </c>
      <c r="BX20" s="23">
        <f>IF(_xlfn.XOR($BO$20,_xlfn.XOR($BX$9,$BX$10)),1,0)</f>
        <v>0</v>
      </c>
      <c r="BY20" s="23">
        <f>IF(_xlfn.XOR($BP$20,_xlfn.XOR($BY$9,$BY$10)),1,0)</f>
        <v>0</v>
      </c>
      <c r="BZ20" s="23">
        <f>IF(_xlfn.XOR($BQ$20,_xlfn.XOR($BZ$9,$BZ$10)),1,0)</f>
        <v>1</v>
      </c>
      <c r="CA20" s="24">
        <f>IF(_xlfn.XOR($BR$20,_xlfn.XOR($CA$9,$CA$10)),1,0)</f>
        <v>0</v>
      </c>
      <c r="CB20" s="18"/>
      <c r="CC20" s="24">
        <f>IF(_xlfn.XOR(_xlfn.XOR(_xlfn.XOR(_xlfn.XOR(_xlfn.XOR(_xlfn.XOR($BT$20,$BU$20),$BV$20),$BW$20),$BX$20),$BY$20),$BZ$20),1,0)</f>
        <v>0</v>
      </c>
      <c r="CD20" s="2" t="str">
        <f t="shared" si="4"/>
        <v>OK</v>
      </c>
    </row>
    <row r="21" spans="2:102" ht="15" thickTop="1" thickBot="1" x14ac:dyDescent="0.2">
      <c r="O21" s="2" t="s">
        <v>62</v>
      </c>
      <c r="AL21" s="22">
        <v>1</v>
      </c>
      <c r="AM21" s="22">
        <v>0</v>
      </c>
      <c r="AN21" s="22">
        <v>0</v>
      </c>
      <c r="AO21" s="22">
        <v>0</v>
      </c>
      <c r="AR21" s="2" t="s">
        <v>44</v>
      </c>
      <c r="BK21" s="22">
        <f>$AZ$13</f>
        <v>1</v>
      </c>
      <c r="BL21" s="22">
        <f>$AZ$14</f>
        <v>0</v>
      </c>
      <c r="BM21" s="22">
        <f>$AZ$15</f>
        <v>0</v>
      </c>
      <c r="BN21" s="22">
        <f>$AZ$16</f>
        <v>0</v>
      </c>
      <c r="BO21" s="23">
        <f>$AZ$17</f>
        <v>1</v>
      </c>
      <c r="BP21" s="23">
        <f>$AZ$18</f>
        <v>1</v>
      </c>
      <c r="BQ21" s="23">
        <f>$AZ$19</f>
        <v>0</v>
      </c>
      <c r="BR21" s="24">
        <f>$AZ$20</f>
        <v>1</v>
      </c>
      <c r="BS21" s="2" t="s">
        <v>21</v>
      </c>
      <c r="BT21" s="22">
        <f>IF(_xlfn.XOR($BK$21,_xlfn.XOR($BT$9,$BT$10)),1,0)</f>
        <v>1</v>
      </c>
      <c r="BU21" s="22">
        <f>IF(_xlfn.XOR($BL$21,_xlfn.XOR($BU$9,$BU$10)),1,0)</f>
        <v>0</v>
      </c>
      <c r="BV21" s="22">
        <f>IF(_xlfn.XOR($BM$21,_xlfn.XOR($BV$9,$BV$10)),1,0)</f>
        <v>0</v>
      </c>
      <c r="BW21" s="22">
        <f>IF(_xlfn.XOR($BN$21,_xlfn.XOR($BW$9,$BW$10)),1,0)</f>
        <v>0</v>
      </c>
      <c r="BX21" s="23">
        <f>IF(_xlfn.XOR($BO$21,_xlfn.XOR($BX$9,$BX$10)),1,0)</f>
        <v>1</v>
      </c>
      <c r="BY21" s="23">
        <f>IF(_xlfn.XOR($BP$21,_xlfn.XOR($BY$9,$BY$10)),1,0)</f>
        <v>1</v>
      </c>
      <c r="BZ21" s="23">
        <f>IF(_xlfn.XOR($BQ$21,_xlfn.XOR($BZ$9,$BZ$10)),1,0)</f>
        <v>0</v>
      </c>
      <c r="CA21" s="24">
        <f>IF(_xlfn.XOR($BR$21,_xlfn.XOR($CA$9,$CA$10)),1,0)</f>
        <v>1</v>
      </c>
      <c r="CB21" s="18"/>
      <c r="CC21" s="24">
        <f>IF(_xlfn.XOR(_xlfn.XOR(_xlfn.XOR(_xlfn.XOR(_xlfn.XOR(_xlfn.XOR($BT$21,$BU$21),$BV$21),$BW$21),$BX$21),$BY$21),$BZ$21),1,0)</f>
        <v>1</v>
      </c>
      <c r="CD21" s="2" t="str">
        <f t="shared" si="4"/>
        <v>OK</v>
      </c>
    </row>
    <row r="22" spans="2:102" ht="12.75" thickTop="1" thickBot="1" x14ac:dyDescent="0.2">
      <c r="AL22" s="22">
        <v>1</v>
      </c>
      <c r="AM22" s="22">
        <v>0</v>
      </c>
      <c r="AN22" s="22">
        <v>0</v>
      </c>
      <c r="AO22" s="22">
        <v>1</v>
      </c>
      <c r="BK22" s="22">
        <f>$BA$13</f>
        <v>1</v>
      </c>
      <c r="BL22" s="22">
        <f>$BA$14</f>
        <v>0</v>
      </c>
      <c r="BM22" s="22">
        <f>$BA$15</f>
        <v>0</v>
      </c>
      <c r="BN22" s="22">
        <f>$BA$16</f>
        <v>1</v>
      </c>
      <c r="BO22" s="23">
        <f>$BA$17</f>
        <v>0</v>
      </c>
      <c r="BP22" s="23">
        <f>$BA$18</f>
        <v>0</v>
      </c>
      <c r="BQ22" s="23">
        <f>$BA$19</f>
        <v>1</v>
      </c>
      <c r="BR22" s="24">
        <f>$BA$20</f>
        <v>1</v>
      </c>
      <c r="BS22" s="2" t="s">
        <v>21</v>
      </c>
      <c r="BT22" s="22">
        <f>IF(_xlfn.XOR($BK$22,_xlfn.XOR($BT$9,$BT$10)),1,0)</f>
        <v>1</v>
      </c>
      <c r="BU22" s="22">
        <f>IF(_xlfn.XOR($BL$22,_xlfn.XOR($BU$9,$BU$10)),1,0)</f>
        <v>0</v>
      </c>
      <c r="BV22" s="22">
        <f>IF(_xlfn.XOR($BM$22,_xlfn.XOR($BV$9,$BV$10)),1,0)</f>
        <v>0</v>
      </c>
      <c r="BW22" s="22">
        <f>IF(_xlfn.XOR($BN$22,_xlfn.XOR($BW$9,$BW$10)),1,0)</f>
        <v>1</v>
      </c>
      <c r="BX22" s="23">
        <f>IF(_xlfn.XOR($BO$22,_xlfn.XOR($BX$9,$BX$10)),1,0)</f>
        <v>0</v>
      </c>
      <c r="BY22" s="23">
        <f>IF(_xlfn.XOR($BP$22,_xlfn.XOR($BY$9,$BY$10)),1,0)</f>
        <v>0</v>
      </c>
      <c r="BZ22" s="23">
        <f>IF(_xlfn.XOR($BQ$22,_xlfn.XOR($BZ$9,$BZ$10)),1,0)</f>
        <v>1</v>
      </c>
      <c r="CA22" s="24">
        <f>IF(_xlfn.XOR($BR$22,_xlfn.XOR($CA$9,$CA$10)),1,0)</f>
        <v>1</v>
      </c>
      <c r="CB22" s="18"/>
      <c r="CC22" s="24">
        <f>IF(_xlfn.XOR(_xlfn.XOR(_xlfn.XOR(_xlfn.XOR(_xlfn.XOR(_xlfn.XOR($BT$22,$BU$22),$BV$22),$BW$22),$BX$22),$BY$22),$BZ$22),1,0)</f>
        <v>1</v>
      </c>
      <c r="CD22" s="2" t="str">
        <f t="shared" si="4"/>
        <v>OK</v>
      </c>
      <c r="CH22" s="2" t="s">
        <v>81</v>
      </c>
    </row>
    <row r="23" spans="2:102" ht="15" thickTop="1" thickBot="1" x14ac:dyDescent="0.2">
      <c r="B23" s="2" t="s">
        <v>45</v>
      </c>
      <c r="I23" s="2" t="s">
        <v>64</v>
      </c>
      <c r="O23" s="2" t="s">
        <v>69</v>
      </c>
      <c r="Y23" s="2" t="s">
        <v>46</v>
      </c>
      <c r="AE23" s="2" t="s">
        <v>48</v>
      </c>
      <c r="AL23" s="22">
        <v>1</v>
      </c>
      <c r="AM23" s="22">
        <v>0</v>
      </c>
      <c r="AN23" s="22">
        <v>1</v>
      </c>
      <c r="AO23" s="22">
        <v>0</v>
      </c>
      <c r="BK23" s="22">
        <f>$BB$13</f>
        <v>1</v>
      </c>
      <c r="BL23" s="22">
        <f>$BB$14</f>
        <v>0</v>
      </c>
      <c r="BM23" s="22">
        <f>$BB$15</f>
        <v>1</v>
      </c>
      <c r="BN23" s="22">
        <f>$BB$16</f>
        <v>0</v>
      </c>
      <c r="BO23" s="23">
        <f>$BB$17</f>
        <v>0</v>
      </c>
      <c r="BP23" s="23">
        <f>$BB$18</f>
        <v>1</v>
      </c>
      <c r="BQ23" s="23">
        <f>$BB$19</f>
        <v>1</v>
      </c>
      <c r="BR23" s="24">
        <f>$BB$20</f>
        <v>0</v>
      </c>
      <c r="BS23" s="2" t="s">
        <v>21</v>
      </c>
      <c r="BT23" s="22">
        <f>IF(_xlfn.XOR($BK$23,_xlfn.XOR($BT$9,$BT$10)),1,0)</f>
        <v>1</v>
      </c>
      <c r="BU23" s="22">
        <f>IF(_xlfn.XOR($BL$23,_xlfn.XOR($BU$9,$BU$10)),1,0)</f>
        <v>0</v>
      </c>
      <c r="BV23" s="22">
        <f>IF(_xlfn.XOR($BM$23,_xlfn.XOR($BV$9,$BV$10)),1,0)</f>
        <v>1</v>
      </c>
      <c r="BW23" s="22">
        <f>IF(_xlfn.XOR($BN$23,_xlfn.XOR($BW$9,$BW$10)),1,0)</f>
        <v>0</v>
      </c>
      <c r="BX23" s="23">
        <f>IF(_xlfn.XOR($BO$23,_xlfn.XOR($BX$9,$BX$10)),1,0)</f>
        <v>0</v>
      </c>
      <c r="BY23" s="23">
        <f>IF(_xlfn.XOR($BP$23,_xlfn.XOR($BY$9,$BY$10)),1,0)</f>
        <v>1</v>
      </c>
      <c r="BZ23" s="23">
        <f>IF(_xlfn.XOR($BQ$23,_xlfn.XOR($BZ$9,$BZ$10)),1,0)</f>
        <v>1</v>
      </c>
      <c r="CA23" s="24">
        <f>IF(_xlfn.XOR($BR$23,_xlfn.XOR($CA$9,$CA$10)),1,0)</f>
        <v>0</v>
      </c>
      <c r="CB23" s="18"/>
      <c r="CC23" s="24">
        <f>IF(_xlfn.XOR(_xlfn.XOR(_xlfn.XOR(_xlfn.XOR(_xlfn.XOR(_xlfn.XOR($BT$23,$BU$23),$BV$23),$BW$23),$BX$23),$BY$23),$BZ$23),1,0)</f>
        <v>0</v>
      </c>
      <c r="CD23" s="2" t="str">
        <f t="shared" si="4"/>
        <v>OK</v>
      </c>
      <c r="CH23" s="2" t="s">
        <v>82</v>
      </c>
    </row>
    <row r="24" spans="2:102" ht="12.75" thickTop="1" thickBot="1" x14ac:dyDescent="0.2">
      <c r="B24" s="10">
        <v>1</v>
      </c>
      <c r="C24" s="10">
        <v>0</v>
      </c>
      <c r="D24" s="10">
        <v>0</v>
      </c>
      <c r="E24" s="10">
        <v>0</v>
      </c>
      <c r="I24" s="43">
        <f>B13</f>
        <v>1</v>
      </c>
      <c r="J24" s="43">
        <f>B14</f>
        <v>1</v>
      </c>
      <c r="K24" s="43">
        <f>B15</f>
        <v>0</v>
      </c>
      <c r="O24" s="10">
        <f>B24</f>
        <v>1</v>
      </c>
      <c r="P24" s="10">
        <f>C24</f>
        <v>0</v>
      </c>
      <c r="Q24" s="10">
        <f>D24</f>
        <v>0</v>
      </c>
      <c r="R24" s="10">
        <f>E24</f>
        <v>0</v>
      </c>
      <c r="S24" s="43">
        <f>I24</f>
        <v>1</v>
      </c>
      <c r="T24" s="43">
        <f>J24</f>
        <v>1</v>
      </c>
      <c r="U24" s="43">
        <f>K24</f>
        <v>0</v>
      </c>
      <c r="Y24" s="43">
        <f>O13</f>
        <v>1</v>
      </c>
      <c r="Z24" s="43">
        <f>O14</f>
        <v>1</v>
      </c>
      <c r="AA24" s="43">
        <f>O15</f>
        <v>0</v>
      </c>
      <c r="AE24" s="11">
        <f>IF(_xlfn.XOR(_xlfn.XOR(_xlfn.XOR(_xlfn.XOR(_xlfn.XOR(_xlfn.XOR($O$24*$Y$24,$P$24*$Y$25),$Q$24*$Y$26),$R$24*$Y$27),$S$24*$Y$28),$T$24*$Y$29),$U$24*$Y$30),1,0)</f>
        <v>0</v>
      </c>
      <c r="AF24" s="11">
        <f>IF(_xlfn.XOR(_xlfn.XOR(_xlfn.XOR(_xlfn.XOR(_xlfn.XOR(_xlfn.XOR($O$25*$Y$24,$P$25*$Y$25),$Q$25*$Y$26),$R$25*$Y$27),$S$25*$Y$28),$T$25*$Y$29),$U$25*$Y$30),1,0)</f>
        <v>0</v>
      </c>
      <c r="AG24" s="11">
        <f>IF(_xlfn.XOR(_xlfn.XOR(_xlfn.XOR(_xlfn.XOR(_xlfn.XOR(_xlfn.XOR($O$26*$Y$24,$P$26*$Y$25),$Q$26*$Y$26),$R$26*$Y$27),$S$26*$Y$28),$T$26*$Y$29),$U$26*$Y$30),1,0)</f>
        <v>0</v>
      </c>
      <c r="AH24" s="11">
        <f>IF(_xlfn.XOR(_xlfn.XOR(_xlfn.XOR(_xlfn.XOR(_xlfn.XOR(_xlfn.XOR($O$27*$Y$24,$P$27*$Y$25),$Q$27*$Y$26),$R$27*$Y$27),$S$27*$Y$28),$T$27*$Y$29),$U$27*$Y$30),1,0)</f>
        <v>0</v>
      </c>
      <c r="AI24" s="2">
        <f>SUM(AE24:AH24)</f>
        <v>0</v>
      </c>
      <c r="AL24" s="22">
        <v>1</v>
      </c>
      <c r="AM24" s="22">
        <v>0</v>
      </c>
      <c r="AN24" s="22">
        <v>1</v>
      </c>
      <c r="AO24" s="22">
        <v>1</v>
      </c>
      <c r="BK24" s="22">
        <f>$BC$13</f>
        <v>1</v>
      </c>
      <c r="BL24" s="22">
        <f>$BC$14</f>
        <v>0</v>
      </c>
      <c r="BM24" s="22">
        <f>$BC$15</f>
        <v>1</v>
      </c>
      <c r="BN24" s="22">
        <f>$BC$16</f>
        <v>1</v>
      </c>
      <c r="BO24" s="23">
        <f>$BC$17</f>
        <v>1</v>
      </c>
      <c r="BP24" s="23">
        <f>$BC$18</f>
        <v>0</v>
      </c>
      <c r="BQ24" s="23">
        <f>$BC$19</f>
        <v>0</v>
      </c>
      <c r="BR24" s="24">
        <f>$BC$20</f>
        <v>0</v>
      </c>
      <c r="BS24" s="2" t="s">
        <v>21</v>
      </c>
      <c r="BT24" s="22">
        <f>IF(_xlfn.XOR($BK$24,_xlfn.XOR($BT$9,$BT$10)),1,0)</f>
        <v>1</v>
      </c>
      <c r="BU24" s="22">
        <f>IF(_xlfn.XOR($BL$24,_xlfn.XOR($BU$9,$BU$10)),1,0)</f>
        <v>0</v>
      </c>
      <c r="BV24" s="22">
        <f>IF(_xlfn.XOR($BM$24,_xlfn.XOR($BV$9,$BV$10)),1,0)</f>
        <v>1</v>
      </c>
      <c r="BW24" s="22">
        <f>IF(_xlfn.XOR($BN$24,_xlfn.XOR($BW$9,$BW$10)),1,0)</f>
        <v>1</v>
      </c>
      <c r="BX24" s="23">
        <f>IF(_xlfn.XOR($BO$24,_xlfn.XOR($BX$9,$BX$10)),1,0)</f>
        <v>1</v>
      </c>
      <c r="BY24" s="23">
        <f>IF(_xlfn.XOR($BP$24,_xlfn.XOR($BY$9,$BY$10)),1,0)</f>
        <v>0</v>
      </c>
      <c r="BZ24" s="23">
        <f>IF(_xlfn.XOR($BQ$24,_xlfn.XOR($BZ$9,$BZ$10)),1,0)</f>
        <v>0</v>
      </c>
      <c r="CA24" s="24">
        <f>IF(_xlfn.XOR($BR$24,_xlfn.XOR($CA$9,$CA$10)),1,0)</f>
        <v>0</v>
      </c>
      <c r="CB24" s="18"/>
      <c r="CC24" s="24">
        <f>IF(_xlfn.XOR(_xlfn.XOR(_xlfn.XOR(_xlfn.XOR(_xlfn.XOR(_xlfn.XOR($BT$24,$BU$24),$BV$24),$BW$24),$BX$24),$BY$24),$BZ$24),1,0)</f>
        <v>0</v>
      </c>
      <c r="CD24" s="2" t="str">
        <f t="shared" si="4"/>
        <v>OK</v>
      </c>
      <c r="CE24" s="33"/>
      <c r="CF24" s="33"/>
      <c r="CH24" s="2" t="s">
        <v>87</v>
      </c>
    </row>
    <row r="25" spans="2:102" ht="12.75" thickTop="1" thickBot="1" x14ac:dyDescent="0.2">
      <c r="B25" s="10">
        <v>0</v>
      </c>
      <c r="C25" s="10">
        <v>1</v>
      </c>
      <c r="D25" s="10">
        <v>0</v>
      </c>
      <c r="E25" s="10">
        <v>0</v>
      </c>
      <c r="I25" s="43">
        <f>C13</f>
        <v>0</v>
      </c>
      <c r="J25" s="43">
        <f>C14</f>
        <v>1</v>
      </c>
      <c r="K25" s="43">
        <f>C15</f>
        <v>1</v>
      </c>
      <c r="O25" s="10">
        <f>B25</f>
        <v>0</v>
      </c>
      <c r="P25" s="10">
        <f>C25</f>
        <v>1</v>
      </c>
      <c r="Q25" s="10">
        <f>D25</f>
        <v>0</v>
      </c>
      <c r="R25" s="10">
        <f>E25</f>
        <v>0</v>
      </c>
      <c r="S25" s="43">
        <f>I25</f>
        <v>0</v>
      </c>
      <c r="T25" s="43">
        <f>J25</f>
        <v>1</v>
      </c>
      <c r="U25" s="43">
        <f>K25</f>
        <v>1</v>
      </c>
      <c r="Y25" s="43">
        <f>P13</f>
        <v>0</v>
      </c>
      <c r="Z25" s="43">
        <f>P14</f>
        <v>1</v>
      </c>
      <c r="AA25" s="43">
        <f>P15</f>
        <v>1</v>
      </c>
      <c r="AE25" s="11">
        <f>IF(_xlfn.XOR(_xlfn.XOR(_xlfn.XOR(_xlfn.XOR(_xlfn.XOR(_xlfn.XOR($O$24*$Z$24,$P$24*$Z$25),$Q$24*$Z$26),$R$24*$Z$27),$S$24*$Z$28),$T$24*$Z$29),$U$24*$Z$30),1,0)</f>
        <v>0</v>
      </c>
      <c r="AF25" s="11">
        <f>IF(_xlfn.XOR(_xlfn.XOR(_xlfn.XOR(_xlfn.XOR(_xlfn.XOR(_xlfn.XOR($O$25*$Z$24,$P$25*$Z$25),$Q$25*$Z$26),$R$25*$Z$27),$S$25*$Z$28),$T$25*$Z$29),$U$25*$Z$30),1,0)</f>
        <v>0</v>
      </c>
      <c r="AG25" s="11">
        <f>IF(_xlfn.XOR(_xlfn.XOR(_xlfn.XOR(_xlfn.XOR(_xlfn.XOR(_xlfn.XOR($O$26*$Z$24,$P$26*$Z$25),$Q$26*$Z$26),$R$26*$Z$27),$S$26*$Z$28),$T$26*$Z$29),$U$26*$Z$30),1,0)</f>
        <v>0</v>
      </c>
      <c r="AH25" s="11">
        <f>IF(_xlfn.XOR(_xlfn.XOR(_xlfn.XOR(_xlfn.XOR(_xlfn.XOR(_xlfn.XOR($O$27*$Z$24,$P$27*$Z$25),$Q$27*$Z$26),$R$27*$Z$27),$S$27*$Z$28),$T$27*$Z$29),$U$27*$Z$30),1,0)</f>
        <v>0</v>
      </c>
      <c r="AI25" s="2">
        <f t="shared" ref="AI25:AI26" si="6">SUM(AE25:AH25)</f>
        <v>0</v>
      </c>
      <c r="AL25" s="22">
        <v>1</v>
      </c>
      <c r="AM25" s="22">
        <v>1</v>
      </c>
      <c r="AN25" s="22">
        <v>0</v>
      </c>
      <c r="AO25" s="22">
        <v>0</v>
      </c>
      <c r="BK25" s="22">
        <f>$BD$13</f>
        <v>1</v>
      </c>
      <c r="BL25" s="22">
        <f>$BD$14</f>
        <v>1</v>
      </c>
      <c r="BM25" s="22">
        <f>$BD$15</f>
        <v>0</v>
      </c>
      <c r="BN25" s="22">
        <f>$BD$16</f>
        <v>0</v>
      </c>
      <c r="BO25" s="23">
        <f>$BD$17</f>
        <v>1</v>
      </c>
      <c r="BP25" s="23">
        <f>$BD$18</f>
        <v>0</v>
      </c>
      <c r="BQ25" s="23">
        <f>$BD$19</f>
        <v>1</v>
      </c>
      <c r="BR25" s="24">
        <f>$BD$20</f>
        <v>0</v>
      </c>
      <c r="BS25" s="2" t="s">
        <v>21</v>
      </c>
      <c r="BT25" s="22">
        <f>IF(_xlfn.XOR($BK$25,_xlfn.XOR($BT$9,$BT$10)),1,0)</f>
        <v>1</v>
      </c>
      <c r="BU25" s="22">
        <f>IF(_xlfn.XOR($BL$25,_xlfn.XOR($BU$9,$BU$10)),1,0)</f>
        <v>1</v>
      </c>
      <c r="BV25" s="22">
        <f>IF(_xlfn.XOR($BM$25,_xlfn.XOR($BV$9,$BV$10)),1,0)</f>
        <v>0</v>
      </c>
      <c r="BW25" s="22">
        <f>IF(_xlfn.XOR($BN$25,_xlfn.XOR($BW$9,$BW$10)),1,0)</f>
        <v>0</v>
      </c>
      <c r="BX25" s="23">
        <f>IF(_xlfn.XOR($BO$25,_xlfn.XOR($BX$9,$BX$10)),1,0)</f>
        <v>1</v>
      </c>
      <c r="BY25" s="23">
        <f>IF(_xlfn.XOR($BP$25,_xlfn.XOR($BY$9,$BY$10)),1,0)</f>
        <v>0</v>
      </c>
      <c r="BZ25" s="23">
        <f>IF(_xlfn.XOR($BQ$25,_xlfn.XOR($BZ$9,$BZ$10)),1,0)</f>
        <v>1</v>
      </c>
      <c r="CA25" s="24">
        <f>IF(_xlfn.XOR($BR$25,_xlfn.XOR($CA$9,$CA$10)),1,0)</f>
        <v>0</v>
      </c>
      <c r="CB25" s="18"/>
      <c r="CC25" s="24">
        <f>IF(_xlfn.XOR(_xlfn.XOR(_xlfn.XOR(_xlfn.XOR(_xlfn.XOR(_xlfn.XOR($BT$25,$BU$25),$BV$25),$BW$25),$BX$25),$BY$25),$BZ$25),1,0)</f>
        <v>0</v>
      </c>
      <c r="CD25" s="2" t="str">
        <f t="shared" si="4"/>
        <v>OK</v>
      </c>
      <c r="CE25" s="33"/>
      <c r="CF25" s="33"/>
      <c r="CH25" s="2" t="s">
        <v>89</v>
      </c>
    </row>
    <row r="26" spans="2:102" ht="12.75" thickTop="1" thickBot="1" x14ac:dyDescent="0.2">
      <c r="B26" s="10">
        <v>0</v>
      </c>
      <c r="C26" s="10">
        <v>0</v>
      </c>
      <c r="D26" s="10">
        <v>1</v>
      </c>
      <c r="E26" s="10">
        <v>0</v>
      </c>
      <c r="I26" s="43">
        <f>D13</f>
        <v>1</v>
      </c>
      <c r="J26" s="43">
        <f>D14</f>
        <v>0</v>
      </c>
      <c r="K26" s="43">
        <f>D15</f>
        <v>1</v>
      </c>
      <c r="O26" s="10">
        <f>B26</f>
        <v>0</v>
      </c>
      <c r="P26" s="10">
        <f>C26</f>
        <v>0</v>
      </c>
      <c r="Q26" s="10">
        <f>D26</f>
        <v>1</v>
      </c>
      <c r="R26" s="10">
        <f>E26</f>
        <v>0</v>
      </c>
      <c r="S26" s="43">
        <f>I26</f>
        <v>1</v>
      </c>
      <c r="T26" s="43">
        <f>J26</f>
        <v>0</v>
      </c>
      <c r="U26" s="43">
        <f>K26</f>
        <v>1</v>
      </c>
      <c r="Y26" s="43">
        <f>Q13</f>
        <v>1</v>
      </c>
      <c r="Z26" s="43">
        <f>Q14</f>
        <v>0</v>
      </c>
      <c r="AA26" s="43">
        <f>Q15</f>
        <v>1</v>
      </c>
      <c r="AE26" s="11">
        <f>IF(_xlfn.XOR(_xlfn.XOR(_xlfn.XOR(_xlfn.XOR(_xlfn.XOR(_xlfn.XOR($O$24*$AA$24,$P$24*$AA$25),$Q$24*$AA$26),$R$24*$AA$27),$S$24*$AA$28),$T$24*$AA$29),$U$24*$AA$30),1,0)</f>
        <v>0</v>
      </c>
      <c r="AF26" s="11">
        <f>IF(_xlfn.XOR(_xlfn.XOR(_xlfn.XOR(_xlfn.XOR(_xlfn.XOR(_xlfn.XOR($O$25*$AA$24,$P$25*$AA$25),$Q$25*$AA$26),$R$25*$AA$27),$S$25*$AA$28),$T$25*$AA$29),$U$25*$AA$30),1,0)</f>
        <v>0</v>
      </c>
      <c r="AG26" s="11">
        <f>IF(_xlfn.XOR(_xlfn.XOR(_xlfn.XOR(_xlfn.XOR(_xlfn.XOR(_xlfn.XOR($O$26*$AA$24,$P$26*$AA$25),$Q$26*$AA$26),$R$26*$AA$27),$S$26*$AA$28),$T$26*$AA$29),$U$26*$AA$30),1,0)</f>
        <v>0</v>
      </c>
      <c r="AH26" s="11">
        <f>IF(_xlfn.XOR(_xlfn.XOR(_xlfn.XOR(_xlfn.XOR(_xlfn.XOR(_xlfn.XOR($O$27*$AA$24,$P$27*$AA$25),$Q$27*$AA$26),$R$27*$AA$27),$S$27*$AA$28),$T$27*$AA$29),$U$27*$AA$30),1,0)</f>
        <v>0</v>
      </c>
      <c r="AI26" s="2">
        <f t="shared" si="6"/>
        <v>0</v>
      </c>
      <c r="AL26" s="22">
        <v>1</v>
      </c>
      <c r="AM26" s="22">
        <v>1</v>
      </c>
      <c r="AN26" s="22">
        <v>0</v>
      </c>
      <c r="AO26" s="22">
        <v>1</v>
      </c>
      <c r="BK26" s="22">
        <f>$BE$13</f>
        <v>1</v>
      </c>
      <c r="BL26" s="22">
        <f>$BE$14</f>
        <v>1</v>
      </c>
      <c r="BM26" s="22">
        <f>$BE$15</f>
        <v>0</v>
      </c>
      <c r="BN26" s="22">
        <f>$BE$16</f>
        <v>1</v>
      </c>
      <c r="BO26" s="23">
        <f>$BE$17</f>
        <v>0</v>
      </c>
      <c r="BP26" s="23">
        <f>$BE$18</f>
        <v>1</v>
      </c>
      <c r="BQ26" s="23">
        <f>$BE$19</f>
        <v>0</v>
      </c>
      <c r="BR26" s="24">
        <f>$BE$20</f>
        <v>0</v>
      </c>
      <c r="BS26" s="2" t="s">
        <v>21</v>
      </c>
      <c r="BT26" s="22">
        <f>IF(_xlfn.XOR($BK$26,_xlfn.XOR($BT$9,$BT$10)),1,0)</f>
        <v>1</v>
      </c>
      <c r="BU26" s="22">
        <f>IF(_xlfn.XOR($BL$26,_xlfn.XOR($BU$9,$BU$10)),1,0)</f>
        <v>1</v>
      </c>
      <c r="BV26" s="22">
        <f>IF(_xlfn.XOR($BM$26,_xlfn.XOR($BV$9,$BV$10)),1,0)</f>
        <v>0</v>
      </c>
      <c r="BW26" s="22">
        <f>IF(_xlfn.XOR($BN$26,_xlfn.XOR($BW$9,$BW$10)),1,0)</f>
        <v>1</v>
      </c>
      <c r="BX26" s="23">
        <f>IF(_xlfn.XOR($BO$26,_xlfn.XOR($BX$9,$BX$10)),1,0)</f>
        <v>0</v>
      </c>
      <c r="BY26" s="23">
        <f>IF(_xlfn.XOR($BP$26,_xlfn.XOR($BY$9,$BY$10)),1,0)</f>
        <v>1</v>
      </c>
      <c r="BZ26" s="23">
        <f>IF(_xlfn.XOR($BQ$26,_xlfn.XOR($BZ$9,$BZ$10)),1,0)</f>
        <v>0</v>
      </c>
      <c r="CA26" s="24">
        <f>IF(_xlfn.XOR($BR$26,_xlfn.XOR($CA$9,$CA$10)),1,0)</f>
        <v>0</v>
      </c>
      <c r="CB26" s="18"/>
      <c r="CC26" s="24">
        <f>IF(_xlfn.XOR(_xlfn.XOR(_xlfn.XOR(_xlfn.XOR(_xlfn.XOR(_xlfn.XOR($BT$26,$BU$26),$BV$26),$BW$26),$BX$26),$BY$26),$BZ$26),1,0)</f>
        <v>0</v>
      </c>
      <c r="CD26" s="2" t="str">
        <f t="shared" si="4"/>
        <v>OK</v>
      </c>
      <c r="CE26" s="33"/>
      <c r="CF26" s="33"/>
      <c r="CH26" s="2" t="s">
        <v>88</v>
      </c>
    </row>
    <row r="27" spans="2:102" ht="12.75" thickTop="1" thickBot="1" x14ac:dyDescent="0.2">
      <c r="B27" s="10">
        <v>0</v>
      </c>
      <c r="C27" s="10">
        <v>0</v>
      </c>
      <c r="D27" s="10">
        <v>0</v>
      </c>
      <c r="E27" s="10">
        <v>1</v>
      </c>
      <c r="I27" s="43">
        <f>E13</f>
        <v>1</v>
      </c>
      <c r="J27" s="43">
        <f>E14</f>
        <v>1</v>
      </c>
      <c r="K27" s="43">
        <f>E15</f>
        <v>1</v>
      </c>
      <c r="O27" s="10">
        <f>B27</f>
        <v>0</v>
      </c>
      <c r="P27" s="10">
        <f>C27</f>
        <v>0</v>
      </c>
      <c r="Q27" s="10">
        <f>D27</f>
        <v>0</v>
      </c>
      <c r="R27" s="10">
        <f>E27</f>
        <v>1</v>
      </c>
      <c r="S27" s="43">
        <f>I27</f>
        <v>1</v>
      </c>
      <c r="T27" s="43">
        <f>J27</f>
        <v>1</v>
      </c>
      <c r="U27" s="43">
        <f>K27</f>
        <v>1</v>
      </c>
      <c r="Y27" s="43">
        <f>R13</f>
        <v>1</v>
      </c>
      <c r="Z27" s="43">
        <f>R14</f>
        <v>1</v>
      </c>
      <c r="AA27" s="43">
        <f>R15</f>
        <v>1</v>
      </c>
      <c r="AE27" s="2">
        <f>SUM(AE24:AE26)</f>
        <v>0</v>
      </c>
      <c r="AF27" s="2">
        <f t="shared" ref="AF27:AI27" si="7">SUM(AF24:AF26)</f>
        <v>0</v>
      </c>
      <c r="AG27" s="2">
        <f t="shared" si="7"/>
        <v>0</v>
      </c>
      <c r="AH27" s="2">
        <f t="shared" si="7"/>
        <v>0</v>
      </c>
      <c r="AI27" s="2">
        <f t="shared" si="7"/>
        <v>0</v>
      </c>
      <c r="AL27" s="22">
        <v>1</v>
      </c>
      <c r="AM27" s="22">
        <v>1</v>
      </c>
      <c r="AN27" s="22">
        <v>1</v>
      </c>
      <c r="AO27" s="22">
        <v>0</v>
      </c>
      <c r="BK27" s="22">
        <f>$BF$13</f>
        <v>1</v>
      </c>
      <c r="BL27" s="22">
        <f>$BF$14</f>
        <v>1</v>
      </c>
      <c r="BM27" s="22">
        <f>$BF$15</f>
        <v>1</v>
      </c>
      <c r="BN27" s="22">
        <f>$BF$16</f>
        <v>0</v>
      </c>
      <c r="BO27" s="23">
        <f>$BF$17</f>
        <v>0</v>
      </c>
      <c r="BP27" s="23">
        <f>$BF$18</f>
        <v>0</v>
      </c>
      <c r="BQ27" s="23">
        <f>$BF$19</f>
        <v>0</v>
      </c>
      <c r="BR27" s="24">
        <f>$BF$20</f>
        <v>1</v>
      </c>
      <c r="BS27" s="2" t="s">
        <v>21</v>
      </c>
      <c r="BT27" s="22">
        <f>IF(_xlfn.XOR($BK$27,_xlfn.XOR($BT$9,$BT$10)),1,0)</f>
        <v>1</v>
      </c>
      <c r="BU27" s="22">
        <f>IF(_xlfn.XOR($BL$27,_xlfn.XOR($BU$9,$BU$10)),1,0)</f>
        <v>1</v>
      </c>
      <c r="BV27" s="22">
        <f>IF(_xlfn.XOR($BM$27,_xlfn.XOR($BV$9,$BV$10)),1,0)</f>
        <v>1</v>
      </c>
      <c r="BW27" s="22">
        <f>IF(_xlfn.XOR($BN$27,_xlfn.XOR($BW$9,$BW$10)),1,0)</f>
        <v>0</v>
      </c>
      <c r="BX27" s="23">
        <f>IF(_xlfn.XOR($BO$27,_xlfn.XOR($BX$9,$BX$10)),1,0)</f>
        <v>0</v>
      </c>
      <c r="BY27" s="23">
        <f>IF(_xlfn.XOR($BP$27,_xlfn.XOR($BY$9,$BY$10)),1,0)</f>
        <v>0</v>
      </c>
      <c r="BZ27" s="23">
        <f>IF(_xlfn.XOR($BQ$27,_xlfn.XOR($BZ$9,$BZ$10)),1,0)</f>
        <v>0</v>
      </c>
      <c r="CA27" s="24">
        <f>IF(_xlfn.XOR($BR$27,_xlfn.XOR($CA$9,$CA$10)),1,0)</f>
        <v>1</v>
      </c>
      <c r="CB27" s="18"/>
      <c r="CC27" s="24">
        <f>IF(_xlfn.XOR(_xlfn.XOR(_xlfn.XOR(_xlfn.XOR(_xlfn.XOR(_xlfn.XOR($BT$27,$BU$27),$BV$27),$BW$27),$BX$27),$BY$27),$BZ$27),1,0)</f>
        <v>1</v>
      </c>
      <c r="CD27" s="2" t="str">
        <f t="shared" si="4"/>
        <v>OK</v>
      </c>
      <c r="CE27" s="33"/>
      <c r="CF27" s="33"/>
      <c r="CH27" s="2" t="s">
        <v>90</v>
      </c>
    </row>
    <row r="28" spans="2:102" ht="12" thickTop="1" x14ac:dyDescent="0.15">
      <c r="B28" s="33"/>
      <c r="C28" s="33"/>
      <c r="D28" s="33"/>
      <c r="O28" s="25" t="str">
        <f>DEC2HEX(1*O24+2*O25+4*O26+8*O27,1)</f>
        <v>1</v>
      </c>
      <c r="P28" s="25" t="str">
        <f t="shared" ref="P28:U28" si="8">DEC2HEX(1*P24+2*P25+4*P26+8*P27,1)</f>
        <v>2</v>
      </c>
      <c r="Q28" s="25" t="str">
        <f t="shared" si="8"/>
        <v>4</v>
      </c>
      <c r="R28" s="25" t="str">
        <f t="shared" si="8"/>
        <v>8</v>
      </c>
      <c r="S28" s="25" t="str">
        <f t="shared" si="8"/>
        <v>D</v>
      </c>
      <c r="T28" s="25" t="str">
        <f t="shared" si="8"/>
        <v>B</v>
      </c>
      <c r="U28" s="25" t="str">
        <f t="shared" si="8"/>
        <v>E</v>
      </c>
      <c r="Y28" s="10">
        <f>S13</f>
        <v>1</v>
      </c>
      <c r="Z28" s="10">
        <f>S14</f>
        <v>0</v>
      </c>
      <c r="AA28" s="10">
        <f>S15</f>
        <v>0</v>
      </c>
      <c r="AE28" s="2" t="s">
        <v>36</v>
      </c>
      <c r="AL28" s="34">
        <v>1</v>
      </c>
      <c r="AM28" s="34">
        <v>1</v>
      </c>
      <c r="AN28" s="34">
        <v>1</v>
      </c>
      <c r="AO28" s="34">
        <v>1</v>
      </c>
      <c r="BK28" s="34">
        <f>$BG$13</f>
        <v>1</v>
      </c>
      <c r="BL28" s="34">
        <f>$BG$14</f>
        <v>1</v>
      </c>
      <c r="BM28" s="34">
        <f>$BG$15</f>
        <v>1</v>
      </c>
      <c r="BN28" s="34">
        <f>$BG$16</f>
        <v>1</v>
      </c>
      <c r="BO28" s="35">
        <f>$BG$17</f>
        <v>1</v>
      </c>
      <c r="BP28" s="35">
        <f>$BG$18</f>
        <v>1</v>
      </c>
      <c r="BQ28" s="35">
        <f>$BG$19</f>
        <v>1</v>
      </c>
      <c r="BR28" s="36">
        <f>$BG$20</f>
        <v>1</v>
      </c>
      <c r="BS28" s="2" t="s">
        <v>21</v>
      </c>
      <c r="BT28" s="34">
        <f>IF(_xlfn.XOR($BK$28,_xlfn.XOR($BT$9,$BT$10)),1,0)</f>
        <v>1</v>
      </c>
      <c r="BU28" s="34">
        <f>IF(_xlfn.XOR($BL$28,_xlfn.XOR($BU$9,$BU$10)),1,0)</f>
        <v>1</v>
      </c>
      <c r="BV28" s="34">
        <f>IF(_xlfn.XOR($BM$28,_xlfn.XOR($BV$9,$BV$10)),1,0)</f>
        <v>1</v>
      </c>
      <c r="BW28" s="34">
        <f>IF(_xlfn.XOR($BN$28,_xlfn.XOR($BW$9,$BW$10)),1,0)</f>
        <v>1</v>
      </c>
      <c r="BX28" s="35">
        <f>IF(_xlfn.XOR($BO$28,_xlfn.XOR($BX$9,$BX$10)),1,0)</f>
        <v>1</v>
      </c>
      <c r="BY28" s="35">
        <f>IF(_xlfn.XOR($BP$28,_xlfn.XOR($BY$9,$BY$10)),1,0)</f>
        <v>1</v>
      </c>
      <c r="BZ28" s="35">
        <f>IF(_xlfn.XOR($BQ$28,_xlfn.XOR($BZ$9,$BZ$10)),1,0)</f>
        <v>1</v>
      </c>
      <c r="CA28" s="36">
        <f>IF(_xlfn.XOR($BR$28,_xlfn.XOR($CA$9,$CA$10)),1,0)</f>
        <v>1</v>
      </c>
      <c r="CB28" s="18"/>
      <c r="CC28" s="36">
        <f>IF(_xlfn.XOR(_xlfn.XOR(_xlfn.XOR(_xlfn.XOR(_xlfn.XOR(_xlfn.XOR($BT$28,$BU$28),$BV$28),$BW$28),$BX$28),$BY$28),$BZ$28),1,0)</f>
        <v>1</v>
      </c>
      <c r="CD28" s="2" t="str">
        <f t="shared" si="4"/>
        <v>OK</v>
      </c>
      <c r="CH28" s="2" t="s">
        <v>31</v>
      </c>
    </row>
    <row r="29" spans="2:102" ht="13.5" x14ac:dyDescent="0.15">
      <c r="B29" s="33"/>
      <c r="C29" s="33"/>
      <c r="D29" s="33"/>
      <c r="O29" s="2" t="s">
        <v>65</v>
      </c>
      <c r="Y29" s="10">
        <f>T13</f>
        <v>0</v>
      </c>
      <c r="Z29" s="10">
        <f>T14</f>
        <v>1</v>
      </c>
      <c r="AA29" s="10">
        <f>T15</f>
        <v>0</v>
      </c>
      <c r="AL29" s="2" t="s">
        <v>14</v>
      </c>
      <c r="BT29" s="37"/>
      <c r="BU29" s="33"/>
      <c r="BV29" s="33"/>
      <c r="BW29" s="33"/>
      <c r="BX29" s="33"/>
    </row>
    <row r="30" spans="2:102" x14ac:dyDescent="0.15">
      <c r="B30" s="33"/>
      <c r="C30" s="33"/>
      <c r="D30" s="33"/>
      <c r="Y30" s="10">
        <f>U13</f>
        <v>0</v>
      </c>
      <c r="Z30" s="10">
        <f>U14</f>
        <v>0</v>
      </c>
      <c r="AA30" s="10">
        <f>U15</f>
        <v>1</v>
      </c>
      <c r="BT30" s="33"/>
      <c r="BU30" s="33"/>
      <c r="BV30" s="33"/>
      <c r="BW30" s="33"/>
      <c r="BX30" s="33"/>
      <c r="CH30" s="2" t="s">
        <v>32</v>
      </c>
    </row>
    <row r="31" spans="2:102" x14ac:dyDescent="0.15">
      <c r="B31" s="33"/>
      <c r="C31" s="33"/>
      <c r="D31" s="33"/>
      <c r="BT31" s="33"/>
      <c r="BU31" s="33"/>
      <c r="BV31" s="33"/>
      <c r="BW31" s="33"/>
      <c r="BX31" s="33"/>
      <c r="CH31" s="2" t="s">
        <v>33</v>
      </c>
    </row>
    <row r="32" spans="2:102" x14ac:dyDescent="0.15">
      <c r="B32" s="33"/>
      <c r="C32" s="33"/>
      <c r="D32" s="33"/>
      <c r="BT32" s="33"/>
      <c r="BU32" s="33"/>
      <c r="BV32" s="33"/>
      <c r="BW32" s="33"/>
      <c r="BX32" s="33"/>
    </row>
    <row r="34" spans="1:58" s="5" customFormat="1" x14ac:dyDescent="0.15">
      <c r="A34" s="5" t="s">
        <v>63</v>
      </c>
    </row>
    <row r="35" spans="1:58" x14ac:dyDescent="0.15">
      <c r="A35" s="38" t="s">
        <v>15</v>
      </c>
    </row>
    <row r="37" spans="1:58" x14ac:dyDescent="0.15">
      <c r="B37" s="2" t="s">
        <v>13</v>
      </c>
    </row>
    <row r="38" spans="1:58" x14ac:dyDescent="0.15">
      <c r="B38" s="43">
        <f>B13</f>
        <v>1</v>
      </c>
      <c r="C38" s="43">
        <f>C13</f>
        <v>0</v>
      </c>
      <c r="D38" s="43">
        <f>D13</f>
        <v>1</v>
      </c>
      <c r="E38" s="43">
        <f>E13</f>
        <v>1</v>
      </c>
    </row>
    <row r="39" spans="1:58" x14ac:dyDescent="0.15">
      <c r="B39" s="43">
        <f>B14</f>
        <v>1</v>
      </c>
      <c r="C39" s="43">
        <f>C14</f>
        <v>1</v>
      </c>
      <c r="D39" s="43">
        <f>D14</f>
        <v>0</v>
      </c>
      <c r="E39" s="43">
        <f>E14</f>
        <v>1</v>
      </c>
    </row>
    <row r="40" spans="1:58" ht="12" thickBot="1" x14ac:dyDescent="0.2">
      <c r="B40" s="43">
        <f>B15</f>
        <v>0</v>
      </c>
      <c r="C40" s="43">
        <f>C15</f>
        <v>1</v>
      </c>
      <c r="D40" s="43">
        <f>D15</f>
        <v>1</v>
      </c>
      <c r="E40" s="43">
        <f>E15</f>
        <v>1</v>
      </c>
      <c r="AC40" s="50" t="s">
        <v>76</v>
      </c>
    </row>
    <row r="41" spans="1:58" ht="12.75" thickTop="1" thickBot="1" x14ac:dyDescent="0.2">
      <c r="B41" s="2" t="s">
        <v>70</v>
      </c>
      <c r="AB41" s="7" t="s">
        <v>23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2">
        <f>SUM(AC41:AJ41)</f>
        <v>0</v>
      </c>
    </row>
    <row r="42" spans="1:58" ht="12.75" thickTop="1" thickBot="1" x14ac:dyDescent="0.2">
      <c r="B42" s="2" t="s">
        <v>74</v>
      </c>
      <c r="AB42" s="7" t="s">
        <v>24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2">
        <f>SUM(AC42:AJ42)</f>
        <v>0</v>
      </c>
    </row>
    <row r="43" spans="1:58" ht="12" thickTop="1" x14ac:dyDescent="0.15">
      <c r="AC43" s="2" t="s">
        <v>26</v>
      </c>
      <c r="AD43" s="2" t="s">
        <v>25</v>
      </c>
      <c r="AE43" s="2" t="s">
        <v>25</v>
      </c>
      <c r="AF43" s="2" t="s">
        <v>25</v>
      </c>
      <c r="AG43" s="2" t="s">
        <v>25</v>
      </c>
      <c r="AH43" s="2" t="s">
        <v>25</v>
      </c>
      <c r="AI43" s="2" t="s">
        <v>25</v>
      </c>
      <c r="AJ43" s="2" t="s">
        <v>25</v>
      </c>
    </row>
    <row r="44" spans="1:58" ht="13.5" x14ac:dyDescent="0.15">
      <c r="B44" s="2" t="s">
        <v>49</v>
      </c>
      <c r="H44" s="2" t="s">
        <v>50</v>
      </c>
      <c r="T44" s="2" t="s">
        <v>5</v>
      </c>
      <c r="AB44" s="2" t="s">
        <v>21</v>
      </c>
      <c r="AC44" s="2" t="s">
        <v>6</v>
      </c>
      <c r="AL44" s="2" t="s">
        <v>7</v>
      </c>
      <c r="AQ44" s="2" t="s">
        <v>34</v>
      </c>
    </row>
    <row r="45" spans="1:58" ht="13.5" thickBot="1" x14ac:dyDescent="0.2">
      <c r="A45" s="2" t="s">
        <v>51</v>
      </c>
      <c r="B45" s="13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1</v>
      </c>
      <c r="K45" s="14">
        <v>1</v>
      </c>
      <c r="L45" s="14">
        <v>1</v>
      </c>
      <c r="M45" s="14">
        <v>1</v>
      </c>
      <c r="N45" s="14">
        <v>1</v>
      </c>
      <c r="O45" s="14">
        <v>1</v>
      </c>
      <c r="P45" s="14">
        <v>1</v>
      </c>
      <c r="Q45" s="15">
        <v>1</v>
      </c>
      <c r="T45" s="12">
        <f>$B$45</f>
        <v>0</v>
      </c>
      <c r="U45" s="12">
        <f>$B$46</f>
        <v>0</v>
      </c>
      <c r="V45" s="12">
        <f>$B$47</f>
        <v>0</v>
      </c>
      <c r="W45" s="12">
        <f>$B$48</f>
        <v>0</v>
      </c>
      <c r="X45" s="16">
        <f>$B$50</f>
        <v>0</v>
      </c>
      <c r="Y45" s="16">
        <f>$B$51</f>
        <v>0</v>
      </c>
      <c r="Z45" s="16">
        <f>$B$52</f>
        <v>0</v>
      </c>
      <c r="AA45" s="17">
        <f>$B$54</f>
        <v>0</v>
      </c>
      <c r="AB45" s="2" t="s">
        <v>21</v>
      </c>
      <c r="AC45" s="12">
        <f>IF(_xlfn.XOR(T45,_xlfn.XOR(AC$41,AC$42)),1,0)</f>
        <v>0</v>
      </c>
      <c r="AD45" s="12">
        <f>IF(_xlfn.XOR(U45,_xlfn.XOR(AD$41,AD$42)),1,0)</f>
        <v>0</v>
      </c>
      <c r="AE45" s="12">
        <f>IF(_xlfn.XOR(V45,_xlfn.XOR(AE$41,AE$42)),1,0)</f>
        <v>0</v>
      </c>
      <c r="AF45" s="12">
        <f>IF(_xlfn.XOR(W45,_xlfn.XOR(AF$41,AF$42)),1,0)</f>
        <v>0</v>
      </c>
      <c r="AG45" s="16">
        <f>IF(_xlfn.XOR(X45,_xlfn.XOR(AG$41,AG$42)),1,0)</f>
        <v>0</v>
      </c>
      <c r="AH45" s="16">
        <f>IF(_xlfn.XOR(Y45,_xlfn.XOR(AH$41,AH$42)),1,0)</f>
        <v>0</v>
      </c>
      <c r="AI45" s="16">
        <f>IF(_xlfn.XOR(Z45,_xlfn.XOR(AI$41,AI$42)),1,0)</f>
        <v>0</v>
      </c>
      <c r="AJ45" s="17">
        <f>IF(_xlfn.XOR(AA45,_xlfn.XOR(AJ$41,AJ$42)),1,0)</f>
        <v>0</v>
      </c>
      <c r="AK45" s="18"/>
      <c r="AL45" s="17">
        <f>IF(_xlfn.XOR(_xlfn.XOR(_xlfn.XOR(_xlfn.XOR(_xlfn.XOR(_xlfn.XOR(AC45,AD45),AE45),AF45),AG45),AH45),AI45),1,0)</f>
        <v>0</v>
      </c>
      <c r="AM45" s="2" t="str">
        <f>IF(AJ45=AL45,"OK","NG!")</f>
        <v>OK</v>
      </c>
      <c r="AP45" s="2" t="s">
        <v>28</v>
      </c>
      <c r="AQ45" s="17">
        <f>IF($AC45&lt;&gt;AQ$62,1,0)+IF($AD45&lt;&gt;AQ$63,1,0)+IF($AE45&lt;&gt;AQ$64,1,0)+IF($AF45&lt;&gt;AQ$65,1,0)+IF($AG45&lt;&gt;AQ$66,1,0)+IF($AH45&lt;&gt;AQ$67,1,0)+IF($AI45&lt;&gt;AQ$68,1,0)</f>
        <v>0</v>
      </c>
      <c r="AR45" s="39">
        <f>IF($AC45&lt;&gt;AR$62,1,0)+IF($AD45&lt;&gt;AR$63,1,0)+IF($AE45&lt;&gt;AR$64,1,0)+IF($AF45&lt;&gt;AR$65,1,0)+IF($AG45&lt;&gt;AR$66,1,0)+IF($AH45&lt;&gt;AR$67,1,0)+IF($AI45&lt;&gt;AR$68,1,0)</f>
        <v>4</v>
      </c>
      <c r="AS45" s="39">
        <f>IF($AC45&lt;&gt;AS$62,1,0)+IF($AD45&lt;&gt;AS$63,1,0)+IF($AE45&lt;&gt;AS$64,1,0)+IF($AF45&lt;&gt;AS$65,1,0)+IF($AG45&lt;&gt;AS$66,1,0)+IF($AH45&lt;&gt;AS$67,1,0)+IF($AI45&lt;&gt;AS$68,1,0)</f>
        <v>3</v>
      </c>
      <c r="AT45" s="39">
        <f>IF($AC45&lt;&gt;AT$62,1,0)+IF($AD45&lt;&gt;AT$63,1,0)+IF($AE45&lt;&gt;AT$64,1,0)+IF($AF45&lt;&gt;AT$65,1,0)+IF($AG45&lt;&gt;AT$66,1,0)+IF($AH45&lt;&gt;AT$67,1,0)+IF($AI45&lt;&gt;AT$68,1,0)</f>
        <v>3</v>
      </c>
      <c r="AU45" s="39">
        <f>IF($AC45&lt;&gt;AU$62,1,0)+IF($AD45&lt;&gt;AU$63,1,0)+IF($AE45&lt;&gt;AU$64,1,0)+IF($AF45&lt;&gt;AU$65,1,0)+IF($AG45&lt;&gt;AU$66,1,0)+IF($AH45&lt;&gt;AU$67,1,0)+IF($AI45&lt;&gt;AU$68,1,0)</f>
        <v>3</v>
      </c>
      <c r="AV45" s="39">
        <f>IF($AC45&lt;&gt;AV$62,1,0)+IF($AD45&lt;&gt;AV$63,1,0)+IF($AE45&lt;&gt;AV$64,1,0)+IF($AF45&lt;&gt;AV$65,1,0)+IF($AG45&lt;&gt;AV$66,1,0)+IF($AH45&lt;&gt;AV$67,1,0)+IF($AI45&lt;&gt;AV$68,1,0)</f>
        <v>3</v>
      </c>
      <c r="AW45" s="39">
        <f>IF($AC45&lt;&gt;AW$62,1,0)+IF($AD45&lt;&gt;AW$63,1,0)+IF($AE45&lt;&gt;AW$64,1,0)+IF($AF45&lt;&gt;AW$65,1,0)+IF($AG45&lt;&gt;AW$66,1,0)+IF($AH45&lt;&gt;AW$67,1,0)+IF($AI45&lt;&gt;AW$68,1,0)</f>
        <v>4</v>
      </c>
      <c r="AX45" s="39">
        <f>IF($AC45&lt;&gt;AX$62,1,0)+IF($AD45&lt;&gt;AX$63,1,0)+IF($AE45&lt;&gt;AX$64,1,0)+IF($AF45&lt;&gt;AX$65,1,0)+IF($AG45&lt;&gt;AX$66,1,0)+IF($AH45&lt;&gt;AX$67,1,0)+IF($AI45&lt;&gt;AX$68,1,0)</f>
        <v>4</v>
      </c>
      <c r="AY45" s="39">
        <f>IF($AC45&lt;&gt;AY$62,1,0)+IF($AD45&lt;&gt;AY$63,1,0)+IF($AE45&lt;&gt;AY$64,1,0)+IF($AF45&lt;&gt;AY$65,1,0)+IF($AG45&lt;&gt;AY$66,1,0)+IF($AH45&lt;&gt;AY$67,1,0)+IF($AI45&lt;&gt;AY$68,1,0)</f>
        <v>3</v>
      </c>
      <c r="AZ45" s="39">
        <f>IF($AC45&lt;&gt;AZ$62,1,0)+IF($AD45&lt;&gt;AZ$63,1,0)+IF($AE45&lt;&gt;AZ$64,1,0)+IF($AF45&lt;&gt;AZ$65,1,0)+IF($AG45&lt;&gt;AZ$66,1,0)+IF($AH45&lt;&gt;AZ$67,1,0)+IF($AI45&lt;&gt;AZ$68,1,0)</f>
        <v>3</v>
      </c>
      <c r="BA45" s="39">
        <f>IF($AC45&lt;&gt;BA$62,1,0)+IF($AD45&lt;&gt;BA$63,1,0)+IF($AE45&lt;&gt;BA$64,1,0)+IF($AF45&lt;&gt;BA$65,1,0)+IF($AG45&lt;&gt;BA$66,1,0)+IF($AH45&lt;&gt;BA$67,1,0)+IF($AI45&lt;&gt;BA$68,1,0)</f>
        <v>4</v>
      </c>
      <c r="BB45" s="39">
        <f>IF($AC45&lt;&gt;BB$62,1,0)+IF($AD45&lt;&gt;BB$63,1,0)+IF($AE45&lt;&gt;BB$64,1,0)+IF($AF45&lt;&gt;BB$65,1,0)+IF($AG45&lt;&gt;BB$66,1,0)+IF($AH45&lt;&gt;BB$67,1,0)+IF($AI45&lt;&gt;BB$68,1,0)</f>
        <v>4</v>
      </c>
      <c r="BC45" s="39">
        <f>IF($AC45&lt;&gt;BC$62,1,0)+IF($AD45&lt;&gt;BC$63,1,0)+IF($AE45&lt;&gt;BC$64,1,0)+IF($AF45&lt;&gt;BC$65,1,0)+IF($AG45&lt;&gt;BC$66,1,0)+IF($AH45&lt;&gt;BC$67,1,0)+IF($AI45&lt;&gt;BC$68,1,0)</f>
        <v>4</v>
      </c>
      <c r="BD45" s="39">
        <f>IF($AC45&lt;&gt;BD$62,1,0)+IF($AD45&lt;&gt;BD$63,1,0)+IF($AE45&lt;&gt;BD$64,1,0)+IF($AF45&lt;&gt;BD$65,1,0)+IF($AG45&lt;&gt;BD$66,1,0)+IF($AH45&lt;&gt;BD$67,1,0)+IF($AI45&lt;&gt;BD$68,1,0)</f>
        <v>4</v>
      </c>
      <c r="BE45" s="39">
        <f>IF($AC45&lt;&gt;BE$62,1,0)+IF($AD45&lt;&gt;BE$63,1,0)+IF($AE45&lt;&gt;BE$64,1,0)+IF($AF45&lt;&gt;BE$65,1,0)+IF($AG45&lt;&gt;BE$66,1,0)+IF($AH45&lt;&gt;BE$67,1,0)+IF($AI45&lt;&gt;BE$68,1,0)</f>
        <v>3</v>
      </c>
      <c r="BF45" s="39">
        <f>IF($AC45&lt;&gt;BF$62,1,0)+IF($AD45&lt;&gt;BF$63,1,0)+IF($AE45&lt;&gt;BF$64,1,0)+IF($AF45&lt;&gt;BF$65,1,0)+IF($AG45&lt;&gt;BF$66,1,0)+IF($AH45&lt;&gt;BF$67,1,0)+IF($AI45&lt;&gt;BF$68,1,0)</f>
        <v>7</v>
      </c>
    </row>
    <row r="46" spans="1:58" ht="14.25" thickTop="1" thickBot="1" x14ac:dyDescent="0.2">
      <c r="A46" s="2" t="s">
        <v>52</v>
      </c>
      <c r="B46" s="13">
        <v>0</v>
      </c>
      <c r="C46" s="14">
        <v>0</v>
      </c>
      <c r="D46" s="14">
        <v>0</v>
      </c>
      <c r="E46" s="14">
        <v>0</v>
      </c>
      <c r="F46" s="14">
        <v>1</v>
      </c>
      <c r="G46" s="14">
        <v>1</v>
      </c>
      <c r="H46" s="14">
        <v>1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1</v>
      </c>
      <c r="P46" s="14">
        <v>1</v>
      </c>
      <c r="Q46" s="15">
        <v>1</v>
      </c>
      <c r="T46" s="22">
        <f>$C$45</f>
        <v>0</v>
      </c>
      <c r="U46" s="22">
        <f>$C$46</f>
        <v>0</v>
      </c>
      <c r="V46" s="22">
        <f>$C$47</f>
        <v>0</v>
      </c>
      <c r="W46" s="22">
        <f>$C$48</f>
        <v>1</v>
      </c>
      <c r="X46" s="23">
        <f>$C$50</f>
        <v>1</v>
      </c>
      <c r="Y46" s="23">
        <f>$C$51</f>
        <v>1</v>
      </c>
      <c r="Z46" s="23">
        <f>$C$52</f>
        <v>1</v>
      </c>
      <c r="AA46" s="24">
        <f>$C$54</f>
        <v>0</v>
      </c>
      <c r="AB46" s="2" t="s">
        <v>21</v>
      </c>
      <c r="AC46" s="22">
        <f>IF(_xlfn.XOR(T46,_xlfn.XOR(AC$41,AC$42)),1,0)</f>
        <v>0</v>
      </c>
      <c r="AD46" s="22">
        <f>IF(_xlfn.XOR(U46,_xlfn.XOR(AD$41,AD$42)),1,0)</f>
        <v>0</v>
      </c>
      <c r="AE46" s="22">
        <f>IF(_xlfn.XOR(V46,_xlfn.XOR(AE$41,AE$42)),1,0)</f>
        <v>0</v>
      </c>
      <c r="AF46" s="22">
        <f>IF(_xlfn.XOR(W46,_xlfn.XOR(AF$41,AF$42)),1,0)</f>
        <v>1</v>
      </c>
      <c r="AG46" s="23">
        <f>IF(_xlfn.XOR(X46,_xlfn.XOR(AG$41,AG$42)),1,0)</f>
        <v>1</v>
      </c>
      <c r="AH46" s="23">
        <f>IF(_xlfn.XOR(Y46,_xlfn.XOR(AH$41,AH$42)),1,0)</f>
        <v>1</v>
      </c>
      <c r="AI46" s="23">
        <f>IF(_xlfn.XOR(Z46,_xlfn.XOR(AI$41,AI$42)),1,0)</f>
        <v>1</v>
      </c>
      <c r="AJ46" s="24">
        <f>IF(_xlfn.XOR(AA46,_xlfn.XOR(AJ$41,AJ$42)),1,0)</f>
        <v>0</v>
      </c>
      <c r="AK46" s="18"/>
      <c r="AL46" s="24">
        <f t="shared" ref="AL46:AL60" si="9">IF(_xlfn.XOR(_xlfn.XOR(_xlfn.XOR(_xlfn.XOR(_xlfn.XOR(_xlfn.XOR(AC46,AD46),AE46),AF46),AG46),AH46),AI46),1,0)</f>
        <v>0</v>
      </c>
      <c r="AM46" s="2" t="str">
        <f t="shared" ref="AM46:AM60" si="10">IF(AJ46=AL46,"OK","NG!")</f>
        <v>OK</v>
      </c>
      <c r="AP46" s="2" t="s">
        <v>28</v>
      </c>
      <c r="AQ46" s="40">
        <f>IF($AC46&lt;&gt;AQ$62,1,0)+IF($AD46&lt;&gt;AQ$63,1,0)+IF($AE46&lt;&gt;AQ$64,1,0)+IF($AF46&lt;&gt;AQ$65,1,0)+IF($AG46&lt;&gt;AQ$66,1,0)+IF($AH46&lt;&gt;AQ$67,1,0)+IF($AI46&lt;&gt;AQ$68,1,0)</f>
        <v>4</v>
      </c>
      <c r="AR46" s="24">
        <f>IF($AC46&lt;&gt;AR$62,1,0)+IF($AD46&lt;&gt;AR$63,1,0)+IF($AE46&lt;&gt;AR$64,1,0)+IF($AF46&lt;&gt;AR$65,1,0)+IF($AG46&lt;&gt;AR$66,1,0)+IF($AH46&lt;&gt;AR$67,1,0)+IF($AI46&lt;&gt;AR$68,1,0)</f>
        <v>0</v>
      </c>
      <c r="AS46" s="40">
        <f>IF($AC46&lt;&gt;AS$62,1,0)+IF($AD46&lt;&gt;AS$63,1,0)+IF($AE46&lt;&gt;AS$64,1,0)+IF($AF46&lt;&gt;AS$65,1,0)+IF($AG46&lt;&gt;AS$66,1,0)+IF($AH46&lt;&gt;AS$67,1,0)+IF($AI46&lt;&gt;AS$68,1,0)</f>
        <v>3</v>
      </c>
      <c r="AT46" s="40">
        <f>IF($AC46&lt;&gt;AT$62,1,0)+IF($AD46&lt;&gt;AT$63,1,0)+IF($AE46&lt;&gt;AT$64,1,0)+IF($AF46&lt;&gt;AT$65,1,0)+IF($AG46&lt;&gt;AT$66,1,0)+IF($AH46&lt;&gt;AT$67,1,0)+IF($AI46&lt;&gt;AT$68,1,0)</f>
        <v>3</v>
      </c>
      <c r="AU46" s="40">
        <f>IF($AC46&lt;&gt;AU$62,1,0)+IF($AD46&lt;&gt;AU$63,1,0)+IF($AE46&lt;&gt;AU$64,1,0)+IF($AF46&lt;&gt;AU$65,1,0)+IF($AG46&lt;&gt;AU$66,1,0)+IF($AH46&lt;&gt;AU$67,1,0)+IF($AI46&lt;&gt;AU$68,1,0)</f>
        <v>3</v>
      </c>
      <c r="AV46" s="40">
        <f>IF($AC46&lt;&gt;AV$62,1,0)+IF($AD46&lt;&gt;AV$63,1,0)+IF($AE46&lt;&gt;AV$64,1,0)+IF($AF46&lt;&gt;AV$65,1,0)+IF($AG46&lt;&gt;AV$66,1,0)+IF($AH46&lt;&gt;AV$67,1,0)+IF($AI46&lt;&gt;AV$68,1,0)</f>
        <v>3</v>
      </c>
      <c r="AW46" s="40">
        <f>IF($AC46&lt;&gt;AW$62,1,0)+IF($AD46&lt;&gt;AW$63,1,0)+IF($AE46&lt;&gt;AW$64,1,0)+IF($AF46&lt;&gt;AW$65,1,0)+IF($AG46&lt;&gt;AW$66,1,0)+IF($AH46&lt;&gt;AW$67,1,0)+IF($AI46&lt;&gt;AW$68,1,0)</f>
        <v>4</v>
      </c>
      <c r="AX46" s="40">
        <f>IF($AC46&lt;&gt;AX$62,1,0)+IF($AD46&lt;&gt;AX$63,1,0)+IF($AE46&lt;&gt;AX$64,1,0)+IF($AF46&lt;&gt;AX$65,1,0)+IF($AG46&lt;&gt;AX$66,1,0)+IF($AH46&lt;&gt;AX$67,1,0)+IF($AI46&lt;&gt;AX$68,1,0)</f>
        <v>4</v>
      </c>
      <c r="AY46" s="40">
        <f>IF($AC46&lt;&gt;AY$62,1,0)+IF($AD46&lt;&gt;AY$63,1,0)+IF($AE46&lt;&gt;AY$64,1,0)+IF($AF46&lt;&gt;AY$65,1,0)+IF($AG46&lt;&gt;AY$66,1,0)+IF($AH46&lt;&gt;AY$67,1,0)+IF($AI46&lt;&gt;AY$68,1,0)</f>
        <v>3</v>
      </c>
      <c r="AZ46" s="40">
        <f>IF($AC46&lt;&gt;AZ$62,1,0)+IF($AD46&lt;&gt;AZ$63,1,0)+IF($AE46&lt;&gt;AZ$64,1,0)+IF($AF46&lt;&gt;AZ$65,1,0)+IF($AG46&lt;&gt;AZ$66,1,0)+IF($AH46&lt;&gt;AZ$67,1,0)+IF($AI46&lt;&gt;AZ$68,1,0)</f>
        <v>3</v>
      </c>
      <c r="BA46" s="40">
        <f>IF($AC46&lt;&gt;BA$62,1,0)+IF($AD46&lt;&gt;BA$63,1,0)+IF($AE46&lt;&gt;BA$64,1,0)+IF($AF46&lt;&gt;BA$65,1,0)+IF($AG46&lt;&gt;BA$66,1,0)+IF($AH46&lt;&gt;BA$67,1,0)+IF($AI46&lt;&gt;BA$68,1,0)</f>
        <v>4</v>
      </c>
      <c r="BB46" s="40">
        <f>IF($AC46&lt;&gt;BB$62,1,0)+IF($AD46&lt;&gt;BB$63,1,0)+IF($AE46&lt;&gt;BB$64,1,0)+IF($AF46&lt;&gt;BB$65,1,0)+IF($AG46&lt;&gt;BB$66,1,0)+IF($AH46&lt;&gt;BB$67,1,0)+IF($AI46&lt;&gt;BB$68,1,0)</f>
        <v>4</v>
      </c>
      <c r="BC46" s="40">
        <f>IF($AC46&lt;&gt;BC$62,1,0)+IF($AD46&lt;&gt;BC$63,1,0)+IF($AE46&lt;&gt;BC$64,1,0)+IF($AF46&lt;&gt;BC$65,1,0)+IF($AG46&lt;&gt;BC$66,1,0)+IF($AH46&lt;&gt;BC$67,1,0)+IF($AI46&lt;&gt;BC$68,1,0)</f>
        <v>4</v>
      </c>
      <c r="BD46" s="40">
        <f>IF($AC46&lt;&gt;BD$62,1,0)+IF($AD46&lt;&gt;BD$63,1,0)+IF($AE46&lt;&gt;BD$64,1,0)+IF($AF46&lt;&gt;BD$65,1,0)+IF($AG46&lt;&gt;BD$66,1,0)+IF($AH46&lt;&gt;BD$67,1,0)+IF($AI46&lt;&gt;BD$68,1,0)</f>
        <v>4</v>
      </c>
      <c r="BE46" s="40">
        <f>IF($AC46&lt;&gt;BE$62,1,0)+IF($AD46&lt;&gt;BE$63,1,0)+IF($AE46&lt;&gt;BE$64,1,0)+IF($AF46&lt;&gt;BE$65,1,0)+IF($AG46&lt;&gt;BE$66,1,0)+IF($AH46&lt;&gt;BE$67,1,0)+IF($AI46&lt;&gt;BE$68,1,0)</f>
        <v>7</v>
      </c>
      <c r="BF46" s="40">
        <f>IF($AC46&lt;&gt;BF$62,1,0)+IF($AD46&lt;&gt;BF$63,1,0)+IF($AE46&lt;&gt;BF$64,1,0)+IF($AF46&lt;&gt;BF$65,1,0)+IF($AG46&lt;&gt;BF$66,1,0)+IF($AH46&lt;&gt;BF$67,1,0)+IF($AI46&lt;&gt;BF$68,1,0)</f>
        <v>3</v>
      </c>
    </row>
    <row r="47" spans="1:58" ht="14.25" thickTop="1" thickBot="1" x14ac:dyDescent="0.2">
      <c r="A47" s="2" t="s">
        <v>53</v>
      </c>
      <c r="B47" s="13">
        <v>0</v>
      </c>
      <c r="C47" s="14">
        <v>0</v>
      </c>
      <c r="D47" s="14">
        <v>1</v>
      </c>
      <c r="E47" s="14">
        <v>1</v>
      </c>
      <c r="F47" s="14">
        <v>0</v>
      </c>
      <c r="G47" s="14">
        <v>0</v>
      </c>
      <c r="H47" s="14">
        <v>1</v>
      </c>
      <c r="I47" s="14">
        <v>1</v>
      </c>
      <c r="J47" s="14">
        <v>0</v>
      </c>
      <c r="K47" s="14">
        <v>0</v>
      </c>
      <c r="L47" s="14">
        <v>1</v>
      </c>
      <c r="M47" s="14">
        <v>1</v>
      </c>
      <c r="N47" s="14">
        <v>0</v>
      </c>
      <c r="O47" s="14">
        <v>0</v>
      </c>
      <c r="P47" s="14">
        <v>1</v>
      </c>
      <c r="Q47" s="15">
        <v>1</v>
      </c>
      <c r="T47" s="22">
        <f>$D$45</f>
        <v>0</v>
      </c>
      <c r="U47" s="22">
        <f>$D$46</f>
        <v>0</v>
      </c>
      <c r="V47" s="22">
        <f>$D$47</f>
        <v>1</v>
      </c>
      <c r="W47" s="22">
        <f>$D$48</f>
        <v>0</v>
      </c>
      <c r="X47" s="23">
        <f>$D$50</f>
        <v>1</v>
      </c>
      <c r="Y47" s="23">
        <f>$D$51</f>
        <v>0</v>
      </c>
      <c r="Z47" s="23">
        <f>$D$52</f>
        <v>1</v>
      </c>
      <c r="AA47" s="24">
        <f>$D$54</f>
        <v>1</v>
      </c>
      <c r="AB47" s="2" t="s">
        <v>21</v>
      </c>
      <c r="AC47" s="22">
        <f>IF(_xlfn.XOR(T47,_xlfn.XOR(AC$41,AC$42)),1,0)</f>
        <v>0</v>
      </c>
      <c r="AD47" s="22">
        <f>IF(_xlfn.XOR(U47,_xlfn.XOR(AD$41,AD$42)),1,0)</f>
        <v>0</v>
      </c>
      <c r="AE47" s="22">
        <f>IF(_xlfn.XOR(V47,_xlfn.XOR(AE$41,AE$42)),1,0)</f>
        <v>1</v>
      </c>
      <c r="AF47" s="22">
        <f>IF(_xlfn.XOR(W47,_xlfn.XOR(AF$41,AF$42)),1,0)</f>
        <v>0</v>
      </c>
      <c r="AG47" s="23">
        <f>IF(_xlfn.XOR(X47,_xlfn.XOR(AG$41,AG$42)),1,0)</f>
        <v>1</v>
      </c>
      <c r="AH47" s="23">
        <f>IF(_xlfn.XOR(Y47,_xlfn.XOR(AH$41,AH$42)),1,0)</f>
        <v>0</v>
      </c>
      <c r="AI47" s="23">
        <f>IF(_xlfn.XOR(Z47,_xlfn.XOR(AI$41,AI$42)),1,0)</f>
        <v>1</v>
      </c>
      <c r="AJ47" s="24">
        <f>IF(_xlfn.XOR(AA47,_xlfn.XOR(AJ$41,AJ$42)),1,0)</f>
        <v>1</v>
      </c>
      <c r="AK47" s="18"/>
      <c r="AL47" s="24">
        <f t="shared" si="9"/>
        <v>1</v>
      </c>
      <c r="AM47" s="2" t="str">
        <f t="shared" si="10"/>
        <v>OK</v>
      </c>
      <c r="AP47" s="2" t="s">
        <v>28</v>
      </c>
      <c r="AQ47" s="40">
        <f>IF($AC47&lt;&gt;AQ$62,1,0)+IF($AD47&lt;&gt;AQ$63,1,0)+IF($AE47&lt;&gt;AQ$64,1,0)+IF($AF47&lt;&gt;AQ$65,1,0)+IF($AG47&lt;&gt;AQ$66,1,0)+IF($AH47&lt;&gt;AQ$67,1,0)+IF($AI47&lt;&gt;AQ$68,1,0)</f>
        <v>3</v>
      </c>
      <c r="AR47" s="40">
        <f>IF($AC47&lt;&gt;AR$62,1,0)+IF($AD47&lt;&gt;AR$63,1,0)+IF($AE47&lt;&gt;AR$64,1,0)+IF($AF47&lt;&gt;AR$65,1,0)+IF($AG47&lt;&gt;AR$66,1,0)+IF($AH47&lt;&gt;AR$67,1,0)+IF($AI47&lt;&gt;AR$68,1,0)</f>
        <v>3</v>
      </c>
      <c r="AS47" s="24">
        <f>IF($AC47&lt;&gt;AS$62,1,0)+IF($AD47&lt;&gt;AS$63,1,0)+IF($AE47&lt;&gt;AS$64,1,0)+IF($AF47&lt;&gt;AS$65,1,0)+IF($AG47&lt;&gt;AS$66,1,0)+IF($AH47&lt;&gt;AS$67,1,0)+IF($AI47&lt;&gt;AS$68,1,0)</f>
        <v>0</v>
      </c>
      <c r="AT47" s="40">
        <f>IF($AC47&lt;&gt;AT$62,1,0)+IF($AD47&lt;&gt;AT$63,1,0)+IF($AE47&lt;&gt;AT$64,1,0)+IF($AF47&lt;&gt;AT$65,1,0)+IF($AG47&lt;&gt;AT$66,1,0)+IF($AH47&lt;&gt;AT$67,1,0)+IF($AI47&lt;&gt;AT$68,1,0)</f>
        <v>4</v>
      </c>
      <c r="AU47" s="40">
        <f>IF($AC47&lt;&gt;AU$62,1,0)+IF($AD47&lt;&gt;AU$63,1,0)+IF($AE47&lt;&gt;AU$64,1,0)+IF($AF47&lt;&gt;AU$65,1,0)+IF($AG47&lt;&gt;AU$66,1,0)+IF($AH47&lt;&gt;AU$67,1,0)+IF($AI47&lt;&gt;AU$68,1,0)</f>
        <v>4</v>
      </c>
      <c r="AV47" s="40">
        <f>IF($AC47&lt;&gt;AV$62,1,0)+IF($AD47&lt;&gt;AV$63,1,0)+IF($AE47&lt;&gt;AV$64,1,0)+IF($AF47&lt;&gt;AV$65,1,0)+IF($AG47&lt;&gt;AV$66,1,0)+IF($AH47&lt;&gt;AV$67,1,0)+IF($AI47&lt;&gt;AV$68,1,0)</f>
        <v>4</v>
      </c>
      <c r="AW47" s="40">
        <f>IF($AC47&lt;&gt;AW$62,1,0)+IF($AD47&lt;&gt;AW$63,1,0)+IF($AE47&lt;&gt;AW$64,1,0)+IF($AF47&lt;&gt;AW$65,1,0)+IF($AG47&lt;&gt;AW$66,1,0)+IF($AH47&lt;&gt;AW$67,1,0)+IF($AI47&lt;&gt;AW$68,1,0)</f>
        <v>3</v>
      </c>
      <c r="AX47" s="40">
        <f>IF($AC47&lt;&gt;AX$62,1,0)+IF($AD47&lt;&gt;AX$63,1,0)+IF($AE47&lt;&gt;AX$64,1,0)+IF($AF47&lt;&gt;AX$65,1,0)+IF($AG47&lt;&gt;AX$66,1,0)+IF($AH47&lt;&gt;AX$67,1,0)+IF($AI47&lt;&gt;AX$68,1,0)</f>
        <v>3</v>
      </c>
      <c r="AY47" s="40">
        <f>IF($AC47&lt;&gt;AY$62,1,0)+IF($AD47&lt;&gt;AY$63,1,0)+IF($AE47&lt;&gt;AY$64,1,0)+IF($AF47&lt;&gt;AY$65,1,0)+IF($AG47&lt;&gt;AY$66,1,0)+IF($AH47&lt;&gt;AY$67,1,0)+IF($AI47&lt;&gt;AY$68,1,0)</f>
        <v>4</v>
      </c>
      <c r="AZ47" s="40">
        <f>IF($AC47&lt;&gt;AZ$62,1,0)+IF($AD47&lt;&gt;AZ$63,1,0)+IF($AE47&lt;&gt;AZ$64,1,0)+IF($AF47&lt;&gt;AZ$65,1,0)+IF($AG47&lt;&gt;AZ$66,1,0)+IF($AH47&lt;&gt;AZ$67,1,0)+IF($AI47&lt;&gt;AZ$68,1,0)</f>
        <v>4</v>
      </c>
      <c r="BA47" s="40">
        <f>IF($AC47&lt;&gt;BA$62,1,0)+IF($AD47&lt;&gt;BA$63,1,0)+IF($AE47&lt;&gt;BA$64,1,0)+IF($AF47&lt;&gt;BA$65,1,0)+IF($AG47&lt;&gt;BA$66,1,0)+IF($AH47&lt;&gt;BA$67,1,0)+IF($AI47&lt;&gt;BA$68,1,0)</f>
        <v>3</v>
      </c>
      <c r="BB47" s="40">
        <f>IF($AC47&lt;&gt;BB$62,1,0)+IF($AD47&lt;&gt;BB$63,1,0)+IF($AE47&lt;&gt;BB$64,1,0)+IF($AF47&lt;&gt;BB$65,1,0)+IF($AG47&lt;&gt;BB$66,1,0)+IF($AH47&lt;&gt;BB$67,1,0)+IF($AI47&lt;&gt;BB$68,1,0)</f>
        <v>3</v>
      </c>
      <c r="BC47" s="40">
        <f>IF($AC47&lt;&gt;BC$62,1,0)+IF($AD47&lt;&gt;BC$63,1,0)+IF($AE47&lt;&gt;BC$64,1,0)+IF($AF47&lt;&gt;BC$65,1,0)+IF($AG47&lt;&gt;BC$66,1,0)+IF($AH47&lt;&gt;BC$67,1,0)+IF($AI47&lt;&gt;BC$68,1,0)</f>
        <v>3</v>
      </c>
      <c r="BD47" s="40">
        <f>IF($AC47&lt;&gt;BD$62,1,0)+IF($AD47&lt;&gt;BD$63,1,0)+IF($AE47&lt;&gt;BD$64,1,0)+IF($AF47&lt;&gt;BD$65,1,0)+IF($AG47&lt;&gt;BD$66,1,0)+IF($AH47&lt;&gt;BD$67,1,0)+IF($AI47&lt;&gt;BD$68,1,0)</f>
        <v>7</v>
      </c>
      <c r="BE47" s="40">
        <f>IF($AC47&lt;&gt;BE$62,1,0)+IF($AD47&lt;&gt;BE$63,1,0)+IF($AE47&lt;&gt;BE$64,1,0)+IF($AF47&lt;&gt;BE$65,1,0)+IF($AG47&lt;&gt;BE$66,1,0)+IF($AH47&lt;&gt;BE$67,1,0)+IF($AI47&lt;&gt;BE$68,1,0)</f>
        <v>4</v>
      </c>
      <c r="BF47" s="40">
        <f>IF($AC47&lt;&gt;BF$62,1,0)+IF($AD47&lt;&gt;BF$63,1,0)+IF($AE47&lt;&gt;BF$64,1,0)+IF($AF47&lt;&gt;BF$65,1,0)+IF($AG47&lt;&gt;BF$66,1,0)+IF($AH47&lt;&gt;BF$67,1,0)+IF($AI47&lt;&gt;BF$68,1,0)</f>
        <v>4</v>
      </c>
    </row>
    <row r="48" spans="1:58" ht="14.25" thickTop="1" thickBot="1" x14ac:dyDescent="0.2">
      <c r="A48" s="2" t="s">
        <v>54</v>
      </c>
      <c r="B48" s="13">
        <v>0</v>
      </c>
      <c r="C48" s="14">
        <v>1</v>
      </c>
      <c r="D48" s="14">
        <v>0</v>
      </c>
      <c r="E48" s="14">
        <v>1</v>
      </c>
      <c r="F48" s="14">
        <v>0</v>
      </c>
      <c r="G48" s="14">
        <v>1</v>
      </c>
      <c r="H48" s="14">
        <v>0</v>
      </c>
      <c r="I48" s="14">
        <v>1</v>
      </c>
      <c r="J48" s="14">
        <v>0</v>
      </c>
      <c r="K48" s="14">
        <v>1</v>
      </c>
      <c r="L48" s="14">
        <v>0</v>
      </c>
      <c r="M48" s="14">
        <v>1</v>
      </c>
      <c r="N48" s="14">
        <v>0</v>
      </c>
      <c r="O48" s="14">
        <v>1</v>
      </c>
      <c r="P48" s="14">
        <v>0</v>
      </c>
      <c r="Q48" s="15">
        <v>1</v>
      </c>
      <c r="T48" s="22">
        <f>$E$45</f>
        <v>0</v>
      </c>
      <c r="U48" s="22">
        <f>$E$46</f>
        <v>0</v>
      </c>
      <c r="V48" s="22">
        <f>$E$47</f>
        <v>1</v>
      </c>
      <c r="W48" s="22">
        <f>$E$48</f>
        <v>1</v>
      </c>
      <c r="X48" s="23">
        <f>$E$50</f>
        <v>0</v>
      </c>
      <c r="Y48" s="23">
        <f>$E$51</f>
        <v>1</v>
      </c>
      <c r="Z48" s="23">
        <f>$E$52</f>
        <v>0</v>
      </c>
      <c r="AA48" s="24">
        <f>$E$54</f>
        <v>1</v>
      </c>
      <c r="AB48" s="2" t="s">
        <v>21</v>
      </c>
      <c r="AC48" s="22">
        <f>IF(_xlfn.XOR(T48,_xlfn.XOR(AC$41,AC$42)),1,0)</f>
        <v>0</v>
      </c>
      <c r="AD48" s="22">
        <f>IF(_xlfn.XOR(U48,_xlfn.XOR(AD$41,AD$42)),1,0)</f>
        <v>0</v>
      </c>
      <c r="AE48" s="22">
        <f>IF(_xlfn.XOR(V48,_xlfn.XOR(AE$41,AE$42)),1,0)</f>
        <v>1</v>
      </c>
      <c r="AF48" s="22">
        <f>IF(_xlfn.XOR(W48,_xlfn.XOR(AF$41,AF$42)),1,0)</f>
        <v>1</v>
      </c>
      <c r="AG48" s="23">
        <f>IF(_xlfn.XOR(X48,_xlfn.XOR(AG$41,AG$42)),1,0)</f>
        <v>0</v>
      </c>
      <c r="AH48" s="23">
        <f>IF(_xlfn.XOR(Y48,_xlfn.XOR(AH$41,AH$42)),1,0)</f>
        <v>1</v>
      </c>
      <c r="AI48" s="23">
        <f>IF(_xlfn.XOR(Z48,_xlfn.XOR(AI$41,AI$42)),1,0)</f>
        <v>0</v>
      </c>
      <c r="AJ48" s="24">
        <f>IF(_xlfn.XOR(AA48,_xlfn.XOR(AJ$41,AJ$42)),1,0)</f>
        <v>1</v>
      </c>
      <c r="AK48" s="18"/>
      <c r="AL48" s="24">
        <f t="shared" si="9"/>
        <v>1</v>
      </c>
      <c r="AM48" s="2" t="str">
        <f t="shared" si="10"/>
        <v>OK</v>
      </c>
      <c r="AP48" s="2" t="s">
        <v>28</v>
      </c>
      <c r="AQ48" s="40">
        <f>IF($AC48&lt;&gt;AQ$62,1,0)+IF($AD48&lt;&gt;AQ$63,1,0)+IF($AE48&lt;&gt;AQ$64,1,0)+IF($AF48&lt;&gt;AQ$65,1,0)+IF($AG48&lt;&gt;AQ$66,1,0)+IF($AH48&lt;&gt;AQ$67,1,0)+IF($AI48&lt;&gt;AQ$68,1,0)</f>
        <v>3</v>
      </c>
      <c r="AR48" s="40">
        <f>IF($AC48&lt;&gt;AR$62,1,0)+IF($AD48&lt;&gt;AR$63,1,0)+IF($AE48&lt;&gt;AR$64,1,0)+IF($AF48&lt;&gt;AR$65,1,0)+IF($AG48&lt;&gt;AR$66,1,0)+IF($AH48&lt;&gt;AR$67,1,0)+IF($AI48&lt;&gt;AR$68,1,0)</f>
        <v>3</v>
      </c>
      <c r="AS48" s="40">
        <f>IF($AC48&lt;&gt;AS$62,1,0)+IF($AD48&lt;&gt;AS$63,1,0)+IF($AE48&lt;&gt;AS$64,1,0)+IF($AF48&lt;&gt;AS$65,1,0)+IF($AG48&lt;&gt;AS$66,1,0)+IF($AH48&lt;&gt;AS$67,1,0)+IF($AI48&lt;&gt;AS$68,1,0)</f>
        <v>4</v>
      </c>
      <c r="AT48" s="24">
        <f>IF($AC48&lt;&gt;AT$62,1,0)+IF($AD48&lt;&gt;AT$63,1,0)+IF($AE48&lt;&gt;AT$64,1,0)+IF($AF48&lt;&gt;AT$65,1,0)+IF($AG48&lt;&gt;AT$66,1,0)+IF($AH48&lt;&gt;AT$67,1,0)+IF($AI48&lt;&gt;AT$68,1,0)</f>
        <v>0</v>
      </c>
      <c r="AU48" s="40">
        <f>IF($AC48&lt;&gt;AU$62,1,0)+IF($AD48&lt;&gt;AU$63,1,0)+IF($AE48&lt;&gt;AU$64,1,0)+IF($AF48&lt;&gt;AU$65,1,0)+IF($AG48&lt;&gt;AU$66,1,0)+IF($AH48&lt;&gt;AU$67,1,0)+IF($AI48&lt;&gt;AU$68,1,0)</f>
        <v>4</v>
      </c>
      <c r="AV48" s="40">
        <f>IF($AC48&lt;&gt;AV$62,1,0)+IF($AD48&lt;&gt;AV$63,1,0)+IF($AE48&lt;&gt;AV$64,1,0)+IF($AF48&lt;&gt;AV$65,1,0)+IF($AG48&lt;&gt;AV$66,1,0)+IF($AH48&lt;&gt;AV$67,1,0)+IF($AI48&lt;&gt;AV$68,1,0)</f>
        <v>4</v>
      </c>
      <c r="AW48" s="40">
        <f>IF($AC48&lt;&gt;AW$62,1,0)+IF($AD48&lt;&gt;AW$63,1,0)+IF($AE48&lt;&gt;AW$64,1,0)+IF($AF48&lt;&gt;AW$65,1,0)+IF($AG48&lt;&gt;AW$66,1,0)+IF($AH48&lt;&gt;AW$67,1,0)+IF($AI48&lt;&gt;AW$68,1,0)</f>
        <v>3</v>
      </c>
      <c r="AX48" s="40">
        <f>IF($AC48&lt;&gt;AX$62,1,0)+IF($AD48&lt;&gt;AX$63,1,0)+IF($AE48&lt;&gt;AX$64,1,0)+IF($AF48&lt;&gt;AX$65,1,0)+IF($AG48&lt;&gt;AX$66,1,0)+IF($AH48&lt;&gt;AX$67,1,0)+IF($AI48&lt;&gt;AX$68,1,0)</f>
        <v>3</v>
      </c>
      <c r="AY48" s="40">
        <f>IF($AC48&lt;&gt;AY$62,1,0)+IF($AD48&lt;&gt;AY$63,1,0)+IF($AE48&lt;&gt;AY$64,1,0)+IF($AF48&lt;&gt;AY$65,1,0)+IF($AG48&lt;&gt;AY$66,1,0)+IF($AH48&lt;&gt;AY$67,1,0)+IF($AI48&lt;&gt;AY$68,1,0)</f>
        <v>4</v>
      </c>
      <c r="AZ48" s="40">
        <f>IF($AC48&lt;&gt;AZ$62,1,0)+IF($AD48&lt;&gt;AZ$63,1,0)+IF($AE48&lt;&gt;AZ$64,1,0)+IF($AF48&lt;&gt;AZ$65,1,0)+IF($AG48&lt;&gt;AZ$66,1,0)+IF($AH48&lt;&gt;AZ$67,1,0)+IF($AI48&lt;&gt;AZ$68,1,0)</f>
        <v>4</v>
      </c>
      <c r="BA48" s="40">
        <f>IF($AC48&lt;&gt;BA$62,1,0)+IF($AD48&lt;&gt;BA$63,1,0)+IF($AE48&lt;&gt;BA$64,1,0)+IF($AF48&lt;&gt;BA$65,1,0)+IF($AG48&lt;&gt;BA$66,1,0)+IF($AH48&lt;&gt;BA$67,1,0)+IF($AI48&lt;&gt;BA$68,1,0)</f>
        <v>3</v>
      </c>
      <c r="BB48" s="40">
        <f>IF($AC48&lt;&gt;BB$62,1,0)+IF($AD48&lt;&gt;BB$63,1,0)+IF($AE48&lt;&gt;BB$64,1,0)+IF($AF48&lt;&gt;BB$65,1,0)+IF($AG48&lt;&gt;BB$66,1,0)+IF($AH48&lt;&gt;BB$67,1,0)+IF($AI48&lt;&gt;BB$68,1,0)</f>
        <v>3</v>
      </c>
      <c r="BC48" s="40">
        <f>IF($AC48&lt;&gt;BC$62,1,0)+IF($AD48&lt;&gt;BC$63,1,0)+IF($AE48&lt;&gt;BC$64,1,0)+IF($AF48&lt;&gt;BC$65,1,0)+IF($AG48&lt;&gt;BC$66,1,0)+IF($AH48&lt;&gt;BC$67,1,0)+IF($AI48&lt;&gt;BC$68,1,0)</f>
        <v>7</v>
      </c>
      <c r="BD48" s="40">
        <f>IF($AC48&lt;&gt;BD$62,1,0)+IF($AD48&lt;&gt;BD$63,1,0)+IF($AE48&lt;&gt;BD$64,1,0)+IF($AF48&lt;&gt;BD$65,1,0)+IF($AG48&lt;&gt;BD$66,1,0)+IF($AH48&lt;&gt;BD$67,1,0)+IF($AI48&lt;&gt;BD$68,1,0)</f>
        <v>3</v>
      </c>
      <c r="BE48" s="40">
        <f>IF($AC48&lt;&gt;BE$62,1,0)+IF($AD48&lt;&gt;BE$63,1,0)+IF($AE48&lt;&gt;BE$64,1,0)+IF($AF48&lt;&gt;BE$65,1,0)+IF($AG48&lt;&gt;BE$66,1,0)+IF($AH48&lt;&gt;BE$67,1,0)+IF($AI48&lt;&gt;BE$68,1,0)</f>
        <v>4</v>
      </c>
      <c r="BF48" s="40">
        <f>IF($AC48&lt;&gt;BF$62,1,0)+IF($AD48&lt;&gt;BF$63,1,0)+IF($AE48&lt;&gt;BF$64,1,0)+IF($AF48&lt;&gt;BF$65,1,0)+IF($AG48&lt;&gt;BF$66,1,0)+IF($AH48&lt;&gt;BF$67,1,0)+IF($AI48&lt;&gt;BF$68,1,0)</f>
        <v>4</v>
      </c>
    </row>
    <row r="49" spans="1:58" ht="15" thickTop="1" thickBot="1" x14ac:dyDescent="0.2">
      <c r="B49" s="2" t="s">
        <v>55</v>
      </c>
      <c r="H49" s="2" t="s">
        <v>56</v>
      </c>
      <c r="T49" s="22">
        <f>$F$45</f>
        <v>0</v>
      </c>
      <c r="U49" s="22">
        <f>$F$46</f>
        <v>1</v>
      </c>
      <c r="V49" s="22">
        <f>$F$47</f>
        <v>0</v>
      </c>
      <c r="W49" s="22">
        <f>$F$48</f>
        <v>0</v>
      </c>
      <c r="X49" s="23">
        <f>$F$50</f>
        <v>0</v>
      </c>
      <c r="Y49" s="23">
        <f>$F$51</f>
        <v>1</v>
      </c>
      <c r="Z49" s="23">
        <f>$F$52</f>
        <v>1</v>
      </c>
      <c r="AA49" s="24">
        <f>$F$54</f>
        <v>1</v>
      </c>
      <c r="AB49" s="2" t="s">
        <v>21</v>
      </c>
      <c r="AC49" s="22">
        <f>IF(_xlfn.XOR(T49,_xlfn.XOR(AC$41,AC$42)),1,0)</f>
        <v>0</v>
      </c>
      <c r="AD49" s="22">
        <f>IF(_xlfn.XOR(U49,_xlfn.XOR(AD$41,AD$42)),1,0)</f>
        <v>1</v>
      </c>
      <c r="AE49" s="22">
        <f>IF(_xlfn.XOR(V49,_xlfn.XOR(AE$41,AE$42)),1,0)</f>
        <v>0</v>
      </c>
      <c r="AF49" s="22">
        <f>IF(_xlfn.XOR(W49,_xlfn.XOR(AF$41,AF$42)),1,0)</f>
        <v>0</v>
      </c>
      <c r="AG49" s="23">
        <f>IF(_xlfn.XOR(X49,_xlfn.XOR(AG$41,AG$42)),1,0)</f>
        <v>0</v>
      </c>
      <c r="AH49" s="23">
        <f>IF(_xlfn.XOR(Y49,_xlfn.XOR(AH$41,AH$42)),1,0)</f>
        <v>1</v>
      </c>
      <c r="AI49" s="23">
        <f>IF(_xlfn.XOR(Z49,_xlfn.XOR(AI$41,AI$42)),1,0)</f>
        <v>1</v>
      </c>
      <c r="AJ49" s="24">
        <f>IF(_xlfn.XOR(AA49,_xlfn.XOR(AJ$41,AJ$42)),1,0)</f>
        <v>1</v>
      </c>
      <c r="AK49" s="18"/>
      <c r="AL49" s="24">
        <f t="shared" si="9"/>
        <v>1</v>
      </c>
      <c r="AM49" s="2" t="str">
        <f t="shared" si="10"/>
        <v>OK</v>
      </c>
      <c r="AP49" s="2" t="s">
        <v>28</v>
      </c>
      <c r="AQ49" s="40">
        <f>IF($AC49&lt;&gt;AQ$62,1,0)+IF($AD49&lt;&gt;AQ$63,1,0)+IF($AE49&lt;&gt;AQ$64,1,0)+IF($AF49&lt;&gt;AQ$65,1,0)+IF($AG49&lt;&gt;AQ$66,1,0)+IF($AH49&lt;&gt;AQ$67,1,0)+IF($AI49&lt;&gt;AQ$68,1,0)</f>
        <v>3</v>
      </c>
      <c r="AR49" s="40">
        <f>IF($AC49&lt;&gt;AR$62,1,0)+IF($AD49&lt;&gt;AR$63,1,0)+IF($AE49&lt;&gt;AR$64,1,0)+IF($AF49&lt;&gt;AR$65,1,0)+IF($AG49&lt;&gt;AR$66,1,0)+IF($AH49&lt;&gt;AR$67,1,0)+IF($AI49&lt;&gt;AR$68,1,0)</f>
        <v>3</v>
      </c>
      <c r="AS49" s="40">
        <f>IF($AC49&lt;&gt;AS$62,1,0)+IF($AD49&lt;&gt;AS$63,1,0)+IF($AE49&lt;&gt;AS$64,1,0)+IF($AF49&lt;&gt;AS$65,1,0)+IF($AG49&lt;&gt;AS$66,1,0)+IF($AH49&lt;&gt;AS$67,1,0)+IF($AI49&lt;&gt;AS$68,1,0)</f>
        <v>4</v>
      </c>
      <c r="AT49" s="40">
        <f>IF($AC49&lt;&gt;AT$62,1,0)+IF($AD49&lt;&gt;AT$63,1,0)+IF($AE49&lt;&gt;AT$64,1,0)+IF($AF49&lt;&gt;AT$65,1,0)+IF($AG49&lt;&gt;AT$66,1,0)+IF($AH49&lt;&gt;AT$67,1,0)+IF($AI49&lt;&gt;AT$68,1,0)</f>
        <v>4</v>
      </c>
      <c r="AU49" s="24">
        <f>IF($AC49&lt;&gt;AU$62,1,0)+IF($AD49&lt;&gt;AU$63,1,0)+IF($AE49&lt;&gt;AU$64,1,0)+IF($AF49&lt;&gt;AU$65,1,0)+IF($AG49&lt;&gt;AU$66,1,0)+IF($AH49&lt;&gt;AU$67,1,0)+IF($AI49&lt;&gt;AU$68,1,0)</f>
        <v>0</v>
      </c>
      <c r="AV49" s="40">
        <f>IF($AC49&lt;&gt;AV$62,1,0)+IF($AD49&lt;&gt;AV$63,1,0)+IF($AE49&lt;&gt;AV$64,1,0)+IF($AF49&lt;&gt;AV$65,1,0)+IF($AG49&lt;&gt;AV$66,1,0)+IF($AH49&lt;&gt;AV$67,1,0)+IF($AI49&lt;&gt;AV$68,1,0)</f>
        <v>4</v>
      </c>
      <c r="AW49" s="40">
        <f>IF($AC49&lt;&gt;AW$62,1,0)+IF($AD49&lt;&gt;AW$63,1,0)+IF($AE49&lt;&gt;AW$64,1,0)+IF($AF49&lt;&gt;AW$65,1,0)+IF($AG49&lt;&gt;AW$66,1,0)+IF($AH49&lt;&gt;AW$67,1,0)+IF($AI49&lt;&gt;AW$68,1,0)</f>
        <v>3</v>
      </c>
      <c r="AX49" s="40">
        <f>IF($AC49&lt;&gt;AX$62,1,0)+IF($AD49&lt;&gt;AX$63,1,0)+IF($AE49&lt;&gt;AX$64,1,0)+IF($AF49&lt;&gt;AX$65,1,0)+IF($AG49&lt;&gt;AX$66,1,0)+IF($AH49&lt;&gt;AX$67,1,0)+IF($AI49&lt;&gt;AX$68,1,0)</f>
        <v>3</v>
      </c>
      <c r="AY49" s="40">
        <f>IF($AC49&lt;&gt;AY$62,1,0)+IF($AD49&lt;&gt;AY$63,1,0)+IF($AE49&lt;&gt;AY$64,1,0)+IF($AF49&lt;&gt;AY$65,1,0)+IF($AG49&lt;&gt;AY$66,1,0)+IF($AH49&lt;&gt;AY$67,1,0)+IF($AI49&lt;&gt;AY$68,1,0)</f>
        <v>4</v>
      </c>
      <c r="AZ49" s="40">
        <f>IF($AC49&lt;&gt;AZ$62,1,0)+IF($AD49&lt;&gt;AZ$63,1,0)+IF($AE49&lt;&gt;AZ$64,1,0)+IF($AF49&lt;&gt;AZ$65,1,0)+IF($AG49&lt;&gt;AZ$66,1,0)+IF($AH49&lt;&gt;AZ$67,1,0)+IF($AI49&lt;&gt;AZ$68,1,0)</f>
        <v>4</v>
      </c>
      <c r="BA49" s="40">
        <f>IF($AC49&lt;&gt;BA$62,1,0)+IF($AD49&lt;&gt;BA$63,1,0)+IF($AE49&lt;&gt;BA$64,1,0)+IF($AF49&lt;&gt;BA$65,1,0)+IF($AG49&lt;&gt;BA$66,1,0)+IF($AH49&lt;&gt;BA$67,1,0)+IF($AI49&lt;&gt;BA$68,1,0)</f>
        <v>3</v>
      </c>
      <c r="BB49" s="40">
        <f>IF($AC49&lt;&gt;BB$62,1,0)+IF($AD49&lt;&gt;BB$63,1,0)+IF($AE49&lt;&gt;BB$64,1,0)+IF($AF49&lt;&gt;BB$65,1,0)+IF($AG49&lt;&gt;BB$66,1,0)+IF($AH49&lt;&gt;BB$67,1,0)+IF($AI49&lt;&gt;BB$68,1,0)</f>
        <v>7</v>
      </c>
      <c r="BC49" s="40">
        <f>IF($AC49&lt;&gt;BC$62,1,0)+IF($AD49&lt;&gt;BC$63,1,0)+IF($AE49&lt;&gt;BC$64,1,0)+IF($AF49&lt;&gt;BC$65,1,0)+IF($AG49&lt;&gt;BC$66,1,0)+IF($AH49&lt;&gt;BC$67,1,0)+IF($AI49&lt;&gt;BC$68,1,0)</f>
        <v>3</v>
      </c>
      <c r="BD49" s="40">
        <f>IF($AC49&lt;&gt;BD$62,1,0)+IF($AD49&lt;&gt;BD$63,1,0)+IF($AE49&lt;&gt;BD$64,1,0)+IF($AF49&lt;&gt;BD$65,1,0)+IF($AG49&lt;&gt;BD$66,1,0)+IF($AH49&lt;&gt;BD$67,1,0)+IF($AI49&lt;&gt;BD$68,1,0)</f>
        <v>3</v>
      </c>
      <c r="BE49" s="40">
        <f>IF($AC49&lt;&gt;BE$62,1,0)+IF($AD49&lt;&gt;BE$63,1,0)+IF($AE49&lt;&gt;BE$64,1,0)+IF($AF49&lt;&gt;BE$65,1,0)+IF($AG49&lt;&gt;BE$66,1,0)+IF($AH49&lt;&gt;BE$67,1,0)+IF($AI49&lt;&gt;BE$68,1,0)</f>
        <v>4</v>
      </c>
      <c r="BF49" s="40">
        <f>IF($AC49&lt;&gt;BF$62,1,0)+IF($AD49&lt;&gt;BF$63,1,0)+IF($AE49&lt;&gt;BF$64,1,0)+IF($AF49&lt;&gt;BF$65,1,0)+IF($AG49&lt;&gt;BF$66,1,0)+IF($AH49&lt;&gt;BF$67,1,0)+IF($AI49&lt;&gt;BF$68,1,0)</f>
        <v>4</v>
      </c>
    </row>
    <row r="50" spans="1:58" ht="14.25" thickTop="1" thickBot="1" x14ac:dyDescent="0.2">
      <c r="A50" s="2" t="s">
        <v>57</v>
      </c>
      <c r="B50" s="26">
        <f>IF(_xlfn.XOR(_xlfn.XOR(_xlfn.XOR($B$38*B$45,$C$38*B$46),$D$38*B$47),$E$38*B$48),1,0)</f>
        <v>0</v>
      </c>
      <c r="C50" s="27">
        <f>IF(_xlfn.XOR(_xlfn.XOR(_xlfn.XOR($B$38*C$45,$C$38*C$46),$D$38*C$47),$E$38*C$48),1,0)</f>
        <v>1</v>
      </c>
      <c r="D50" s="27">
        <f>IF(_xlfn.XOR(_xlfn.XOR(_xlfn.XOR($B$38*D$45,$C$38*D$46),$D$38*D$47),$E$38*D$48),1,0)</f>
        <v>1</v>
      </c>
      <c r="E50" s="27">
        <f>IF(_xlfn.XOR(_xlfn.XOR(_xlfn.XOR($B$38*E$45,$C$38*E$46),$D$38*E$47),$E$38*E$48),1,0)</f>
        <v>0</v>
      </c>
      <c r="F50" s="27">
        <f>IF(_xlfn.XOR(_xlfn.XOR(_xlfn.XOR($B$38*F$45,$C$38*F$46),$D$38*F$47),$E$38*F$48),1,0)</f>
        <v>0</v>
      </c>
      <c r="G50" s="27">
        <f>IF(_xlfn.XOR(_xlfn.XOR(_xlfn.XOR($B$38*G$45,$C$38*G$46),$D$38*G$47),$E$38*G$48),1,0)</f>
        <v>1</v>
      </c>
      <c r="H50" s="27">
        <f>IF(_xlfn.XOR(_xlfn.XOR(_xlfn.XOR($B$38*H$45,$C$38*H$46),$D$38*H$47),$E$38*H$48),1,0)</f>
        <v>1</v>
      </c>
      <c r="I50" s="27">
        <f>IF(_xlfn.XOR(_xlfn.XOR(_xlfn.XOR($B$38*I$45,$C$38*I$46),$D$38*I$47),$E$38*I$48),1,0)</f>
        <v>0</v>
      </c>
      <c r="J50" s="27">
        <f>IF(_xlfn.XOR(_xlfn.XOR(_xlfn.XOR($B$38*J$45,$C$38*J$46),$D$38*J$47),$E$38*J$48),1,0)</f>
        <v>1</v>
      </c>
      <c r="K50" s="27">
        <f>IF(_xlfn.XOR(_xlfn.XOR(_xlfn.XOR($B$38*K$45,$C$38*K$46),$D$38*K$47),$E$38*K$48),1,0)</f>
        <v>0</v>
      </c>
      <c r="L50" s="27">
        <f>IF(_xlfn.XOR(_xlfn.XOR(_xlfn.XOR($B$38*L$45,$C$38*L$46),$D$38*L$47),$E$38*L$48),1,0)</f>
        <v>0</v>
      </c>
      <c r="M50" s="27">
        <f>IF(_xlfn.XOR(_xlfn.XOR(_xlfn.XOR($B$38*M$45,$C$38*M$46),$D$38*M$47),$E$38*M$48),1,0)</f>
        <v>1</v>
      </c>
      <c r="N50" s="27">
        <f>IF(_xlfn.XOR(_xlfn.XOR(_xlfn.XOR($B$38*N$45,$C$38*N$46),$D$38*N$47),$E$38*N$48),1,0)</f>
        <v>1</v>
      </c>
      <c r="O50" s="27">
        <f>IF(_xlfn.XOR(_xlfn.XOR(_xlfn.XOR($B$38*O$45,$C$38*O$46),$D$38*O$47),$E$38*O$48),1,0)</f>
        <v>0</v>
      </c>
      <c r="P50" s="27">
        <f>IF(_xlfn.XOR(_xlfn.XOR(_xlfn.XOR($B$38*P$45,$C$38*P$46),$D$38*P$47),$E$38*P$48),1,0)</f>
        <v>0</v>
      </c>
      <c r="Q50" s="28">
        <f>IF(_xlfn.XOR(_xlfn.XOR(_xlfn.XOR($B$38*Q$45,$C$38*Q$46),$D$38*Q$47),$E$38*Q$48),1,0)</f>
        <v>1</v>
      </c>
      <c r="T50" s="22">
        <f>$G$45</f>
        <v>0</v>
      </c>
      <c r="U50" s="22">
        <f>$G$46</f>
        <v>1</v>
      </c>
      <c r="V50" s="22">
        <f>$G$47</f>
        <v>0</v>
      </c>
      <c r="W50" s="22">
        <f>$G$48</f>
        <v>1</v>
      </c>
      <c r="X50" s="23">
        <f>$G$50</f>
        <v>1</v>
      </c>
      <c r="Y50" s="23">
        <f>$G$51</f>
        <v>0</v>
      </c>
      <c r="Z50" s="23">
        <f>$G$52</f>
        <v>0</v>
      </c>
      <c r="AA50" s="24">
        <f>$G$54</f>
        <v>1</v>
      </c>
      <c r="AB50" s="2" t="s">
        <v>21</v>
      </c>
      <c r="AC50" s="22">
        <f>IF(_xlfn.XOR(T50,_xlfn.XOR(AC$41,AC$42)),1,0)</f>
        <v>0</v>
      </c>
      <c r="AD50" s="22">
        <f>IF(_xlfn.XOR(U50,_xlfn.XOR(AD$41,AD$42)),1,0)</f>
        <v>1</v>
      </c>
      <c r="AE50" s="22">
        <f>IF(_xlfn.XOR(V50,_xlfn.XOR(AE$41,AE$42)),1,0)</f>
        <v>0</v>
      </c>
      <c r="AF50" s="22">
        <f>IF(_xlfn.XOR(W50,_xlfn.XOR(AF$41,AF$42)),1,0)</f>
        <v>1</v>
      </c>
      <c r="AG50" s="23">
        <f>IF(_xlfn.XOR(X50,_xlfn.XOR(AG$41,AG$42)),1,0)</f>
        <v>1</v>
      </c>
      <c r="AH50" s="23">
        <f>IF(_xlfn.XOR(Y50,_xlfn.XOR(AH$41,AH$42)),1,0)</f>
        <v>0</v>
      </c>
      <c r="AI50" s="23">
        <f>IF(_xlfn.XOR(Z50,_xlfn.XOR(AI$41,AI$42)),1,0)</f>
        <v>0</v>
      </c>
      <c r="AJ50" s="24">
        <f>IF(_xlfn.XOR(AA50,_xlfn.XOR(AJ$41,AJ$42)),1,0)</f>
        <v>1</v>
      </c>
      <c r="AK50" s="18"/>
      <c r="AL50" s="24">
        <f t="shared" si="9"/>
        <v>1</v>
      </c>
      <c r="AM50" s="2" t="str">
        <f t="shared" si="10"/>
        <v>OK</v>
      </c>
      <c r="AP50" s="2" t="s">
        <v>28</v>
      </c>
      <c r="AQ50" s="40">
        <f>IF($AC50&lt;&gt;AQ$62,1,0)+IF($AD50&lt;&gt;AQ$63,1,0)+IF($AE50&lt;&gt;AQ$64,1,0)+IF($AF50&lt;&gt;AQ$65,1,0)+IF($AG50&lt;&gt;AQ$66,1,0)+IF($AH50&lt;&gt;AQ$67,1,0)+IF($AI50&lt;&gt;AQ$68,1,0)</f>
        <v>3</v>
      </c>
      <c r="AR50" s="40">
        <f>IF($AC50&lt;&gt;AR$62,1,0)+IF($AD50&lt;&gt;AR$63,1,0)+IF($AE50&lt;&gt;AR$64,1,0)+IF($AF50&lt;&gt;AR$65,1,0)+IF($AG50&lt;&gt;AR$66,1,0)+IF($AH50&lt;&gt;AR$67,1,0)+IF($AI50&lt;&gt;AR$68,1,0)</f>
        <v>3</v>
      </c>
      <c r="AS50" s="40">
        <f>IF($AC50&lt;&gt;AS$62,1,0)+IF($AD50&lt;&gt;AS$63,1,0)+IF($AE50&lt;&gt;AS$64,1,0)+IF($AF50&lt;&gt;AS$65,1,0)+IF($AG50&lt;&gt;AS$66,1,0)+IF($AH50&lt;&gt;AS$67,1,0)+IF($AI50&lt;&gt;AS$68,1,0)</f>
        <v>4</v>
      </c>
      <c r="AT50" s="40">
        <f>IF($AC50&lt;&gt;AT$62,1,0)+IF($AD50&lt;&gt;AT$63,1,0)+IF($AE50&lt;&gt;AT$64,1,0)+IF($AF50&lt;&gt;AT$65,1,0)+IF($AG50&lt;&gt;AT$66,1,0)+IF($AH50&lt;&gt;AT$67,1,0)+IF($AI50&lt;&gt;AT$68,1,0)</f>
        <v>4</v>
      </c>
      <c r="AU50" s="40">
        <f>IF($AC50&lt;&gt;AU$62,1,0)+IF($AD50&lt;&gt;AU$63,1,0)+IF($AE50&lt;&gt;AU$64,1,0)+IF($AF50&lt;&gt;AU$65,1,0)+IF($AG50&lt;&gt;AU$66,1,0)+IF($AH50&lt;&gt;AU$67,1,0)+IF($AI50&lt;&gt;AU$68,1,0)</f>
        <v>4</v>
      </c>
      <c r="AV50" s="24">
        <f>IF($AC50&lt;&gt;AV$62,1,0)+IF($AD50&lt;&gt;AV$63,1,0)+IF($AE50&lt;&gt;AV$64,1,0)+IF($AF50&lt;&gt;AV$65,1,0)+IF($AG50&lt;&gt;AV$66,1,0)+IF($AH50&lt;&gt;AV$67,1,0)+IF($AI50&lt;&gt;AV$68,1,0)</f>
        <v>0</v>
      </c>
      <c r="AW50" s="40">
        <f>IF($AC50&lt;&gt;AW$62,1,0)+IF($AD50&lt;&gt;AW$63,1,0)+IF($AE50&lt;&gt;AW$64,1,0)+IF($AF50&lt;&gt;AW$65,1,0)+IF($AG50&lt;&gt;AW$66,1,0)+IF($AH50&lt;&gt;AW$67,1,0)+IF($AI50&lt;&gt;AW$68,1,0)</f>
        <v>3</v>
      </c>
      <c r="AX50" s="40">
        <f>IF($AC50&lt;&gt;AX$62,1,0)+IF($AD50&lt;&gt;AX$63,1,0)+IF($AE50&lt;&gt;AX$64,1,0)+IF($AF50&lt;&gt;AX$65,1,0)+IF($AG50&lt;&gt;AX$66,1,0)+IF($AH50&lt;&gt;AX$67,1,0)+IF($AI50&lt;&gt;AX$68,1,0)</f>
        <v>3</v>
      </c>
      <c r="AY50" s="40">
        <f>IF($AC50&lt;&gt;AY$62,1,0)+IF($AD50&lt;&gt;AY$63,1,0)+IF($AE50&lt;&gt;AY$64,1,0)+IF($AF50&lt;&gt;AY$65,1,0)+IF($AG50&lt;&gt;AY$66,1,0)+IF($AH50&lt;&gt;AY$67,1,0)+IF($AI50&lt;&gt;AY$68,1,0)</f>
        <v>4</v>
      </c>
      <c r="AZ50" s="40">
        <f>IF($AC50&lt;&gt;AZ$62,1,0)+IF($AD50&lt;&gt;AZ$63,1,0)+IF($AE50&lt;&gt;AZ$64,1,0)+IF($AF50&lt;&gt;AZ$65,1,0)+IF($AG50&lt;&gt;AZ$66,1,0)+IF($AH50&lt;&gt;AZ$67,1,0)+IF($AI50&lt;&gt;AZ$68,1,0)</f>
        <v>4</v>
      </c>
      <c r="BA50" s="40">
        <f>IF($AC50&lt;&gt;BA$62,1,0)+IF($AD50&lt;&gt;BA$63,1,0)+IF($AE50&lt;&gt;BA$64,1,0)+IF($AF50&lt;&gt;BA$65,1,0)+IF($AG50&lt;&gt;BA$66,1,0)+IF($AH50&lt;&gt;BA$67,1,0)+IF($AI50&lt;&gt;BA$68,1,0)</f>
        <v>7</v>
      </c>
      <c r="BB50" s="40">
        <f>IF($AC50&lt;&gt;BB$62,1,0)+IF($AD50&lt;&gt;BB$63,1,0)+IF($AE50&lt;&gt;BB$64,1,0)+IF($AF50&lt;&gt;BB$65,1,0)+IF($AG50&lt;&gt;BB$66,1,0)+IF($AH50&lt;&gt;BB$67,1,0)+IF($AI50&lt;&gt;BB$68,1,0)</f>
        <v>3</v>
      </c>
      <c r="BC50" s="40">
        <f>IF($AC50&lt;&gt;BC$62,1,0)+IF($AD50&lt;&gt;BC$63,1,0)+IF($AE50&lt;&gt;BC$64,1,0)+IF($AF50&lt;&gt;BC$65,1,0)+IF($AG50&lt;&gt;BC$66,1,0)+IF($AH50&lt;&gt;BC$67,1,0)+IF($AI50&lt;&gt;BC$68,1,0)</f>
        <v>3</v>
      </c>
      <c r="BD50" s="40">
        <f>IF($AC50&lt;&gt;BD$62,1,0)+IF($AD50&lt;&gt;BD$63,1,0)+IF($AE50&lt;&gt;BD$64,1,0)+IF($AF50&lt;&gt;BD$65,1,0)+IF($AG50&lt;&gt;BD$66,1,0)+IF($AH50&lt;&gt;BD$67,1,0)+IF($AI50&lt;&gt;BD$68,1,0)</f>
        <v>3</v>
      </c>
      <c r="BE50" s="40">
        <f>IF($AC50&lt;&gt;BE$62,1,0)+IF($AD50&lt;&gt;BE$63,1,0)+IF($AE50&lt;&gt;BE$64,1,0)+IF($AF50&lt;&gt;BE$65,1,0)+IF($AG50&lt;&gt;BE$66,1,0)+IF($AH50&lt;&gt;BE$67,1,0)+IF($AI50&lt;&gt;BE$68,1,0)</f>
        <v>4</v>
      </c>
      <c r="BF50" s="40">
        <f>IF($AC50&lt;&gt;BF$62,1,0)+IF($AD50&lt;&gt;BF$63,1,0)+IF($AE50&lt;&gt;BF$64,1,0)+IF($AF50&lt;&gt;BF$65,1,0)+IF($AG50&lt;&gt;BF$66,1,0)+IF($AH50&lt;&gt;BF$67,1,0)+IF($AI50&lt;&gt;BF$68,1,0)</f>
        <v>4</v>
      </c>
    </row>
    <row r="51" spans="1:58" ht="14.25" thickTop="1" thickBot="1" x14ac:dyDescent="0.2">
      <c r="A51" s="2" t="s">
        <v>58</v>
      </c>
      <c r="B51" s="26">
        <f>IF(_xlfn.XOR(_xlfn.XOR(_xlfn.XOR($B$39*B$45,$C$39*B$46),$D$39*B$47),$E$39*B$48),1,0)</f>
        <v>0</v>
      </c>
      <c r="C51" s="27">
        <f>IF(_xlfn.XOR(_xlfn.XOR(_xlfn.XOR($B$39*C$45,$C$39*C$46),$D$39*C$47),$E$39*C$48),1,0)</f>
        <v>1</v>
      </c>
      <c r="D51" s="27">
        <f>IF(_xlfn.XOR(_xlfn.XOR(_xlfn.XOR($B$39*D$45,$C$39*D$46),$D$39*D$47),$E$39*D$48),1,0)</f>
        <v>0</v>
      </c>
      <c r="E51" s="27">
        <f>IF(_xlfn.XOR(_xlfn.XOR(_xlfn.XOR($B$39*E$45,$C$39*E$46),$D$39*E$47),$E$39*E$48),1,0)</f>
        <v>1</v>
      </c>
      <c r="F51" s="27">
        <f>IF(_xlfn.XOR(_xlfn.XOR(_xlfn.XOR($B$39*F$45,$C$39*F$46),$D$39*F$47),$E$39*F$48),1,0)</f>
        <v>1</v>
      </c>
      <c r="G51" s="27">
        <f>IF(_xlfn.XOR(_xlfn.XOR(_xlfn.XOR($B$39*G$45,$C$39*G$46),$D$39*G$47),$E$39*G$48),1,0)</f>
        <v>0</v>
      </c>
      <c r="H51" s="27">
        <f>IF(_xlfn.XOR(_xlfn.XOR(_xlfn.XOR($B$39*H$45,$C$39*H$46),$D$39*H$47),$E$39*H$48),1,0)</f>
        <v>1</v>
      </c>
      <c r="I51" s="27">
        <f>IF(_xlfn.XOR(_xlfn.XOR(_xlfn.XOR($B$39*I$45,$C$39*I$46),$D$39*I$47),$E$39*I$48),1,0)</f>
        <v>0</v>
      </c>
      <c r="J51" s="27">
        <f>IF(_xlfn.XOR(_xlfn.XOR(_xlfn.XOR($B$39*J$45,$C$39*J$46),$D$39*J$47),$E$39*J$48),1,0)</f>
        <v>1</v>
      </c>
      <c r="K51" s="27">
        <f>IF(_xlfn.XOR(_xlfn.XOR(_xlfn.XOR($B$39*K$45,$C$39*K$46),$D$39*K$47),$E$39*K$48),1,0)</f>
        <v>0</v>
      </c>
      <c r="L51" s="27">
        <f>IF(_xlfn.XOR(_xlfn.XOR(_xlfn.XOR($B$39*L$45,$C$39*L$46),$D$39*L$47),$E$39*L$48),1,0)</f>
        <v>1</v>
      </c>
      <c r="M51" s="27">
        <f>IF(_xlfn.XOR(_xlfn.XOR(_xlfn.XOR($B$39*M$45,$C$39*M$46),$D$39*M$47),$E$39*M$48),1,0)</f>
        <v>0</v>
      </c>
      <c r="N51" s="27">
        <f>IF(_xlfn.XOR(_xlfn.XOR(_xlfn.XOR($B$39*N$45,$C$39*N$46),$D$39*N$47),$E$39*N$48),1,0)</f>
        <v>0</v>
      </c>
      <c r="O51" s="27">
        <f>IF(_xlfn.XOR(_xlfn.XOR(_xlfn.XOR($B$39*O$45,$C$39*O$46),$D$39*O$47),$E$39*O$48),1,0)</f>
        <v>1</v>
      </c>
      <c r="P51" s="27">
        <f>IF(_xlfn.XOR(_xlfn.XOR(_xlfn.XOR($B$39*P$45,$C$39*P$46),$D$39*P$47),$E$39*P$48),1,0)</f>
        <v>0</v>
      </c>
      <c r="Q51" s="28">
        <f>IF(_xlfn.XOR(_xlfn.XOR(_xlfn.XOR($B$39*Q$45,$C$39*Q$46),$D$39*Q$47),$E$39*Q$48),1,0)</f>
        <v>1</v>
      </c>
      <c r="T51" s="22">
        <f>$H$45</f>
        <v>0</v>
      </c>
      <c r="U51" s="22">
        <f>$H$46</f>
        <v>1</v>
      </c>
      <c r="V51" s="22">
        <f>$H$47</f>
        <v>1</v>
      </c>
      <c r="W51" s="22">
        <f>$H$48</f>
        <v>0</v>
      </c>
      <c r="X51" s="23">
        <f>$H$50</f>
        <v>1</v>
      </c>
      <c r="Y51" s="23">
        <f>$H$51</f>
        <v>1</v>
      </c>
      <c r="Z51" s="23">
        <f>$H$52</f>
        <v>0</v>
      </c>
      <c r="AA51" s="24">
        <f>$H$54</f>
        <v>0</v>
      </c>
      <c r="AB51" s="2" t="s">
        <v>21</v>
      </c>
      <c r="AC51" s="22">
        <f>IF(_xlfn.XOR(T51,_xlfn.XOR(AC$41,AC$42)),1,0)</f>
        <v>0</v>
      </c>
      <c r="AD51" s="22">
        <f>IF(_xlfn.XOR(U51,_xlfn.XOR(AD$41,AD$42)),1,0)</f>
        <v>1</v>
      </c>
      <c r="AE51" s="22">
        <f>IF(_xlfn.XOR(V51,_xlfn.XOR(AE$41,AE$42)),1,0)</f>
        <v>1</v>
      </c>
      <c r="AF51" s="22">
        <f>IF(_xlfn.XOR(W51,_xlfn.XOR(AF$41,AF$42)),1,0)</f>
        <v>0</v>
      </c>
      <c r="AG51" s="23">
        <f>IF(_xlfn.XOR(X51,_xlfn.XOR(AG$41,AG$42)),1,0)</f>
        <v>1</v>
      </c>
      <c r="AH51" s="23">
        <f>IF(_xlfn.XOR(Y51,_xlfn.XOR(AH$41,AH$42)),1,0)</f>
        <v>1</v>
      </c>
      <c r="AI51" s="23">
        <f>IF(_xlfn.XOR(Z51,_xlfn.XOR(AI$41,AI$42)),1,0)</f>
        <v>0</v>
      </c>
      <c r="AJ51" s="24">
        <f>IF(_xlfn.XOR(AA51,_xlfn.XOR(AJ$41,AJ$42)),1,0)</f>
        <v>0</v>
      </c>
      <c r="AK51" s="18"/>
      <c r="AL51" s="24">
        <f t="shared" si="9"/>
        <v>0</v>
      </c>
      <c r="AM51" s="2" t="str">
        <f t="shared" si="10"/>
        <v>OK</v>
      </c>
      <c r="AP51" s="2" t="s">
        <v>28</v>
      </c>
      <c r="AQ51" s="40">
        <f>IF($AC51&lt;&gt;AQ$62,1,0)+IF($AD51&lt;&gt;AQ$63,1,0)+IF($AE51&lt;&gt;AQ$64,1,0)+IF($AF51&lt;&gt;AQ$65,1,0)+IF($AG51&lt;&gt;AQ$66,1,0)+IF($AH51&lt;&gt;AQ$67,1,0)+IF($AI51&lt;&gt;AQ$68,1,0)</f>
        <v>4</v>
      </c>
      <c r="AR51" s="40">
        <f>IF($AC51&lt;&gt;AR$62,1,0)+IF($AD51&lt;&gt;AR$63,1,0)+IF($AE51&lt;&gt;AR$64,1,0)+IF($AF51&lt;&gt;AR$65,1,0)+IF($AG51&lt;&gt;AR$66,1,0)+IF($AH51&lt;&gt;AR$67,1,0)+IF($AI51&lt;&gt;AR$68,1,0)</f>
        <v>4</v>
      </c>
      <c r="AS51" s="40">
        <f>IF($AC51&lt;&gt;AS$62,1,0)+IF($AD51&lt;&gt;AS$63,1,0)+IF($AE51&lt;&gt;AS$64,1,0)+IF($AF51&lt;&gt;AS$65,1,0)+IF($AG51&lt;&gt;AS$66,1,0)+IF($AH51&lt;&gt;AS$67,1,0)+IF($AI51&lt;&gt;AS$68,1,0)</f>
        <v>3</v>
      </c>
      <c r="AT51" s="40">
        <f>IF($AC51&lt;&gt;AT$62,1,0)+IF($AD51&lt;&gt;AT$63,1,0)+IF($AE51&lt;&gt;AT$64,1,0)+IF($AF51&lt;&gt;AT$65,1,0)+IF($AG51&lt;&gt;AT$66,1,0)+IF($AH51&lt;&gt;AT$67,1,0)+IF($AI51&lt;&gt;AT$68,1,0)</f>
        <v>3</v>
      </c>
      <c r="AU51" s="40">
        <f>IF($AC51&lt;&gt;AU$62,1,0)+IF($AD51&lt;&gt;AU$63,1,0)+IF($AE51&lt;&gt;AU$64,1,0)+IF($AF51&lt;&gt;AU$65,1,0)+IF($AG51&lt;&gt;AU$66,1,0)+IF($AH51&lt;&gt;AU$67,1,0)+IF($AI51&lt;&gt;AU$68,1,0)</f>
        <v>3</v>
      </c>
      <c r="AV51" s="40">
        <f>IF($AC51&lt;&gt;AV$62,1,0)+IF($AD51&lt;&gt;AV$63,1,0)+IF($AE51&lt;&gt;AV$64,1,0)+IF($AF51&lt;&gt;AV$65,1,0)+IF($AG51&lt;&gt;AV$66,1,0)+IF($AH51&lt;&gt;AV$67,1,0)+IF($AI51&lt;&gt;AV$68,1,0)</f>
        <v>3</v>
      </c>
      <c r="AW51" s="24">
        <f>IF($AC51&lt;&gt;AW$62,1,0)+IF($AD51&lt;&gt;AW$63,1,0)+IF($AE51&lt;&gt;AW$64,1,0)+IF($AF51&lt;&gt;AW$65,1,0)+IF($AG51&lt;&gt;AW$66,1,0)+IF($AH51&lt;&gt;AW$67,1,0)+IF($AI51&lt;&gt;AW$68,1,0)</f>
        <v>0</v>
      </c>
      <c r="AX51" s="40">
        <f>IF($AC51&lt;&gt;AX$62,1,0)+IF($AD51&lt;&gt;AX$63,1,0)+IF($AE51&lt;&gt;AX$64,1,0)+IF($AF51&lt;&gt;AX$65,1,0)+IF($AG51&lt;&gt;AX$66,1,0)+IF($AH51&lt;&gt;AX$67,1,0)+IF($AI51&lt;&gt;AX$68,1,0)</f>
        <v>4</v>
      </c>
      <c r="AY51" s="40">
        <f>IF($AC51&lt;&gt;AY$62,1,0)+IF($AD51&lt;&gt;AY$63,1,0)+IF($AE51&lt;&gt;AY$64,1,0)+IF($AF51&lt;&gt;AY$65,1,0)+IF($AG51&lt;&gt;AY$66,1,0)+IF($AH51&lt;&gt;AY$67,1,0)+IF($AI51&lt;&gt;AY$68,1,0)</f>
        <v>3</v>
      </c>
      <c r="AZ51" s="40">
        <f>IF($AC51&lt;&gt;AZ$62,1,0)+IF($AD51&lt;&gt;AZ$63,1,0)+IF($AE51&lt;&gt;AZ$64,1,0)+IF($AF51&lt;&gt;AZ$65,1,0)+IF($AG51&lt;&gt;AZ$66,1,0)+IF($AH51&lt;&gt;AZ$67,1,0)+IF($AI51&lt;&gt;AZ$68,1,0)</f>
        <v>7</v>
      </c>
      <c r="BA51" s="40">
        <f>IF($AC51&lt;&gt;BA$62,1,0)+IF($AD51&lt;&gt;BA$63,1,0)+IF($AE51&lt;&gt;BA$64,1,0)+IF($AF51&lt;&gt;BA$65,1,0)+IF($AG51&lt;&gt;BA$66,1,0)+IF($AH51&lt;&gt;BA$67,1,0)+IF($AI51&lt;&gt;BA$68,1,0)</f>
        <v>4</v>
      </c>
      <c r="BB51" s="40">
        <f>IF($AC51&lt;&gt;BB$62,1,0)+IF($AD51&lt;&gt;BB$63,1,0)+IF($AE51&lt;&gt;BB$64,1,0)+IF($AF51&lt;&gt;BB$65,1,0)+IF($AG51&lt;&gt;BB$66,1,0)+IF($AH51&lt;&gt;BB$67,1,0)+IF($AI51&lt;&gt;BB$68,1,0)</f>
        <v>4</v>
      </c>
      <c r="BC51" s="40">
        <f>IF($AC51&lt;&gt;BC$62,1,0)+IF($AD51&lt;&gt;BC$63,1,0)+IF($AE51&lt;&gt;BC$64,1,0)+IF($AF51&lt;&gt;BC$65,1,0)+IF($AG51&lt;&gt;BC$66,1,0)+IF($AH51&lt;&gt;BC$67,1,0)+IF($AI51&lt;&gt;BC$68,1,0)</f>
        <v>4</v>
      </c>
      <c r="BD51" s="40">
        <f>IF($AC51&lt;&gt;BD$62,1,0)+IF($AD51&lt;&gt;BD$63,1,0)+IF($AE51&lt;&gt;BD$64,1,0)+IF($AF51&lt;&gt;BD$65,1,0)+IF($AG51&lt;&gt;BD$66,1,0)+IF($AH51&lt;&gt;BD$67,1,0)+IF($AI51&lt;&gt;BD$68,1,0)</f>
        <v>4</v>
      </c>
      <c r="BE51" s="40">
        <f>IF($AC51&lt;&gt;BE$62,1,0)+IF($AD51&lt;&gt;BE$63,1,0)+IF($AE51&lt;&gt;BE$64,1,0)+IF($AF51&lt;&gt;BE$65,1,0)+IF($AG51&lt;&gt;BE$66,1,0)+IF($AH51&lt;&gt;BE$67,1,0)+IF($AI51&lt;&gt;BE$68,1,0)</f>
        <v>3</v>
      </c>
      <c r="BF51" s="40">
        <f>IF($AC51&lt;&gt;BF$62,1,0)+IF($AD51&lt;&gt;BF$63,1,0)+IF($AE51&lt;&gt;BF$64,1,0)+IF($AF51&lt;&gt;BF$65,1,0)+IF($AG51&lt;&gt;BF$66,1,0)+IF($AH51&lt;&gt;BF$67,1,0)+IF($AI51&lt;&gt;BF$68,1,0)</f>
        <v>3</v>
      </c>
    </row>
    <row r="52" spans="1:58" ht="14.25" thickTop="1" thickBot="1" x14ac:dyDescent="0.2">
      <c r="A52" s="2" t="s">
        <v>59</v>
      </c>
      <c r="B52" s="26">
        <f>IF(_xlfn.XOR(_xlfn.XOR(_xlfn.XOR($B$40*B$45,$C$40*B$46),$D$40*B$47),$E$40*B$48),1,0)</f>
        <v>0</v>
      </c>
      <c r="C52" s="27">
        <f>IF(_xlfn.XOR(_xlfn.XOR(_xlfn.XOR($B$40*C$45,$C$40*C$46),$D$40*C$47),$E$40*C$48),1,0)</f>
        <v>1</v>
      </c>
      <c r="D52" s="27">
        <f>IF(_xlfn.XOR(_xlfn.XOR(_xlfn.XOR($B$40*D$45,$C$40*D$46),$D$40*D$47),$E$40*D$48),1,0)</f>
        <v>1</v>
      </c>
      <c r="E52" s="27">
        <f>IF(_xlfn.XOR(_xlfn.XOR(_xlfn.XOR($B$40*E$45,$C$40*E$46),$D$40*E$47),$E$40*E$48),1,0)</f>
        <v>0</v>
      </c>
      <c r="F52" s="27">
        <f>IF(_xlfn.XOR(_xlfn.XOR(_xlfn.XOR($B$40*F$45,$C$40*F$46),$D$40*F$47),$E$40*F$48),1,0)</f>
        <v>1</v>
      </c>
      <c r="G52" s="27">
        <f>IF(_xlfn.XOR(_xlfn.XOR(_xlfn.XOR($B$40*G$45,$C$40*G$46),$D$40*G$47),$E$40*G$48),1,0)</f>
        <v>0</v>
      </c>
      <c r="H52" s="27">
        <f>IF(_xlfn.XOR(_xlfn.XOR(_xlfn.XOR($B$40*H$45,$C$40*H$46),$D$40*H$47),$E$40*H$48),1,0)</f>
        <v>0</v>
      </c>
      <c r="I52" s="27">
        <f>IF(_xlfn.XOR(_xlfn.XOR(_xlfn.XOR($B$40*I$45,$C$40*I$46),$D$40*I$47),$E$40*I$48),1,0)</f>
        <v>1</v>
      </c>
      <c r="J52" s="27">
        <f>IF(_xlfn.XOR(_xlfn.XOR(_xlfn.XOR($B$40*J$45,$C$40*J$46),$D$40*J$47),$E$40*J$48),1,0)</f>
        <v>0</v>
      </c>
      <c r="K52" s="27">
        <f>IF(_xlfn.XOR(_xlfn.XOR(_xlfn.XOR($B$40*K$45,$C$40*K$46),$D$40*K$47),$E$40*K$48),1,0)</f>
        <v>1</v>
      </c>
      <c r="L52" s="27">
        <f>IF(_xlfn.XOR(_xlfn.XOR(_xlfn.XOR($B$40*L$45,$C$40*L$46),$D$40*L$47),$E$40*L$48),1,0)</f>
        <v>1</v>
      </c>
      <c r="M52" s="27">
        <f>IF(_xlfn.XOR(_xlfn.XOR(_xlfn.XOR($B$40*M$45,$C$40*M$46),$D$40*M$47),$E$40*M$48),1,0)</f>
        <v>0</v>
      </c>
      <c r="N52" s="27">
        <f>IF(_xlfn.XOR(_xlfn.XOR(_xlfn.XOR($B$40*N$45,$C$40*N$46),$D$40*N$47),$E$40*N$48),1,0)</f>
        <v>1</v>
      </c>
      <c r="O52" s="27">
        <f>IF(_xlfn.XOR(_xlfn.XOR(_xlfn.XOR($B$40*O$45,$C$40*O$46),$D$40*O$47),$E$40*O$48),1,0)</f>
        <v>0</v>
      </c>
      <c r="P52" s="27">
        <f>IF(_xlfn.XOR(_xlfn.XOR(_xlfn.XOR($B$40*P$45,$C$40*P$46),$D$40*P$47),$E$40*P$48),1,0)</f>
        <v>0</v>
      </c>
      <c r="Q52" s="28">
        <f>IF(_xlfn.XOR(_xlfn.XOR(_xlfn.XOR($B$40*Q$45,$C$40*Q$46),$D$40*Q$47),$E$40*Q$48),1,0)</f>
        <v>1</v>
      </c>
      <c r="T52" s="22">
        <f>$I$45</f>
        <v>0</v>
      </c>
      <c r="U52" s="22">
        <f>$I$46</f>
        <v>1</v>
      </c>
      <c r="V52" s="22">
        <f>$I$47</f>
        <v>1</v>
      </c>
      <c r="W52" s="22">
        <f>$I$48</f>
        <v>1</v>
      </c>
      <c r="X52" s="23">
        <f>$I$50</f>
        <v>0</v>
      </c>
      <c r="Y52" s="23">
        <f>$I$51</f>
        <v>0</v>
      </c>
      <c r="Z52" s="23">
        <f>$I$52</f>
        <v>1</v>
      </c>
      <c r="AA52" s="24">
        <f>$I$54</f>
        <v>0</v>
      </c>
      <c r="AB52" s="2" t="s">
        <v>21</v>
      </c>
      <c r="AC52" s="22">
        <f>IF(_xlfn.XOR(T52,_xlfn.XOR(AC$41,AC$42)),1,0)</f>
        <v>0</v>
      </c>
      <c r="AD52" s="22">
        <f>IF(_xlfn.XOR(U52,_xlfn.XOR(AD$41,AD$42)),1,0)</f>
        <v>1</v>
      </c>
      <c r="AE52" s="22">
        <f>IF(_xlfn.XOR(V52,_xlfn.XOR(AE$41,AE$42)),1,0)</f>
        <v>1</v>
      </c>
      <c r="AF52" s="22">
        <f>IF(_xlfn.XOR(W52,_xlfn.XOR(AF$41,AF$42)),1,0)</f>
        <v>1</v>
      </c>
      <c r="AG52" s="23">
        <f>IF(_xlfn.XOR(X52,_xlfn.XOR(AG$41,AG$42)),1,0)</f>
        <v>0</v>
      </c>
      <c r="AH52" s="23">
        <f>IF(_xlfn.XOR(Y52,_xlfn.XOR(AH$41,AH$42)),1,0)</f>
        <v>0</v>
      </c>
      <c r="AI52" s="23">
        <f>IF(_xlfn.XOR(Z52,_xlfn.XOR(AI$41,AI$42)),1,0)</f>
        <v>1</v>
      </c>
      <c r="AJ52" s="24">
        <f>IF(_xlfn.XOR(AA52,_xlfn.XOR(AJ$41,AJ$42)),1,0)</f>
        <v>0</v>
      </c>
      <c r="AK52" s="18"/>
      <c r="AL52" s="24">
        <f t="shared" si="9"/>
        <v>0</v>
      </c>
      <c r="AM52" s="2" t="str">
        <f t="shared" si="10"/>
        <v>OK</v>
      </c>
      <c r="AP52" s="2" t="s">
        <v>28</v>
      </c>
      <c r="AQ52" s="40">
        <f>IF($AC52&lt;&gt;AQ$62,1,0)+IF($AD52&lt;&gt;AQ$63,1,0)+IF($AE52&lt;&gt;AQ$64,1,0)+IF($AF52&lt;&gt;AQ$65,1,0)+IF($AG52&lt;&gt;AQ$66,1,0)+IF($AH52&lt;&gt;AQ$67,1,0)+IF($AI52&lt;&gt;AQ$68,1,0)</f>
        <v>4</v>
      </c>
      <c r="AR52" s="40">
        <f>IF($AC52&lt;&gt;AR$62,1,0)+IF($AD52&lt;&gt;AR$63,1,0)+IF($AE52&lt;&gt;AR$64,1,0)+IF($AF52&lt;&gt;AR$65,1,0)+IF($AG52&lt;&gt;AR$66,1,0)+IF($AH52&lt;&gt;AR$67,1,0)+IF($AI52&lt;&gt;AR$68,1,0)</f>
        <v>4</v>
      </c>
      <c r="AS52" s="40">
        <f>IF($AC52&lt;&gt;AS$62,1,0)+IF($AD52&lt;&gt;AS$63,1,0)+IF($AE52&lt;&gt;AS$64,1,0)+IF($AF52&lt;&gt;AS$65,1,0)+IF($AG52&lt;&gt;AS$66,1,0)+IF($AH52&lt;&gt;AS$67,1,0)+IF($AI52&lt;&gt;AS$68,1,0)</f>
        <v>3</v>
      </c>
      <c r="AT52" s="40">
        <f>IF($AC52&lt;&gt;AT$62,1,0)+IF($AD52&lt;&gt;AT$63,1,0)+IF($AE52&lt;&gt;AT$64,1,0)+IF($AF52&lt;&gt;AT$65,1,0)+IF($AG52&lt;&gt;AT$66,1,0)+IF($AH52&lt;&gt;AT$67,1,0)+IF($AI52&lt;&gt;AT$68,1,0)</f>
        <v>3</v>
      </c>
      <c r="AU52" s="40">
        <f>IF($AC52&lt;&gt;AU$62,1,0)+IF($AD52&lt;&gt;AU$63,1,0)+IF($AE52&lt;&gt;AU$64,1,0)+IF($AF52&lt;&gt;AU$65,1,0)+IF($AG52&lt;&gt;AU$66,1,0)+IF($AH52&lt;&gt;AU$67,1,0)+IF($AI52&lt;&gt;AU$68,1,0)</f>
        <v>3</v>
      </c>
      <c r="AV52" s="40">
        <f>IF($AC52&lt;&gt;AV$62,1,0)+IF($AD52&lt;&gt;AV$63,1,0)+IF($AE52&lt;&gt;AV$64,1,0)+IF($AF52&lt;&gt;AV$65,1,0)+IF($AG52&lt;&gt;AV$66,1,0)+IF($AH52&lt;&gt;AV$67,1,0)+IF($AI52&lt;&gt;AV$68,1,0)</f>
        <v>3</v>
      </c>
      <c r="AW52" s="40">
        <f>IF($AC52&lt;&gt;AW$62,1,0)+IF($AD52&lt;&gt;AW$63,1,0)+IF($AE52&lt;&gt;AW$64,1,0)+IF($AF52&lt;&gt;AW$65,1,0)+IF($AG52&lt;&gt;AW$66,1,0)+IF($AH52&lt;&gt;AW$67,1,0)+IF($AI52&lt;&gt;AW$68,1,0)</f>
        <v>4</v>
      </c>
      <c r="AX52" s="24">
        <f>IF($AC52&lt;&gt;AX$62,1,0)+IF($AD52&lt;&gt;AX$63,1,0)+IF($AE52&lt;&gt;AX$64,1,0)+IF($AF52&lt;&gt;AX$65,1,0)+IF($AG52&lt;&gt;AX$66,1,0)+IF($AH52&lt;&gt;AX$67,1,0)+IF($AI52&lt;&gt;AX$68,1,0)</f>
        <v>0</v>
      </c>
      <c r="AY52" s="40">
        <f>IF($AC52&lt;&gt;AY$62,1,0)+IF($AD52&lt;&gt;AY$63,1,0)+IF($AE52&lt;&gt;AY$64,1,0)+IF($AF52&lt;&gt;AY$65,1,0)+IF($AG52&lt;&gt;AY$66,1,0)+IF($AH52&lt;&gt;AY$67,1,0)+IF($AI52&lt;&gt;AY$68,1,0)</f>
        <v>7</v>
      </c>
      <c r="AZ52" s="40">
        <f>IF($AC52&lt;&gt;AZ$62,1,0)+IF($AD52&lt;&gt;AZ$63,1,0)+IF($AE52&lt;&gt;AZ$64,1,0)+IF($AF52&lt;&gt;AZ$65,1,0)+IF($AG52&lt;&gt;AZ$66,1,0)+IF($AH52&lt;&gt;AZ$67,1,0)+IF($AI52&lt;&gt;AZ$68,1,0)</f>
        <v>3</v>
      </c>
      <c r="BA52" s="40">
        <f>IF($AC52&lt;&gt;BA$62,1,0)+IF($AD52&lt;&gt;BA$63,1,0)+IF($AE52&lt;&gt;BA$64,1,0)+IF($AF52&lt;&gt;BA$65,1,0)+IF($AG52&lt;&gt;BA$66,1,0)+IF($AH52&lt;&gt;BA$67,1,0)+IF($AI52&lt;&gt;BA$68,1,0)</f>
        <v>4</v>
      </c>
      <c r="BB52" s="40">
        <f>IF($AC52&lt;&gt;BB$62,1,0)+IF($AD52&lt;&gt;BB$63,1,0)+IF($AE52&lt;&gt;BB$64,1,0)+IF($AF52&lt;&gt;BB$65,1,0)+IF($AG52&lt;&gt;BB$66,1,0)+IF($AH52&lt;&gt;BB$67,1,0)+IF($AI52&lt;&gt;BB$68,1,0)</f>
        <v>4</v>
      </c>
      <c r="BC52" s="40">
        <f>IF($AC52&lt;&gt;BC$62,1,0)+IF($AD52&lt;&gt;BC$63,1,0)+IF($AE52&lt;&gt;BC$64,1,0)+IF($AF52&lt;&gt;BC$65,1,0)+IF($AG52&lt;&gt;BC$66,1,0)+IF($AH52&lt;&gt;BC$67,1,0)+IF($AI52&lt;&gt;BC$68,1,0)</f>
        <v>4</v>
      </c>
      <c r="BD52" s="40">
        <f>IF($AC52&lt;&gt;BD$62,1,0)+IF($AD52&lt;&gt;BD$63,1,0)+IF($AE52&lt;&gt;BD$64,1,0)+IF($AF52&lt;&gt;BD$65,1,0)+IF($AG52&lt;&gt;BD$66,1,0)+IF($AH52&lt;&gt;BD$67,1,0)+IF($AI52&lt;&gt;BD$68,1,0)</f>
        <v>4</v>
      </c>
      <c r="BE52" s="40">
        <f>IF($AC52&lt;&gt;BE$62,1,0)+IF($AD52&lt;&gt;BE$63,1,0)+IF($AE52&lt;&gt;BE$64,1,0)+IF($AF52&lt;&gt;BE$65,1,0)+IF($AG52&lt;&gt;BE$66,1,0)+IF($AH52&lt;&gt;BE$67,1,0)+IF($AI52&lt;&gt;BE$68,1,0)</f>
        <v>3</v>
      </c>
      <c r="BF52" s="40">
        <f>IF($AC52&lt;&gt;BF$62,1,0)+IF($AD52&lt;&gt;BF$63,1,0)+IF($AE52&lt;&gt;BF$64,1,0)+IF($AF52&lt;&gt;BF$65,1,0)+IF($AG52&lt;&gt;BF$66,1,0)+IF($AH52&lt;&gt;BF$67,1,0)+IF($AI52&lt;&gt;BF$68,1,0)</f>
        <v>3</v>
      </c>
    </row>
    <row r="53" spans="1:58" ht="12.75" thickTop="1" thickBot="1" x14ac:dyDescent="0.2">
      <c r="B53" s="2" t="s">
        <v>35</v>
      </c>
      <c r="T53" s="22">
        <f>$J$45</f>
        <v>1</v>
      </c>
      <c r="U53" s="22">
        <f>$J$46</f>
        <v>0</v>
      </c>
      <c r="V53" s="22">
        <f>$J$47</f>
        <v>0</v>
      </c>
      <c r="W53" s="22">
        <f>$J$48</f>
        <v>0</v>
      </c>
      <c r="X53" s="23">
        <f>$J$50</f>
        <v>1</v>
      </c>
      <c r="Y53" s="23">
        <f>$J$51</f>
        <v>1</v>
      </c>
      <c r="Z53" s="23">
        <f>$J$52</f>
        <v>0</v>
      </c>
      <c r="AA53" s="24">
        <f>$J$54</f>
        <v>1</v>
      </c>
      <c r="AB53" s="2" t="s">
        <v>21</v>
      </c>
      <c r="AC53" s="22">
        <f>IF(_xlfn.XOR(T53,_xlfn.XOR(AC$41,AC$42)),1,0)</f>
        <v>1</v>
      </c>
      <c r="AD53" s="22">
        <f>IF(_xlfn.XOR(U53,_xlfn.XOR(AD$41,AD$42)),1,0)</f>
        <v>0</v>
      </c>
      <c r="AE53" s="22">
        <f>IF(_xlfn.XOR(V53,_xlfn.XOR(AE$41,AE$42)),1,0)</f>
        <v>0</v>
      </c>
      <c r="AF53" s="22">
        <f>IF(_xlfn.XOR(W53,_xlfn.XOR(AF$41,AF$42)),1,0)</f>
        <v>0</v>
      </c>
      <c r="AG53" s="23">
        <f>IF(_xlfn.XOR(X53,_xlfn.XOR(AG$41,AG$42)),1,0)</f>
        <v>1</v>
      </c>
      <c r="AH53" s="23">
        <f>IF(_xlfn.XOR(Y53,_xlfn.XOR(AH$41,AH$42)),1,0)</f>
        <v>1</v>
      </c>
      <c r="AI53" s="23">
        <f>IF(_xlfn.XOR(Z53,_xlfn.XOR(AI$41,AI$42)),1,0)</f>
        <v>0</v>
      </c>
      <c r="AJ53" s="24">
        <f>IF(_xlfn.XOR(AA53,_xlfn.XOR(AJ$41,AJ$42)),1,0)</f>
        <v>1</v>
      </c>
      <c r="AK53" s="18"/>
      <c r="AL53" s="24">
        <f t="shared" si="9"/>
        <v>1</v>
      </c>
      <c r="AM53" s="2" t="str">
        <f t="shared" si="10"/>
        <v>OK</v>
      </c>
      <c r="AP53" s="2" t="s">
        <v>28</v>
      </c>
      <c r="AQ53" s="40">
        <f>IF($AC53&lt;&gt;AQ$62,1,0)+IF($AD53&lt;&gt;AQ$63,1,0)+IF($AE53&lt;&gt;AQ$64,1,0)+IF($AF53&lt;&gt;AQ$65,1,0)+IF($AG53&lt;&gt;AQ$66,1,0)+IF($AH53&lt;&gt;AQ$67,1,0)+IF($AI53&lt;&gt;AQ$68,1,0)</f>
        <v>3</v>
      </c>
      <c r="AR53" s="40">
        <f>IF($AC53&lt;&gt;AR$62,1,0)+IF($AD53&lt;&gt;AR$63,1,0)+IF($AE53&lt;&gt;AR$64,1,0)+IF($AF53&lt;&gt;AR$65,1,0)+IF($AG53&lt;&gt;AR$66,1,0)+IF($AH53&lt;&gt;AR$67,1,0)+IF($AI53&lt;&gt;AR$68,1,0)</f>
        <v>3</v>
      </c>
      <c r="AS53" s="40">
        <f>IF($AC53&lt;&gt;AS$62,1,0)+IF($AD53&lt;&gt;AS$63,1,0)+IF($AE53&lt;&gt;AS$64,1,0)+IF($AF53&lt;&gt;AS$65,1,0)+IF($AG53&lt;&gt;AS$66,1,0)+IF($AH53&lt;&gt;AS$67,1,0)+IF($AI53&lt;&gt;AS$68,1,0)</f>
        <v>4</v>
      </c>
      <c r="AT53" s="40">
        <f>IF($AC53&lt;&gt;AT$62,1,0)+IF($AD53&lt;&gt;AT$63,1,0)+IF($AE53&lt;&gt;AT$64,1,0)+IF($AF53&lt;&gt;AT$65,1,0)+IF($AG53&lt;&gt;AT$66,1,0)+IF($AH53&lt;&gt;AT$67,1,0)+IF($AI53&lt;&gt;AT$68,1,0)</f>
        <v>4</v>
      </c>
      <c r="AU53" s="40">
        <f>IF($AC53&lt;&gt;AU$62,1,0)+IF($AD53&lt;&gt;AU$63,1,0)+IF($AE53&lt;&gt;AU$64,1,0)+IF($AF53&lt;&gt;AU$65,1,0)+IF($AG53&lt;&gt;AU$66,1,0)+IF($AH53&lt;&gt;AU$67,1,0)+IF($AI53&lt;&gt;AU$68,1,0)</f>
        <v>4</v>
      </c>
      <c r="AV53" s="40">
        <f>IF($AC53&lt;&gt;AV$62,1,0)+IF($AD53&lt;&gt;AV$63,1,0)+IF($AE53&lt;&gt;AV$64,1,0)+IF($AF53&lt;&gt;AV$65,1,0)+IF($AG53&lt;&gt;AV$66,1,0)+IF($AH53&lt;&gt;AV$67,1,0)+IF($AI53&lt;&gt;AV$68,1,0)</f>
        <v>4</v>
      </c>
      <c r="AW53" s="40">
        <f>IF($AC53&lt;&gt;AW$62,1,0)+IF($AD53&lt;&gt;AW$63,1,0)+IF($AE53&lt;&gt;AW$64,1,0)+IF($AF53&lt;&gt;AW$65,1,0)+IF($AG53&lt;&gt;AW$66,1,0)+IF($AH53&lt;&gt;AW$67,1,0)+IF($AI53&lt;&gt;AW$68,1,0)</f>
        <v>3</v>
      </c>
      <c r="AX53" s="40">
        <f>IF($AC53&lt;&gt;AX$62,1,0)+IF($AD53&lt;&gt;AX$63,1,0)+IF($AE53&lt;&gt;AX$64,1,0)+IF($AF53&lt;&gt;AX$65,1,0)+IF($AG53&lt;&gt;AX$66,1,0)+IF($AH53&lt;&gt;AX$67,1,0)+IF($AI53&lt;&gt;AX$68,1,0)</f>
        <v>7</v>
      </c>
      <c r="AY53" s="24">
        <f>IF($AC53&lt;&gt;AY$62,1,0)+IF($AD53&lt;&gt;AY$63,1,0)+IF($AE53&lt;&gt;AY$64,1,0)+IF($AF53&lt;&gt;AY$65,1,0)+IF($AG53&lt;&gt;AY$66,1,0)+IF($AH53&lt;&gt;AY$67,1,0)+IF($AI53&lt;&gt;AY$68,1,0)</f>
        <v>0</v>
      </c>
      <c r="AZ53" s="40">
        <f>IF($AC53&lt;&gt;AZ$62,1,0)+IF($AD53&lt;&gt;AZ$63,1,0)+IF($AE53&lt;&gt;AZ$64,1,0)+IF($AF53&lt;&gt;AZ$65,1,0)+IF($AG53&lt;&gt;AZ$66,1,0)+IF($AH53&lt;&gt;AZ$67,1,0)+IF($AI53&lt;&gt;AZ$68,1,0)</f>
        <v>4</v>
      </c>
      <c r="BA53" s="40">
        <f>IF($AC53&lt;&gt;BA$62,1,0)+IF($AD53&lt;&gt;BA$63,1,0)+IF($AE53&lt;&gt;BA$64,1,0)+IF($AF53&lt;&gt;BA$65,1,0)+IF($AG53&lt;&gt;BA$66,1,0)+IF($AH53&lt;&gt;BA$67,1,0)+IF($AI53&lt;&gt;BA$68,1,0)</f>
        <v>3</v>
      </c>
      <c r="BB53" s="40">
        <f>IF($AC53&lt;&gt;BB$62,1,0)+IF($AD53&lt;&gt;BB$63,1,0)+IF($AE53&lt;&gt;BB$64,1,0)+IF($AF53&lt;&gt;BB$65,1,0)+IF($AG53&lt;&gt;BB$66,1,0)+IF($AH53&lt;&gt;BB$67,1,0)+IF($AI53&lt;&gt;BB$68,1,0)</f>
        <v>3</v>
      </c>
      <c r="BC53" s="40">
        <f>IF($AC53&lt;&gt;BC$62,1,0)+IF($AD53&lt;&gt;BC$63,1,0)+IF($AE53&lt;&gt;BC$64,1,0)+IF($AF53&lt;&gt;BC$65,1,0)+IF($AG53&lt;&gt;BC$66,1,0)+IF($AH53&lt;&gt;BC$67,1,0)+IF($AI53&lt;&gt;BC$68,1,0)</f>
        <v>3</v>
      </c>
      <c r="BD53" s="40">
        <f>IF($AC53&lt;&gt;BD$62,1,0)+IF($AD53&lt;&gt;BD$63,1,0)+IF($AE53&lt;&gt;BD$64,1,0)+IF($AF53&lt;&gt;BD$65,1,0)+IF($AG53&lt;&gt;BD$66,1,0)+IF($AH53&lt;&gt;BD$67,1,0)+IF($AI53&lt;&gt;BD$68,1,0)</f>
        <v>3</v>
      </c>
      <c r="BE53" s="40">
        <f>IF($AC53&lt;&gt;BE$62,1,0)+IF($AD53&lt;&gt;BE$63,1,0)+IF($AE53&lt;&gt;BE$64,1,0)+IF($AF53&lt;&gt;BE$65,1,0)+IF($AG53&lt;&gt;BE$66,1,0)+IF($AH53&lt;&gt;BE$67,1,0)+IF($AI53&lt;&gt;BE$68,1,0)</f>
        <v>4</v>
      </c>
      <c r="BF53" s="40">
        <f>IF($AC53&lt;&gt;BF$62,1,0)+IF($AD53&lt;&gt;BF$63,1,0)+IF($AE53&lt;&gt;BF$64,1,0)+IF($AF53&lt;&gt;BF$65,1,0)+IF($AG53&lt;&gt;BF$66,1,0)+IF($AH53&lt;&gt;BF$67,1,0)+IF($AI53&lt;&gt;BF$68,1,0)</f>
        <v>4</v>
      </c>
    </row>
    <row r="54" spans="1:58" ht="12.75" thickTop="1" thickBot="1" x14ac:dyDescent="0.2">
      <c r="A54" s="2" t="s">
        <v>18</v>
      </c>
      <c r="B54" s="30">
        <f>IF(_xlfn.XOR(B45,_xlfn.XOR(B46,_xlfn.XOR(B47,_xlfn.XOR(B48,_xlfn.XOR(B50,_xlfn.XOR(B51,B52)))))),1,0)</f>
        <v>0</v>
      </c>
      <c r="C54" s="31">
        <f>IF(_xlfn.XOR(C45,_xlfn.XOR(C46,_xlfn.XOR(C47,_xlfn.XOR(C48,_xlfn.XOR(C50,_xlfn.XOR(C51,C52)))))),1,0)</f>
        <v>0</v>
      </c>
      <c r="D54" s="31">
        <f>IF(_xlfn.XOR(D45,_xlfn.XOR(D46,_xlfn.XOR(D47,_xlfn.XOR(D48,_xlfn.XOR(D50,_xlfn.XOR(D51,D52)))))),1,0)</f>
        <v>1</v>
      </c>
      <c r="E54" s="31">
        <f>IF(_xlfn.XOR(E45,_xlfn.XOR(E46,_xlfn.XOR(E47,_xlfn.XOR(E48,_xlfn.XOR(E50,_xlfn.XOR(E51,E52)))))),1,0)</f>
        <v>1</v>
      </c>
      <c r="F54" s="31">
        <f>IF(_xlfn.XOR(F45,_xlfn.XOR(F46,_xlfn.XOR(F47,_xlfn.XOR(F48,_xlfn.XOR(F50,_xlfn.XOR(F51,F52)))))),1,0)</f>
        <v>1</v>
      </c>
      <c r="G54" s="31">
        <f>IF(_xlfn.XOR(G45,_xlfn.XOR(G46,_xlfn.XOR(G47,_xlfn.XOR(G48,_xlfn.XOR(G50,_xlfn.XOR(G51,G52)))))),1,0)</f>
        <v>1</v>
      </c>
      <c r="H54" s="31">
        <f>IF(_xlfn.XOR(H45,_xlfn.XOR(H46,_xlfn.XOR(H47,_xlfn.XOR(H48,_xlfn.XOR(H50,_xlfn.XOR(H51,H52)))))),1,0)</f>
        <v>0</v>
      </c>
      <c r="I54" s="31">
        <f>IF(_xlfn.XOR(I45,_xlfn.XOR(I46,_xlfn.XOR(I47,_xlfn.XOR(I48,_xlfn.XOR(I50,_xlfn.XOR(I51,I52)))))),1,0)</f>
        <v>0</v>
      </c>
      <c r="J54" s="31">
        <f>IF(_xlfn.XOR(J45,_xlfn.XOR(J46,_xlfn.XOR(J47,_xlfn.XOR(J48,_xlfn.XOR(J50,_xlfn.XOR(J51,J52)))))),1,0)</f>
        <v>1</v>
      </c>
      <c r="K54" s="31">
        <f>IF(_xlfn.XOR(K45,_xlfn.XOR(K46,_xlfn.XOR(K47,_xlfn.XOR(K48,_xlfn.XOR(K50,_xlfn.XOR(K51,K52)))))),1,0)</f>
        <v>1</v>
      </c>
      <c r="L54" s="31">
        <f>IF(_xlfn.XOR(L45,_xlfn.XOR(L46,_xlfn.XOR(L47,_xlfn.XOR(L48,_xlfn.XOR(L50,_xlfn.XOR(L51,L52)))))),1,0)</f>
        <v>0</v>
      </c>
      <c r="M54" s="31">
        <f>IF(_xlfn.XOR(M45,_xlfn.XOR(M46,_xlfn.XOR(M47,_xlfn.XOR(M48,_xlfn.XOR(M50,_xlfn.XOR(M51,M52)))))),1,0)</f>
        <v>0</v>
      </c>
      <c r="N54" s="31">
        <f>IF(_xlfn.XOR(N45,_xlfn.XOR(N46,_xlfn.XOR(N47,_xlfn.XOR(N48,_xlfn.XOR(N50,_xlfn.XOR(N51,N52)))))),1,0)</f>
        <v>0</v>
      </c>
      <c r="O54" s="31">
        <f>IF(_xlfn.XOR(O45,_xlfn.XOR(O46,_xlfn.XOR(O47,_xlfn.XOR(O48,_xlfn.XOR(O50,_xlfn.XOR(O51,O52)))))),1,0)</f>
        <v>0</v>
      </c>
      <c r="P54" s="31">
        <f>IF(_xlfn.XOR(P45,_xlfn.XOR(P46,_xlfn.XOR(P47,_xlfn.XOR(P48,_xlfn.XOR(P50,_xlfn.XOR(P51,P52)))))),1,0)</f>
        <v>1</v>
      </c>
      <c r="Q54" s="32">
        <f>IF(_xlfn.XOR(Q45,_xlfn.XOR(Q46,_xlfn.XOR(Q47,_xlfn.XOR(Q48,_xlfn.XOR(Q50,_xlfn.XOR(Q51,Q52)))))),1,0)</f>
        <v>1</v>
      </c>
      <c r="T54" s="22">
        <f>$K$45</f>
        <v>1</v>
      </c>
      <c r="U54" s="22">
        <f>$K$46</f>
        <v>0</v>
      </c>
      <c r="V54" s="22">
        <f>$K$47</f>
        <v>0</v>
      </c>
      <c r="W54" s="22">
        <f>$K$48</f>
        <v>1</v>
      </c>
      <c r="X54" s="23">
        <f>$K$50</f>
        <v>0</v>
      </c>
      <c r="Y54" s="23">
        <f>$K$51</f>
        <v>0</v>
      </c>
      <c r="Z54" s="23">
        <f>$K$52</f>
        <v>1</v>
      </c>
      <c r="AA54" s="24">
        <f>$K$54</f>
        <v>1</v>
      </c>
      <c r="AB54" s="2" t="s">
        <v>21</v>
      </c>
      <c r="AC54" s="22">
        <f>IF(_xlfn.XOR(T54,_xlfn.XOR(AC$41,AC$42)),1,0)</f>
        <v>1</v>
      </c>
      <c r="AD54" s="22">
        <f>IF(_xlfn.XOR(U54,_xlfn.XOR(AD$41,AD$42)),1,0)</f>
        <v>0</v>
      </c>
      <c r="AE54" s="22">
        <f>IF(_xlfn.XOR(V54,_xlfn.XOR(AE$41,AE$42)),1,0)</f>
        <v>0</v>
      </c>
      <c r="AF54" s="22">
        <f>IF(_xlfn.XOR(W54,_xlfn.XOR(AF$41,AF$42)),1,0)</f>
        <v>1</v>
      </c>
      <c r="AG54" s="23">
        <f>IF(_xlfn.XOR(X54,_xlfn.XOR(AG$41,AG$42)),1,0)</f>
        <v>0</v>
      </c>
      <c r="AH54" s="23">
        <f>IF(_xlfn.XOR(Y54,_xlfn.XOR(AH$41,AH$42)),1,0)</f>
        <v>0</v>
      </c>
      <c r="AI54" s="23">
        <f>IF(_xlfn.XOR(Z54,_xlfn.XOR(AI$41,AI$42)),1,0)</f>
        <v>1</v>
      </c>
      <c r="AJ54" s="24">
        <f>IF(_xlfn.XOR(AA54,_xlfn.XOR(AJ$41,AJ$42)),1,0)</f>
        <v>1</v>
      </c>
      <c r="AK54" s="18"/>
      <c r="AL54" s="24">
        <f t="shared" si="9"/>
        <v>1</v>
      </c>
      <c r="AM54" s="2" t="str">
        <f t="shared" si="10"/>
        <v>OK</v>
      </c>
      <c r="AP54" s="2" t="s">
        <v>28</v>
      </c>
      <c r="AQ54" s="40">
        <f>IF($AC54&lt;&gt;AQ$62,1,0)+IF($AD54&lt;&gt;AQ$63,1,0)+IF($AE54&lt;&gt;AQ$64,1,0)+IF($AF54&lt;&gt;AQ$65,1,0)+IF($AG54&lt;&gt;AQ$66,1,0)+IF($AH54&lt;&gt;AQ$67,1,0)+IF($AI54&lt;&gt;AQ$68,1,0)</f>
        <v>3</v>
      </c>
      <c r="AR54" s="40">
        <f>IF($AC54&lt;&gt;AR$62,1,0)+IF($AD54&lt;&gt;AR$63,1,0)+IF($AE54&lt;&gt;AR$64,1,0)+IF($AF54&lt;&gt;AR$65,1,0)+IF($AG54&lt;&gt;AR$66,1,0)+IF($AH54&lt;&gt;AR$67,1,0)+IF($AI54&lt;&gt;AR$68,1,0)</f>
        <v>3</v>
      </c>
      <c r="AS54" s="40">
        <f>IF($AC54&lt;&gt;AS$62,1,0)+IF($AD54&lt;&gt;AS$63,1,0)+IF($AE54&lt;&gt;AS$64,1,0)+IF($AF54&lt;&gt;AS$65,1,0)+IF($AG54&lt;&gt;AS$66,1,0)+IF($AH54&lt;&gt;AS$67,1,0)+IF($AI54&lt;&gt;AS$68,1,0)</f>
        <v>4</v>
      </c>
      <c r="AT54" s="40">
        <f>IF($AC54&lt;&gt;AT$62,1,0)+IF($AD54&lt;&gt;AT$63,1,0)+IF($AE54&lt;&gt;AT$64,1,0)+IF($AF54&lt;&gt;AT$65,1,0)+IF($AG54&lt;&gt;AT$66,1,0)+IF($AH54&lt;&gt;AT$67,1,0)+IF($AI54&lt;&gt;AT$68,1,0)</f>
        <v>4</v>
      </c>
      <c r="AU54" s="40">
        <f>IF($AC54&lt;&gt;AU$62,1,0)+IF($AD54&lt;&gt;AU$63,1,0)+IF($AE54&lt;&gt;AU$64,1,0)+IF($AF54&lt;&gt;AU$65,1,0)+IF($AG54&lt;&gt;AU$66,1,0)+IF($AH54&lt;&gt;AU$67,1,0)+IF($AI54&lt;&gt;AU$68,1,0)</f>
        <v>4</v>
      </c>
      <c r="AV54" s="40">
        <f>IF($AC54&lt;&gt;AV$62,1,0)+IF($AD54&lt;&gt;AV$63,1,0)+IF($AE54&lt;&gt;AV$64,1,0)+IF($AF54&lt;&gt;AV$65,1,0)+IF($AG54&lt;&gt;AV$66,1,0)+IF($AH54&lt;&gt;AV$67,1,0)+IF($AI54&lt;&gt;AV$68,1,0)</f>
        <v>4</v>
      </c>
      <c r="AW54" s="40">
        <f>IF($AC54&lt;&gt;AW$62,1,0)+IF($AD54&lt;&gt;AW$63,1,0)+IF($AE54&lt;&gt;AW$64,1,0)+IF($AF54&lt;&gt;AW$65,1,0)+IF($AG54&lt;&gt;AW$66,1,0)+IF($AH54&lt;&gt;AW$67,1,0)+IF($AI54&lt;&gt;AW$68,1,0)</f>
        <v>7</v>
      </c>
      <c r="AX54" s="40">
        <f>IF($AC54&lt;&gt;AX$62,1,0)+IF($AD54&lt;&gt;AX$63,1,0)+IF($AE54&lt;&gt;AX$64,1,0)+IF($AF54&lt;&gt;AX$65,1,0)+IF($AG54&lt;&gt;AX$66,1,0)+IF($AH54&lt;&gt;AX$67,1,0)+IF($AI54&lt;&gt;AX$68,1,0)</f>
        <v>3</v>
      </c>
      <c r="AY54" s="40">
        <f>IF($AC54&lt;&gt;AY$62,1,0)+IF($AD54&lt;&gt;AY$63,1,0)+IF($AE54&lt;&gt;AY$64,1,0)+IF($AF54&lt;&gt;AY$65,1,0)+IF($AG54&lt;&gt;AY$66,1,0)+IF($AH54&lt;&gt;AY$67,1,0)+IF($AI54&lt;&gt;AY$68,1,0)</f>
        <v>4</v>
      </c>
      <c r="AZ54" s="24">
        <f>IF($AC54&lt;&gt;AZ$62,1,0)+IF($AD54&lt;&gt;AZ$63,1,0)+IF($AE54&lt;&gt;AZ$64,1,0)+IF($AF54&lt;&gt;AZ$65,1,0)+IF($AG54&lt;&gt;AZ$66,1,0)+IF($AH54&lt;&gt;AZ$67,1,0)+IF($AI54&lt;&gt;AZ$68,1,0)</f>
        <v>0</v>
      </c>
      <c r="BA54" s="40">
        <f>IF($AC54&lt;&gt;BA$62,1,0)+IF($AD54&lt;&gt;BA$63,1,0)+IF($AE54&lt;&gt;BA$64,1,0)+IF($AF54&lt;&gt;BA$65,1,0)+IF($AG54&lt;&gt;BA$66,1,0)+IF($AH54&lt;&gt;BA$67,1,0)+IF($AI54&lt;&gt;BA$68,1,0)</f>
        <v>3</v>
      </c>
      <c r="BB54" s="40">
        <f>IF($AC54&lt;&gt;BB$62,1,0)+IF($AD54&lt;&gt;BB$63,1,0)+IF($AE54&lt;&gt;BB$64,1,0)+IF($AF54&lt;&gt;BB$65,1,0)+IF($AG54&lt;&gt;BB$66,1,0)+IF($AH54&lt;&gt;BB$67,1,0)+IF($AI54&lt;&gt;BB$68,1,0)</f>
        <v>3</v>
      </c>
      <c r="BC54" s="40">
        <f>IF($AC54&lt;&gt;BC$62,1,0)+IF($AD54&lt;&gt;BC$63,1,0)+IF($AE54&lt;&gt;BC$64,1,0)+IF($AF54&lt;&gt;BC$65,1,0)+IF($AG54&lt;&gt;BC$66,1,0)+IF($AH54&lt;&gt;BC$67,1,0)+IF($AI54&lt;&gt;BC$68,1,0)</f>
        <v>3</v>
      </c>
      <c r="BD54" s="40">
        <f>IF($AC54&lt;&gt;BD$62,1,0)+IF($AD54&lt;&gt;BD$63,1,0)+IF($AE54&lt;&gt;BD$64,1,0)+IF($AF54&lt;&gt;BD$65,1,0)+IF($AG54&lt;&gt;BD$66,1,0)+IF($AH54&lt;&gt;BD$67,1,0)+IF($AI54&lt;&gt;BD$68,1,0)</f>
        <v>3</v>
      </c>
      <c r="BE54" s="40">
        <f>IF($AC54&lt;&gt;BE$62,1,0)+IF($AD54&lt;&gt;BE$63,1,0)+IF($AE54&lt;&gt;BE$64,1,0)+IF($AF54&lt;&gt;BE$65,1,0)+IF($AG54&lt;&gt;BE$66,1,0)+IF($AH54&lt;&gt;BE$67,1,0)+IF($AI54&lt;&gt;BE$68,1,0)</f>
        <v>4</v>
      </c>
      <c r="BF54" s="40">
        <f>IF($AC54&lt;&gt;BF$62,1,0)+IF($AD54&lt;&gt;BF$63,1,0)+IF($AE54&lt;&gt;BF$64,1,0)+IF($AF54&lt;&gt;BF$65,1,0)+IF($AG54&lt;&gt;BF$66,1,0)+IF($AH54&lt;&gt;BF$67,1,0)+IF($AI54&lt;&gt;BF$68,1,0)</f>
        <v>4</v>
      </c>
    </row>
    <row r="55" spans="1:58" ht="12.75" thickTop="1" thickBot="1" x14ac:dyDescent="0.2">
      <c r="T55" s="22">
        <f>$L$45</f>
        <v>1</v>
      </c>
      <c r="U55" s="22">
        <f>$L$46</f>
        <v>0</v>
      </c>
      <c r="V55" s="22">
        <f>$L$47</f>
        <v>1</v>
      </c>
      <c r="W55" s="22">
        <f>$L$48</f>
        <v>0</v>
      </c>
      <c r="X55" s="23">
        <f>$L$50</f>
        <v>0</v>
      </c>
      <c r="Y55" s="23">
        <f>$L$51</f>
        <v>1</v>
      </c>
      <c r="Z55" s="23">
        <f>$L$52</f>
        <v>1</v>
      </c>
      <c r="AA55" s="24">
        <f>$L$54</f>
        <v>0</v>
      </c>
      <c r="AB55" s="2" t="s">
        <v>21</v>
      </c>
      <c r="AC55" s="22">
        <f>IF(_xlfn.XOR(T55,_xlfn.XOR(AC$41,AC$42)),1,0)</f>
        <v>1</v>
      </c>
      <c r="AD55" s="22">
        <f>IF(_xlfn.XOR(U55,_xlfn.XOR(AD$41,AD$42)),1,0)</f>
        <v>0</v>
      </c>
      <c r="AE55" s="22">
        <f>IF(_xlfn.XOR(V55,_xlfn.XOR(AE$41,AE$42)),1,0)</f>
        <v>1</v>
      </c>
      <c r="AF55" s="22">
        <f>IF(_xlfn.XOR(W55,_xlfn.XOR(AF$41,AF$42)),1,0)</f>
        <v>0</v>
      </c>
      <c r="AG55" s="23">
        <f>IF(_xlfn.XOR(X55,_xlfn.XOR(AG$41,AG$42)),1,0)</f>
        <v>0</v>
      </c>
      <c r="AH55" s="23">
        <f>IF(_xlfn.XOR(Y55,_xlfn.XOR(AH$41,AH$42)),1,0)</f>
        <v>1</v>
      </c>
      <c r="AI55" s="23">
        <f>IF(_xlfn.XOR(Z55,_xlfn.XOR(AI$41,AI$42)),1,0)</f>
        <v>1</v>
      </c>
      <c r="AJ55" s="24">
        <f>IF(_xlfn.XOR(AA55,_xlfn.XOR(AJ$41,AJ$42)),1,0)</f>
        <v>0</v>
      </c>
      <c r="AK55" s="18"/>
      <c r="AL55" s="24">
        <f t="shared" si="9"/>
        <v>0</v>
      </c>
      <c r="AM55" s="2" t="str">
        <f t="shared" si="10"/>
        <v>OK</v>
      </c>
      <c r="AP55" s="2" t="s">
        <v>28</v>
      </c>
      <c r="AQ55" s="40">
        <f>IF($AC55&lt;&gt;AQ$62,1,0)+IF($AD55&lt;&gt;AQ$63,1,0)+IF($AE55&lt;&gt;AQ$64,1,0)+IF($AF55&lt;&gt;AQ$65,1,0)+IF($AG55&lt;&gt;AQ$66,1,0)+IF($AH55&lt;&gt;AQ$67,1,0)+IF($AI55&lt;&gt;AQ$68,1,0)</f>
        <v>4</v>
      </c>
      <c r="AR55" s="40">
        <f>IF($AC55&lt;&gt;AR$62,1,0)+IF($AD55&lt;&gt;AR$63,1,0)+IF($AE55&lt;&gt;AR$64,1,0)+IF($AF55&lt;&gt;AR$65,1,0)+IF($AG55&lt;&gt;AR$66,1,0)+IF($AH55&lt;&gt;AR$67,1,0)+IF($AI55&lt;&gt;AR$68,1,0)</f>
        <v>4</v>
      </c>
      <c r="AS55" s="40">
        <f>IF($AC55&lt;&gt;AS$62,1,0)+IF($AD55&lt;&gt;AS$63,1,0)+IF($AE55&lt;&gt;AS$64,1,0)+IF($AF55&lt;&gt;AS$65,1,0)+IF($AG55&lt;&gt;AS$66,1,0)+IF($AH55&lt;&gt;AS$67,1,0)+IF($AI55&lt;&gt;AS$68,1,0)</f>
        <v>3</v>
      </c>
      <c r="AT55" s="40">
        <f>IF($AC55&lt;&gt;AT$62,1,0)+IF($AD55&lt;&gt;AT$63,1,0)+IF($AE55&lt;&gt;AT$64,1,0)+IF($AF55&lt;&gt;AT$65,1,0)+IF($AG55&lt;&gt;AT$66,1,0)+IF($AH55&lt;&gt;AT$67,1,0)+IF($AI55&lt;&gt;AT$68,1,0)</f>
        <v>3</v>
      </c>
      <c r="AU55" s="40">
        <f>IF($AC55&lt;&gt;AU$62,1,0)+IF($AD55&lt;&gt;AU$63,1,0)+IF($AE55&lt;&gt;AU$64,1,0)+IF($AF55&lt;&gt;AU$65,1,0)+IF($AG55&lt;&gt;AU$66,1,0)+IF($AH55&lt;&gt;AU$67,1,0)+IF($AI55&lt;&gt;AU$68,1,0)</f>
        <v>3</v>
      </c>
      <c r="AV55" s="40">
        <f>IF($AC55&lt;&gt;AV$62,1,0)+IF($AD55&lt;&gt;AV$63,1,0)+IF($AE55&lt;&gt;AV$64,1,0)+IF($AF55&lt;&gt;AV$65,1,0)+IF($AG55&lt;&gt;AV$66,1,0)+IF($AH55&lt;&gt;AV$67,1,0)+IF($AI55&lt;&gt;AV$68,1,0)</f>
        <v>7</v>
      </c>
      <c r="AW55" s="40">
        <f>IF($AC55&lt;&gt;AW$62,1,0)+IF($AD55&lt;&gt;AW$63,1,0)+IF($AE55&lt;&gt;AW$64,1,0)+IF($AF55&lt;&gt;AW$65,1,0)+IF($AG55&lt;&gt;AW$66,1,0)+IF($AH55&lt;&gt;AW$67,1,0)+IF($AI55&lt;&gt;AW$68,1,0)</f>
        <v>4</v>
      </c>
      <c r="AX55" s="40">
        <f>IF($AC55&lt;&gt;AX$62,1,0)+IF($AD55&lt;&gt;AX$63,1,0)+IF($AE55&lt;&gt;AX$64,1,0)+IF($AF55&lt;&gt;AX$65,1,0)+IF($AG55&lt;&gt;AX$66,1,0)+IF($AH55&lt;&gt;AX$67,1,0)+IF($AI55&lt;&gt;AX$68,1,0)</f>
        <v>4</v>
      </c>
      <c r="AY55" s="40">
        <f>IF($AC55&lt;&gt;AY$62,1,0)+IF($AD55&lt;&gt;AY$63,1,0)+IF($AE55&lt;&gt;AY$64,1,0)+IF($AF55&lt;&gt;AY$65,1,0)+IF($AG55&lt;&gt;AY$66,1,0)+IF($AH55&lt;&gt;AY$67,1,0)+IF($AI55&lt;&gt;AY$68,1,0)</f>
        <v>3</v>
      </c>
      <c r="AZ55" s="40">
        <f>IF($AC55&lt;&gt;AZ$62,1,0)+IF($AD55&lt;&gt;AZ$63,1,0)+IF($AE55&lt;&gt;AZ$64,1,0)+IF($AF55&lt;&gt;AZ$65,1,0)+IF($AG55&lt;&gt;AZ$66,1,0)+IF($AH55&lt;&gt;AZ$67,1,0)+IF($AI55&lt;&gt;AZ$68,1,0)</f>
        <v>3</v>
      </c>
      <c r="BA55" s="24">
        <f>IF($AC55&lt;&gt;BA$62,1,0)+IF($AD55&lt;&gt;BA$63,1,0)+IF($AE55&lt;&gt;BA$64,1,0)+IF($AF55&lt;&gt;BA$65,1,0)+IF($AG55&lt;&gt;BA$66,1,0)+IF($AH55&lt;&gt;BA$67,1,0)+IF($AI55&lt;&gt;BA$68,1,0)</f>
        <v>0</v>
      </c>
      <c r="BB55" s="40">
        <f>IF($AC55&lt;&gt;BB$62,1,0)+IF($AD55&lt;&gt;BB$63,1,0)+IF($AE55&lt;&gt;BB$64,1,0)+IF($AF55&lt;&gt;BB$65,1,0)+IF($AG55&lt;&gt;BB$66,1,0)+IF($AH55&lt;&gt;BB$67,1,0)+IF($AI55&lt;&gt;BB$68,1,0)</f>
        <v>4</v>
      </c>
      <c r="BC55" s="40">
        <f>IF($AC55&lt;&gt;BC$62,1,0)+IF($AD55&lt;&gt;BC$63,1,0)+IF($AE55&lt;&gt;BC$64,1,0)+IF($AF55&lt;&gt;BC$65,1,0)+IF($AG55&lt;&gt;BC$66,1,0)+IF($AH55&lt;&gt;BC$67,1,0)+IF($AI55&lt;&gt;BC$68,1,0)</f>
        <v>4</v>
      </c>
      <c r="BD55" s="40">
        <f>IF($AC55&lt;&gt;BD$62,1,0)+IF($AD55&lt;&gt;BD$63,1,0)+IF($AE55&lt;&gt;BD$64,1,0)+IF($AF55&lt;&gt;BD$65,1,0)+IF($AG55&lt;&gt;BD$66,1,0)+IF($AH55&lt;&gt;BD$67,1,0)+IF($AI55&lt;&gt;BD$68,1,0)</f>
        <v>4</v>
      </c>
      <c r="BE55" s="40">
        <f>IF($AC55&lt;&gt;BE$62,1,0)+IF($AD55&lt;&gt;BE$63,1,0)+IF($AE55&lt;&gt;BE$64,1,0)+IF($AF55&lt;&gt;BE$65,1,0)+IF($AG55&lt;&gt;BE$66,1,0)+IF($AH55&lt;&gt;BE$67,1,0)+IF($AI55&lt;&gt;BE$68,1,0)</f>
        <v>3</v>
      </c>
      <c r="BF55" s="40">
        <f>IF($AC55&lt;&gt;BF$62,1,0)+IF($AD55&lt;&gt;BF$63,1,0)+IF($AE55&lt;&gt;BF$64,1,0)+IF($AF55&lt;&gt;BF$65,1,0)+IF($AG55&lt;&gt;BF$66,1,0)+IF($AH55&lt;&gt;BF$67,1,0)+IF($AI55&lt;&gt;BF$68,1,0)</f>
        <v>3</v>
      </c>
    </row>
    <row r="56" spans="1:58" ht="15" thickTop="1" thickBot="1" x14ac:dyDescent="0.2">
      <c r="B56" s="2" t="s">
        <v>37</v>
      </c>
      <c r="T56" s="22">
        <f>$M$45</f>
        <v>1</v>
      </c>
      <c r="U56" s="22">
        <f>$M$46</f>
        <v>0</v>
      </c>
      <c r="V56" s="22">
        <f>$M$47</f>
        <v>1</v>
      </c>
      <c r="W56" s="22">
        <f>$M$48</f>
        <v>1</v>
      </c>
      <c r="X56" s="23">
        <f>$M$50</f>
        <v>1</v>
      </c>
      <c r="Y56" s="23">
        <f>$M$51</f>
        <v>0</v>
      </c>
      <c r="Z56" s="23">
        <f>$M$52</f>
        <v>0</v>
      </c>
      <c r="AA56" s="24">
        <f>$M$54</f>
        <v>0</v>
      </c>
      <c r="AB56" s="2" t="s">
        <v>21</v>
      </c>
      <c r="AC56" s="22">
        <f>IF(_xlfn.XOR(T56,_xlfn.XOR(AC$41,AC$42)),1,0)</f>
        <v>1</v>
      </c>
      <c r="AD56" s="22">
        <f>IF(_xlfn.XOR(U56,_xlfn.XOR(AD$41,AD$42)),1,0)</f>
        <v>0</v>
      </c>
      <c r="AE56" s="22">
        <f>IF(_xlfn.XOR(V56,_xlfn.XOR(AE$41,AE$42)),1,0)</f>
        <v>1</v>
      </c>
      <c r="AF56" s="22">
        <f>IF(_xlfn.XOR(W56,_xlfn.XOR(AF$41,AF$42)),1,0)</f>
        <v>1</v>
      </c>
      <c r="AG56" s="23">
        <f>IF(_xlfn.XOR(X56,_xlfn.XOR(AG$41,AG$42)),1,0)</f>
        <v>1</v>
      </c>
      <c r="AH56" s="23">
        <f>IF(_xlfn.XOR(Y56,_xlfn.XOR(AH$41,AH$42)),1,0)</f>
        <v>0</v>
      </c>
      <c r="AI56" s="23">
        <f>IF(_xlfn.XOR(Z56,_xlfn.XOR(AI$41,AI$42)),1,0)</f>
        <v>0</v>
      </c>
      <c r="AJ56" s="24">
        <f>IF(_xlfn.XOR(AA56,_xlfn.XOR(AJ$41,AJ$42)),1,0)</f>
        <v>0</v>
      </c>
      <c r="AK56" s="18"/>
      <c r="AL56" s="24">
        <f t="shared" si="9"/>
        <v>0</v>
      </c>
      <c r="AM56" s="2" t="str">
        <f t="shared" si="10"/>
        <v>OK</v>
      </c>
      <c r="AP56" s="2" t="s">
        <v>28</v>
      </c>
      <c r="AQ56" s="40">
        <f>IF($AC56&lt;&gt;AQ$62,1,0)+IF($AD56&lt;&gt;AQ$63,1,0)+IF($AE56&lt;&gt;AQ$64,1,0)+IF($AF56&lt;&gt;AQ$65,1,0)+IF($AG56&lt;&gt;AQ$66,1,0)+IF($AH56&lt;&gt;AQ$67,1,0)+IF($AI56&lt;&gt;AQ$68,1,0)</f>
        <v>4</v>
      </c>
      <c r="AR56" s="40">
        <f>IF($AC56&lt;&gt;AR$62,1,0)+IF($AD56&lt;&gt;AR$63,1,0)+IF($AE56&lt;&gt;AR$64,1,0)+IF($AF56&lt;&gt;AR$65,1,0)+IF($AG56&lt;&gt;AR$66,1,0)+IF($AH56&lt;&gt;AR$67,1,0)+IF($AI56&lt;&gt;AR$68,1,0)</f>
        <v>4</v>
      </c>
      <c r="AS56" s="40">
        <f>IF($AC56&lt;&gt;AS$62,1,0)+IF($AD56&lt;&gt;AS$63,1,0)+IF($AE56&lt;&gt;AS$64,1,0)+IF($AF56&lt;&gt;AS$65,1,0)+IF($AG56&lt;&gt;AS$66,1,0)+IF($AH56&lt;&gt;AS$67,1,0)+IF($AI56&lt;&gt;AS$68,1,0)</f>
        <v>3</v>
      </c>
      <c r="AT56" s="40">
        <f>IF($AC56&lt;&gt;AT$62,1,0)+IF($AD56&lt;&gt;AT$63,1,0)+IF($AE56&lt;&gt;AT$64,1,0)+IF($AF56&lt;&gt;AT$65,1,0)+IF($AG56&lt;&gt;AT$66,1,0)+IF($AH56&lt;&gt;AT$67,1,0)+IF($AI56&lt;&gt;AT$68,1,0)</f>
        <v>3</v>
      </c>
      <c r="AU56" s="40">
        <f>IF($AC56&lt;&gt;AU$62,1,0)+IF($AD56&lt;&gt;AU$63,1,0)+IF($AE56&lt;&gt;AU$64,1,0)+IF($AF56&lt;&gt;AU$65,1,0)+IF($AG56&lt;&gt;AU$66,1,0)+IF($AH56&lt;&gt;AU$67,1,0)+IF($AI56&lt;&gt;AU$68,1,0)</f>
        <v>7</v>
      </c>
      <c r="AV56" s="40">
        <f>IF($AC56&lt;&gt;AV$62,1,0)+IF($AD56&lt;&gt;AV$63,1,0)+IF($AE56&lt;&gt;AV$64,1,0)+IF($AF56&lt;&gt;AV$65,1,0)+IF($AG56&lt;&gt;AV$66,1,0)+IF($AH56&lt;&gt;AV$67,1,0)+IF($AI56&lt;&gt;AV$68,1,0)</f>
        <v>3</v>
      </c>
      <c r="AW56" s="40">
        <f>IF($AC56&lt;&gt;AW$62,1,0)+IF($AD56&lt;&gt;AW$63,1,0)+IF($AE56&lt;&gt;AW$64,1,0)+IF($AF56&lt;&gt;AW$65,1,0)+IF($AG56&lt;&gt;AW$66,1,0)+IF($AH56&lt;&gt;AW$67,1,0)+IF($AI56&lt;&gt;AW$68,1,0)</f>
        <v>4</v>
      </c>
      <c r="AX56" s="40">
        <f>IF($AC56&lt;&gt;AX$62,1,0)+IF($AD56&lt;&gt;AX$63,1,0)+IF($AE56&lt;&gt;AX$64,1,0)+IF($AF56&lt;&gt;AX$65,1,0)+IF($AG56&lt;&gt;AX$66,1,0)+IF($AH56&lt;&gt;AX$67,1,0)+IF($AI56&lt;&gt;AX$68,1,0)</f>
        <v>4</v>
      </c>
      <c r="AY56" s="40">
        <f>IF($AC56&lt;&gt;AY$62,1,0)+IF($AD56&lt;&gt;AY$63,1,0)+IF($AE56&lt;&gt;AY$64,1,0)+IF($AF56&lt;&gt;AY$65,1,0)+IF($AG56&lt;&gt;AY$66,1,0)+IF($AH56&lt;&gt;AY$67,1,0)+IF($AI56&lt;&gt;AY$68,1,0)</f>
        <v>3</v>
      </c>
      <c r="AZ56" s="40">
        <f>IF($AC56&lt;&gt;AZ$62,1,0)+IF($AD56&lt;&gt;AZ$63,1,0)+IF($AE56&lt;&gt;AZ$64,1,0)+IF($AF56&lt;&gt;AZ$65,1,0)+IF($AG56&lt;&gt;AZ$66,1,0)+IF($AH56&lt;&gt;AZ$67,1,0)+IF($AI56&lt;&gt;AZ$68,1,0)</f>
        <v>3</v>
      </c>
      <c r="BA56" s="40">
        <f>IF($AC56&lt;&gt;BA$62,1,0)+IF($AD56&lt;&gt;BA$63,1,0)+IF($AE56&lt;&gt;BA$64,1,0)+IF($AF56&lt;&gt;BA$65,1,0)+IF($AG56&lt;&gt;BA$66,1,0)+IF($AH56&lt;&gt;BA$67,1,0)+IF($AI56&lt;&gt;BA$68,1,0)</f>
        <v>4</v>
      </c>
      <c r="BB56" s="24">
        <f>IF($AC56&lt;&gt;BB$62,1,0)+IF($AD56&lt;&gt;BB$63,1,0)+IF($AE56&lt;&gt;BB$64,1,0)+IF($AF56&lt;&gt;BB$65,1,0)+IF($AG56&lt;&gt;BB$66,1,0)+IF($AH56&lt;&gt;BB$67,1,0)+IF($AI56&lt;&gt;BB$68,1,0)</f>
        <v>0</v>
      </c>
      <c r="BC56" s="40">
        <f>IF($AC56&lt;&gt;BC$62,1,0)+IF($AD56&lt;&gt;BC$63,1,0)+IF($AE56&lt;&gt;BC$64,1,0)+IF($AF56&lt;&gt;BC$65,1,0)+IF($AG56&lt;&gt;BC$66,1,0)+IF($AH56&lt;&gt;BC$67,1,0)+IF($AI56&lt;&gt;BC$68,1,0)</f>
        <v>4</v>
      </c>
      <c r="BD56" s="40">
        <f>IF($AC56&lt;&gt;BD$62,1,0)+IF($AD56&lt;&gt;BD$63,1,0)+IF($AE56&lt;&gt;BD$64,1,0)+IF($AF56&lt;&gt;BD$65,1,0)+IF($AG56&lt;&gt;BD$66,1,0)+IF($AH56&lt;&gt;BD$67,1,0)+IF($AI56&lt;&gt;BD$68,1,0)</f>
        <v>4</v>
      </c>
      <c r="BE56" s="40">
        <f>IF($AC56&lt;&gt;BE$62,1,0)+IF($AD56&lt;&gt;BE$63,1,0)+IF($AE56&lt;&gt;BE$64,1,0)+IF($AF56&lt;&gt;BE$65,1,0)+IF($AG56&lt;&gt;BE$66,1,0)+IF($AH56&lt;&gt;BE$67,1,0)+IF($AI56&lt;&gt;BE$68,1,0)</f>
        <v>3</v>
      </c>
      <c r="BF56" s="40">
        <f>IF($AC56&lt;&gt;BF$62,1,0)+IF($AD56&lt;&gt;BF$63,1,0)+IF($AE56&lt;&gt;BF$64,1,0)+IF($AF56&lt;&gt;BF$65,1,0)+IF($AG56&lt;&gt;BF$66,1,0)+IF($AH56&lt;&gt;BF$67,1,0)+IF($AI56&lt;&gt;BF$68,1,0)</f>
        <v>3</v>
      </c>
    </row>
    <row r="57" spans="1:58" ht="15" thickTop="1" thickBot="1" x14ac:dyDescent="0.2">
      <c r="B57" s="2" t="s">
        <v>60</v>
      </c>
      <c r="T57" s="22">
        <f>$N$45</f>
        <v>1</v>
      </c>
      <c r="U57" s="22">
        <f>$N$46</f>
        <v>1</v>
      </c>
      <c r="V57" s="22">
        <f>$N$47</f>
        <v>0</v>
      </c>
      <c r="W57" s="22">
        <f>$N$48</f>
        <v>0</v>
      </c>
      <c r="X57" s="23">
        <f>$N$50</f>
        <v>1</v>
      </c>
      <c r="Y57" s="23">
        <f>$N$51</f>
        <v>0</v>
      </c>
      <c r="Z57" s="23">
        <f>$N$52</f>
        <v>1</v>
      </c>
      <c r="AA57" s="24">
        <f>$N$54</f>
        <v>0</v>
      </c>
      <c r="AB57" s="2" t="s">
        <v>21</v>
      </c>
      <c r="AC57" s="22">
        <f>IF(_xlfn.XOR(T57,_xlfn.XOR(AC$41,AC$42)),1,0)</f>
        <v>1</v>
      </c>
      <c r="AD57" s="22">
        <f>IF(_xlfn.XOR(U57,_xlfn.XOR(AD$41,AD$42)),1,0)</f>
        <v>1</v>
      </c>
      <c r="AE57" s="22">
        <f>IF(_xlfn.XOR(V57,_xlfn.XOR(AE$41,AE$42)),1,0)</f>
        <v>0</v>
      </c>
      <c r="AF57" s="22">
        <f>IF(_xlfn.XOR(W57,_xlfn.XOR(AF$41,AF$42)),1,0)</f>
        <v>0</v>
      </c>
      <c r="AG57" s="23">
        <f>IF(_xlfn.XOR(X57,_xlfn.XOR(AG$41,AG$42)),1,0)</f>
        <v>1</v>
      </c>
      <c r="AH57" s="23">
        <f>IF(_xlfn.XOR(Y57,_xlfn.XOR(AH$41,AH$42)),1,0)</f>
        <v>0</v>
      </c>
      <c r="AI57" s="23">
        <f>IF(_xlfn.XOR(Z57,_xlfn.XOR(AI$41,AI$42)),1,0)</f>
        <v>1</v>
      </c>
      <c r="AJ57" s="24">
        <f>IF(_xlfn.XOR(AA57,_xlfn.XOR(AJ$41,AJ$42)),1,0)</f>
        <v>0</v>
      </c>
      <c r="AK57" s="18"/>
      <c r="AL57" s="24">
        <f t="shared" si="9"/>
        <v>0</v>
      </c>
      <c r="AM57" s="2" t="str">
        <f t="shared" si="10"/>
        <v>OK</v>
      </c>
      <c r="AP57" s="2" t="s">
        <v>28</v>
      </c>
      <c r="AQ57" s="40">
        <f>IF($AC57&lt;&gt;AQ$62,1,0)+IF($AD57&lt;&gt;AQ$63,1,0)+IF($AE57&lt;&gt;AQ$64,1,0)+IF($AF57&lt;&gt;AQ$65,1,0)+IF($AG57&lt;&gt;AQ$66,1,0)+IF($AH57&lt;&gt;AQ$67,1,0)+IF($AI57&lt;&gt;AQ$68,1,0)</f>
        <v>4</v>
      </c>
      <c r="AR57" s="40">
        <f>IF($AC57&lt;&gt;AR$62,1,0)+IF($AD57&lt;&gt;AR$63,1,0)+IF($AE57&lt;&gt;AR$64,1,0)+IF($AF57&lt;&gt;AR$65,1,0)+IF($AG57&lt;&gt;AR$66,1,0)+IF($AH57&lt;&gt;AR$67,1,0)+IF($AI57&lt;&gt;AR$68,1,0)</f>
        <v>4</v>
      </c>
      <c r="AS57" s="40">
        <f>IF($AC57&lt;&gt;AS$62,1,0)+IF($AD57&lt;&gt;AS$63,1,0)+IF($AE57&lt;&gt;AS$64,1,0)+IF($AF57&lt;&gt;AS$65,1,0)+IF($AG57&lt;&gt;AS$66,1,0)+IF($AH57&lt;&gt;AS$67,1,0)+IF($AI57&lt;&gt;AS$68,1,0)</f>
        <v>3</v>
      </c>
      <c r="AT57" s="40">
        <f>IF($AC57&lt;&gt;AT$62,1,0)+IF($AD57&lt;&gt;AT$63,1,0)+IF($AE57&lt;&gt;AT$64,1,0)+IF($AF57&lt;&gt;AT$65,1,0)+IF($AG57&lt;&gt;AT$66,1,0)+IF($AH57&lt;&gt;AT$67,1,0)+IF($AI57&lt;&gt;AT$68,1,0)</f>
        <v>7</v>
      </c>
      <c r="AU57" s="40">
        <f>IF($AC57&lt;&gt;AU$62,1,0)+IF($AD57&lt;&gt;AU$63,1,0)+IF($AE57&lt;&gt;AU$64,1,0)+IF($AF57&lt;&gt;AU$65,1,0)+IF($AG57&lt;&gt;AU$66,1,0)+IF($AH57&lt;&gt;AU$67,1,0)+IF($AI57&lt;&gt;AU$68,1,0)</f>
        <v>3</v>
      </c>
      <c r="AV57" s="40">
        <f>IF($AC57&lt;&gt;AV$62,1,0)+IF($AD57&lt;&gt;AV$63,1,0)+IF($AE57&lt;&gt;AV$64,1,0)+IF($AF57&lt;&gt;AV$65,1,0)+IF($AG57&lt;&gt;AV$66,1,0)+IF($AH57&lt;&gt;AV$67,1,0)+IF($AI57&lt;&gt;AV$68,1,0)</f>
        <v>3</v>
      </c>
      <c r="AW57" s="40">
        <f>IF($AC57&lt;&gt;AW$62,1,0)+IF($AD57&lt;&gt;AW$63,1,0)+IF($AE57&lt;&gt;AW$64,1,0)+IF($AF57&lt;&gt;AW$65,1,0)+IF($AG57&lt;&gt;AW$66,1,0)+IF($AH57&lt;&gt;AW$67,1,0)+IF($AI57&lt;&gt;AW$68,1,0)</f>
        <v>4</v>
      </c>
      <c r="AX57" s="40">
        <f>IF($AC57&lt;&gt;AX$62,1,0)+IF($AD57&lt;&gt;AX$63,1,0)+IF($AE57&lt;&gt;AX$64,1,0)+IF($AF57&lt;&gt;AX$65,1,0)+IF($AG57&lt;&gt;AX$66,1,0)+IF($AH57&lt;&gt;AX$67,1,0)+IF($AI57&lt;&gt;AX$68,1,0)</f>
        <v>4</v>
      </c>
      <c r="AY57" s="40">
        <f>IF($AC57&lt;&gt;AY$62,1,0)+IF($AD57&lt;&gt;AY$63,1,0)+IF($AE57&lt;&gt;AY$64,1,0)+IF($AF57&lt;&gt;AY$65,1,0)+IF($AG57&lt;&gt;AY$66,1,0)+IF($AH57&lt;&gt;AY$67,1,0)+IF($AI57&lt;&gt;AY$68,1,0)</f>
        <v>3</v>
      </c>
      <c r="AZ57" s="40">
        <f>IF($AC57&lt;&gt;AZ$62,1,0)+IF($AD57&lt;&gt;AZ$63,1,0)+IF($AE57&lt;&gt;AZ$64,1,0)+IF($AF57&lt;&gt;AZ$65,1,0)+IF($AG57&lt;&gt;AZ$66,1,0)+IF($AH57&lt;&gt;AZ$67,1,0)+IF($AI57&lt;&gt;AZ$68,1,0)</f>
        <v>3</v>
      </c>
      <c r="BA57" s="40">
        <f>IF($AC57&lt;&gt;BA$62,1,0)+IF($AD57&lt;&gt;BA$63,1,0)+IF($AE57&lt;&gt;BA$64,1,0)+IF($AF57&lt;&gt;BA$65,1,0)+IF($AG57&lt;&gt;BA$66,1,0)+IF($AH57&lt;&gt;BA$67,1,0)+IF($AI57&lt;&gt;BA$68,1,0)</f>
        <v>4</v>
      </c>
      <c r="BB57" s="40">
        <f>IF($AC57&lt;&gt;BB$62,1,0)+IF($AD57&lt;&gt;BB$63,1,0)+IF($AE57&lt;&gt;BB$64,1,0)+IF($AF57&lt;&gt;BB$65,1,0)+IF($AG57&lt;&gt;BB$66,1,0)+IF($AH57&lt;&gt;BB$67,1,0)+IF($AI57&lt;&gt;BB$68,1,0)</f>
        <v>4</v>
      </c>
      <c r="BC57" s="24">
        <f>IF($AC57&lt;&gt;BC$62,1,0)+IF($AD57&lt;&gt;BC$63,1,0)+IF($AE57&lt;&gt;BC$64,1,0)+IF($AF57&lt;&gt;BC$65,1,0)+IF($AG57&lt;&gt;BC$66,1,0)+IF($AH57&lt;&gt;BC$67,1,0)+IF($AI57&lt;&gt;BC$68,1,0)</f>
        <v>0</v>
      </c>
      <c r="BD57" s="40">
        <f>IF($AC57&lt;&gt;BD$62,1,0)+IF($AD57&lt;&gt;BD$63,1,0)+IF($AE57&lt;&gt;BD$64,1,0)+IF($AF57&lt;&gt;BD$65,1,0)+IF($AG57&lt;&gt;BD$66,1,0)+IF($AH57&lt;&gt;BD$67,1,0)+IF($AI57&lt;&gt;BD$68,1,0)</f>
        <v>4</v>
      </c>
      <c r="BE57" s="40">
        <f>IF($AC57&lt;&gt;BE$62,1,0)+IF($AD57&lt;&gt;BE$63,1,0)+IF($AE57&lt;&gt;BE$64,1,0)+IF($AF57&lt;&gt;BE$65,1,0)+IF($AG57&lt;&gt;BE$66,1,0)+IF($AH57&lt;&gt;BE$67,1,0)+IF($AI57&lt;&gt;BE$68,1,0)</f>
        <v>3</v>
      </c>
      <c r="BF57" s="40">
        <f>IF($AC57&lt;&gt;BF$62,1,0)+IF($AD57&lt;&gt;BF$63,1,0)+IF($AE57&lt;&gt;BF$64,1,0)+IF($AF57&lt;&gt;BF$65,1,0)+IF($AG57&lt;&gt;BF$66,1,0)+IF($AH57&lt;&gt;BF$67,1,0)+IF($AI57&lt;&gt;BF$68,1,0)</f>
        <v>3</v>
      </c>
    </row>
    <row r="58" spans="1:58" ht="12.75" thickTop="1" thickBot="1" x14ac:dyDescent="0.2">
      <c r="T58" s="22">
        <f>$O$45</f>
        <v>1</v>
      </c>
      <c r="U58" s="22">
        <f>$O$46</f>
        <v>1</v>
      </c>
      <c r="V58" s="22">
        <f>$O$47</f>
        <v>0</v>
      </c>
      <c r="W58" s="22">
        <f>$O$48</f>
        <v>1</v>
      </c>
      <c r="X58" s="23">
        <f>$O$50</f>
        <v>0</v>
      </c>
      <c r="Y58" s="23">
        <f>$O$51</f>
        <v>1</v>
      </c>
      <c r="Z58" s="23">
        <f>$O$52</f>
        <v>0</v>
      </c>
      <c r="AA58" s="24">
        <f>$O$54</f>
        <v>0</v>
      </c>
      <c r="AB58" s="2" t="s">
        <v>21</v>
      </c>
      <c r="AC58" s="22">
        <f>IF(_xlfn.XOR(T58,_xlfn.XOR(AC$41,AC$42)),1,0)</f>
        <v>1</v>
      </c>
      <c r="AD58" s="22">
        <f>IF(_xlfn.XOR(U58,_xlfn.XOR(AD$41,AD$42)),1,0)</f>
        <v>1</v>
      </c>
      <c r="AE58" s="22">
        <f>IF(_xlfn.XOR(V58,_xlfn.XOR(AE$41,AE$42)),1,0)</f>
        <v>0</v>
      </c>
      <c r="AF58" s="22">
        <f>IF(_xlfn.XOR(W58,_xlfn.XOR(AF$41,AF$42)),1,0)</f>
        <v>1</v>
      </c>
      <c r="AG58" s="23">
        <f>IF(_xlfn.XOR(X58,_xlfn.XOR(AG$41,AG$42)),1,0)</f>
        <v>0</v>
      </c>
      <c r="AH58" s="23">
        <f>IF(_xlfn.XOR(Y58,_xlfn.XOR(AH$41,AH$42)),1,0)</f>
        <v>1</v>
      </c>
      <c r="AI58" s="23">
        <f>IF(_xlfn.XOR(Z58,_xlfn.XOR(AI$41,AI$42)),1,0)</f>
        <v>0</v>
      </c>
      <c r="AJ58" s="24">
        <f>IF(_xlfn.XOR(AA58,_xlfn.XOR(AJ$41,AJ$42)),1,0)</f>
        <v>0</v>
      </c>
      <c r="AK58" s="18"/>
      <c r="AL58" s="24">
        <f t="shared" si="9"/>
        <v>0</v>
      </c>
      <c r="AM58" s="2" t="str">
        <f t="shared" si="10"/>
        <v>OK</v>
      </c>
      <c r="AP58" s="2" t="s">
        <v>28</v>
      </c>
      <c r="AQ58" s="40">
        <f>IF($AC58&lt;&gt;AQ$62,1,0)+IF($AD58&lt;&gt;AQ$63,1,0)+IF($AE58&lt;&gt;AQ$64,1,0)+IF($AF58&lt;&gt;AQ$65,1,0)+IF($AG58&lt;&gt;AQ$66,1,0)+IF($AH58&lt;&gt;AQ$67,1,0)+IF($AI58&lt;&gt;AQ$68,1,0)</f>
        <v>4</v>
      </c>
      <c r="AR58" s="40">
        <f>IF($AC58&lt;&gt;AR$62,1,0)+IF($AD58&lt;&gt;AR$63,1,0)+IF($AE58&lt;&gt;AR$64,1,0)+IF($AF58&lt;&gt;AR$65,1,0)+IF($AG58&lt;&gt;AR$66,1,0)+IF($AH58&lt;&gt;AR$67,1,0)+IF($AI58&lt;&gt;AR$68,1,0)</f>
        <v>4</v>
      </c>
      <c r="AS58" s="40">
        <f>IF($AC58&lt;&gt;AS$62,1,0)+IF($AD58&lt;&gt;AS$63,1,0)+IF($AE58&lt;&gt;AS$64,1,0)+IF($AF58&lt;&gt;AS$65,1,0)+IF($AG58&lt;&gt;AS$66,1,0)+IF($AH58&lt;&gt;AS$67,1,0)+IF($AI58&lt;&gt;AS$68,1,0)</f>
        <v>7</v>
      </c>
      <c r="AT58" s="40">
        <f>IF($AC58&lt;&gt;AT$62,1,0)+IF($AD58&lt;&gt;AT$63,1,0)+IF($AE58&lt;&gt;AT$64,1,0)+IF($AF58&lt;&gt;AT$65,1,0)+IF($AG58&lt;&gt;AT$66,1,0)+IF($AH58&lt;&gt;AT$67,1,0)+IF($AI58&lt;&gt;AT$68,1,0)</f>
        <v>3</v>
      </c>
      <c r="AU58" s="40">
        <f>IF($AC58&lt;&gt;AU$62,1,0)+IF($AD58&lt;&gt;AU$63,1,0)+IF($AE58&lt;&gt;AU$64,1,0)+IF($AF58&lt;&gt;AU$65,1,0)+IF($AG58&lt;&gt;AU$66,1,0)+IF($AH58&lt;&gt;AU$67,1,0)+IF($AI58&lt;&gt;AU$68,1,0)</f>
        <v>3</v>
      </c>
      <c r="AV58" s="40">
        <f>IF($AC58&lt;&gt;AV$62,1,0)+IF($AD58&lt;&gt;AV$63,1,0)+IF($AE58&lt;&gt;AV$64,1,0)+IF($AF58&lt;&gt;AV$65,1,0)+IF($AG58&lt;&gt;AV$66,1,0)+IF($AH58&lt;&gt;AV$67,1,0)+IF($AI58&lt;&gt;AV$68,1,0)</f>
        <v>3</v>
      </c>
      <c r="AW58" s="40">
        <f>IF($AC58&lt;&gt;AW$62,1,0)+IF($AD58&lt;&gt;AW$63,1,0)+IF($AE58&lt;&gt;AW$64,1,0)+IF($AF58&lt;&gt;AW$65,1,0)+IF($AG58&lt;&gt;AW$66,1,0)+IF($AH58&lt;&gt;AW$67,1,0)+IF($AI58&lt;&gt;AW$68,1,0)</f>
        <v>4</v>
      </c>
      <c r="AX58" s="40">
        <f>IF($AC58&lt;&gt;AX$62,1,0)+IF($AD58&lt;&gt;AX$63,1,0)+IF($AE58&lt;&gt;AX$64,1,0)+IF($AF58&lt;&gt;AX$65,1,0)+IF($AG58&lt;&gt;AX$66,1,0)+IF($AH58&lt;&gt;AX$67,1,0)+IF($AI58&lt;&gt;AX$68,1,0)</f>
        <v>4</v>
      </c>
      <c r="AY58" s="40">
        <f>IF($AC58&lt;&gt;AY$62,1,0)+IF($AD58&lt;&gt;AY$63,1,0)+IF($AE58&lt;&gt;AY$64,1,0)+IF($AF58&lt;&gt;AY$65,1,0)+IF($AG58&lt;&gt;AY$66,1,0)+IF($AH58&lt;&gt;AY$67,1,0)+IF($AI58&lt;&gt;AY$68,1,0)</f>
        <v>3</v>
      </c>
      <c r="AZ58" s="40">
        <f>IF($AC58&lt;&gt;AZ$62,1,0)+IF($AD58&lt;&gt;AZ$63,1,0)+IF($AE58&lt;&gt;AZ$64,1,0)+IF($AF58&lt;&gt;AZ$65,1,0)+IF($AG58&lt;&gt;AZ$66,1,0)+IF($AH58&lt;&gt;AZ$67,1,0)+IF($AI58&lt;&gt;AZ$68,1,0)</f>
        <v>3</v>
      </c>
      <c r="BA58" s="40">
        <f>IF($AC58&lt;&gt;BA$62,1,0)+IF($AD58&lt;&gt;BA$63,1,0)+IF($AE58&lt;&gt;BA$64,1,0)+IF($AF58&lt;&gt;BA$65,1,0)+IF($AG58&lt;&gt;BA$66,1,0)+IF($AH58&lt;&gt;BA$67,1,0)+IF($AI58&lt;&gt;BA$68,1,0)</f>
        <v>4</v>
      </c>
      <c r="BB58" s="40">
        <f>IF($AC58&lt;&gt;BB$62,1,0)+IF($AD58&lt;&gt;BB$63,1,0)+IF($AE58&lt;&gt;BB$64,1,0)+IF($AF58&lt;&gt;BB$65,1,0)+IF($AG58&lt;&gt;BB$66,1,0)+IF($AH58&lt;&gt;BB$67,1,0)+IF($AI58&lt;&gt;BB$68,1,0)</f>
        <v>4</v>
      </c>
      <c r="BC58" s="40">
        <f>IF($AC58&lt;&gt;BC$62,1,0)+IF($AD58&lt;&gt;BC$63,1,0)+IF($AE58&lt;&gt;BC$64,1,0)+IF($AF58&lt;&gt;BC$65,1,0)+IF($AG58&lt;&gt;BC$66,1,0)+IF($AH58&lt;&gt;BC$67,1,0)+IF($AI58&lt;&gt;BC$68,1,0)</f>
        <v>4</v>
      </c>
      <c r="BD58" s="24">
        <f>IF($AC58&lt;&gt;BD$62,1,0)+IF($AD58&lt;&gt;BD$63,1,0)+IF($AE58&lt;&gt;BD$64,1,0)+IF($AF58&lt;&gt;BD$65,1,0)+IF($AG58&lt;&gt;BD$66,1,0)+IF($AH58&lt;&gt;BD$67,1,0)+IF($AI58&lt;&gt;BD$68,1,0)</f>
        <v>0</v>
      </c>
      <c r="BE58" s="40">
        <f>IF($AC58&lt;&gt;BE$62,1,0)+IF($AD58&lt;&gt;BE$63,1,0)+IF($AE58&lt;&gt;BE$64,1,0)+IF($AF58&lt;&gt;BE$65,1,0)+IF($AG58&lt;&gt;BE$66,1,0)+IF($AH58&lt;&gt;BE$67,1,0)+IF($AI58&lt;&gt;BE$68,1,0)</f>
        <v>3</v>
      </c>
      <c r="BF58" s="40">
        <f>IF($AC58&lt;&gt;BF$62,1,0)+IF($AD58&lt;&gt;BF$63,1,0)+IF($AE58&lt;&gt;BF$64,1,0)+IF($AF58&lt;&gt;BF$65,1,0)+IF($AG58&lt;&gt;BF$66,1,0)+IF($AH58&lt;&gt;BF$67,1,0)+IF($AI58&lt;&gt;BF$68,1,0)</f>
        <v>3</v>
      </c>
    </row>
    <row r="59" spans="1:58" ht="12.75" thickTop="1" thickBot="1" x14ac:dyDescent="0.2">
      <c r="T59" s="22">
        <f>$P$45</f>
        <v>1</v>
      </c>
      <c r="U59" s="22">
        <f>$P$46</f>
        <v>1</v>
      </c>
      <c r="V59" s="22">
        <f>$P$47</f>
        <v>1</v>
      </c>
      <c r="W59" s="22">
        <f>$P$48</f>
        <v>0</v>
      </c>
      <c r="X59" s="23">
        <f>$P$50</f>
        <v>0</v>
      </c>
      <c r="Y59" s="23">
        <f>$P$51</f>
        <v>0</v>
      </c>
      <c r="Z59" s="23">
        <f>$P$52</f>
        <v>0</v>
      </c>
      <c r="AA59" s="24">
        <f>$P$54</f>
        <v>1</v>
      </c>
      <c r="AB59" s="2" t="s">
        <v>21</v>
      </c>
      <c r="AC59" s="22">
        <f>IF(_xlfn.XOR(T59,_xlfn.XOR(AC$41,AC$42)),1,0)</f>
        <v>1</v>
      </c>
      <c r="AD59" s="22">
        <f>IF(_xlfn.XOR(U59,_xlfn.XOR(AD$41,AD$42)),1,0)</f>
        <v>1</v>
      </c>
      <c r="AE59" s="22">
        <f>IF(_xlfn.XOR(V59,_xlfn.XOR(AE$41,AE$42)),1,0)</f>
        <v>1</v>
      </c>
      <c r="AF59" s="22">
        <f>IF(_xlfn.XOR(W59,_xlfn.XOR(AF$41,AF$42)),1,0)</f>
        <v>0</v>
      </c>
      <c r="AG59" s="23">
        <f>IF(_xlfn.XOR(X59,_xlfn.XOR(AG$41,AG$42)),1,0)</f>
        <v>0</v>
      </c>
      <c r="AH59" s="23">
        <f>IF(_xlfn.XOR(Y59,_xlfn.XOR(AH$41,AH$42)),1,0)</f>
        <v>0</v>
      </c>
      <c r="AI59" s="23">
        <f>IF(_xlfn.XOR(Z59,_xlfn.XOR(AI$41,AI$42)),1,0)</f>
        <v>0</v>
      </c>
      <c r="AJ59" s="24">
        <f>IF(_xlfn.XOR(AA59,_xlfn.XOR(AJ$41,AJ$42)),1,0)</f>
        <v>1</v>
      </c>
      <c r="AK59" s="18"/>
      <c r="AL59" s="24">
        <f t="shared" si="9"/>
        <v>1</v>
      </c>
      <c r="AM59" s="2" t="str">
        <f t="shared" si="10"/>
        <v>OK</v>
      </c>
      <c r="AP59" s="2" t="s">
        <v>28</v>
      </c>
      <c r="AQ59" s="40">
        <f>IF($AC59&lt;&gt;AQ$62,1,0)+IF($AD59&lt;&gt;AQ$63,1,0)+IF($AE59&lt;&gt;AQ$64,1,0)+IF($AF59&lt;&gt;AQ$65,1,0)+IF($AG59&lt;&gt;AQ$66,1,0)+IF($AH59&lt;&gt;AQ$67,1,0)+IF($AI59&lt;&gt;AQ$68,1,0)</f>
        <v>3</v>
      </c>
      <c r="AR59" s="40">
        <f>IF($AC59&lt;&gt;AR$62,1,0)+IF($AD59&lt;&gt;AR$63,1,0)+IF($AE59&lt;&gt;AR$64,1,0)+IF($AF59&lt;&gt;AR$65,1,0)+IF($AG59&lt;&gt;AR$66,1,0)+IF($AH59&lt;&gt;AR$67,1,0)+IF($AI59&lt;&gt;AR$68,1,0)</f>
        <v>7</v>
      </c>
      <c r="AS59" s="40">
        <f>IF($AC59&lt;&gt;AS$62,1,0)+IF($AD59&lt;&gt;AS$63,1,0)+IF($AE59&lt;&gt;AS$64,1,0)+IF($AF59&lt;&gt;AS$65,1,0)+IF($AG59&lt;&gt;AS$66,1,0)+IF($AH59&lt;&gt;AS$67,1,0)+IF($AI59&lt;&gt;AS$68,1,0)</f>
        <v>4</v>
      </c>
      <c r="AT59" s="40">
        <f>IF($AC59&lt;&gt;AT$62,1,0)+IF($AD59&lt;&gt;AT$63,1,0)+IF($AE59&lt;&gt;AT$64,1,0)+IF($AF59&lt;&gt;AT$65,1,0)+IF($AG59&lt;&gt;AT$66,1,0)+IF($AH59&lt;&gt;AT$67,1,0)+IF($AI59&lt;&gt;AT$68,1,0)</f>
        <v>4</v>
      </c>
      <c r="AU59" s="40">
        <f>IF($AC59&lt;&gt;AU$62,1,0)+IF($AD59&lt;&gt;AU$63,1,0)+IF($AE59&lt;&gt;AU$64,1,0)+IF($AF59&lt;&gt;AU$65,1,0)+IF($AG59&lt;&gt;AU$66,1,0)+IF($AH59&lt;&gt;AU$67,1,0)+IF($AI59&lt;&gt;AU$68,1,0)</f>
        <v>4</v>
      </c>
      <c r="AV59" s="40">
        <f>IF($AC59&lt;&gt;AV$62,1,0)+IF($AD59&lt;&gt;AV$63,1,0)+IF($AE59&lt;&gt;AV$64,1,0)+IF($AF59&lt;&gt;AV$65,1,0)+IF($AG59&lt;&gt;AV$66,1,0)+IF($AH59&lt;&gt;AV$67,1,0)+IF($AI59&lt;&gt;AV$68,1,0)</f>
        <v>4</v>
      </c>
      <c r="AW59" s="40">
        <f>IF($AC59&lt;&gt;AW$62,1,0)+IF($AD59&lt;&gt;AW$63,1,0)+IF($AE59&lt;&gt;AW$64,1,0)+IF($AF59&lt;&gt;AW$65,1,0)+IF($AG59&lt;&gt;AW$66,1,0)+IF($AH59&lt;&gt;AW$67,1,0)+IF($AI59&lt;&gt;AW$68,1,0)</f>
        <v>3</v>
      </c>
      <c r="AX59" s="40">
        <f>IF($AC59&lt;&gt;AX$62,1,0)+IF($AD59&lt;&gt;AX$63,1,0)+IF($AE59&lt;&gt;AX$64,1,0)+IF($AF59&lt;&gt;AX$65,1,0)+IF($AG59&lt;&gt;AX$66,1,0)+IF($AH59&lt;&gt;AX$67,1,0)+IF($AI59&lt;&gt;AX$68,1,0)</f>
        <v>3</v>
      </c>
      <c r="AY59" s="40">
        <f>IF($AC59&lt;&gt;AY$62,1,0)+IF($AD59&lt;&gt;AY$63,1,0)+IF($AE59&lt;&gt;AY$64,1,0)+IF($AF59&lt;&gt;AY$65,1,0)+IF($AG59&lt;&gt;AY$66,1,0)+IF($AH59&lt;&gt;AY$67,1,0)+IF($AI59&lt;&gt;AY$68,1,0)</f>
        <v>4</v>
      </c>
      <c r="AZ59" s="40">
        <f>IF($AC59&lt;&gt;AZ$62,1,0)+IF($AD59&lt;&gt;AZ$63,1,0)+IF($AE59&lt;&gt;AZ$64,1,0)+IF($AF59&lt;&gt;AZ$65,1,0)+IF($AG59&lt;&gt;AZ$66,1,0)+IF($AH59&lt;&gt;AZ$67,1,0)+IF($AI59&lt;&gt;AZ$68,1,0)</f>
        <v>4</v>
      </c>
      <c r="BA59" s="40">
        <f>IF($AC59&lt;&gt;BA$62,1,0)+IF($AD59&lt;&gt;BA$63,1,0)+IF($AE59&lt;&gt;BA$64,1,0)+IF($AF59&lt;&gt;BA$65,1,0)+IF($AG59&lt;&gt;BA$66,1,0)+IF($AH59&lt;&gt;BA$67,1,0)+IF($AI59&lt;&gt;BA$68,1,0)</f>
        <v>3</v>
      </c>
      <c r="BB59" s="40">
        <f>IF($AC59&lt;&gt;BB$62,1,0)+IF($AD59&lt;&gt;BB$63,1,0)+IF($AE59&lt;&gt;BB$64,1,0)+IF($AF59&lt;&gt;BB$65,1,0)+IF($AG59&lt;&gt;BB$66,1,0)+IF($AH59&lt;&gt;BB$67,1,0)+IF($AI59&lt;&gt;BB$68,1,0)</f>
        <v>3</v>
      </c>
      <c r="BC59" s="40">
        <f>IF($AC59&lt;&gt;BC$62,1,0)+IF($AD59&lt;&gt;BC$63,1,0)+IF($AE59&lt;&gt;BC$64,1,0)+IF($AF59&lt;&gt;BC$65,1,0)+IF($AG59&lt;&gt;BC$66,1,0)+IF($AH59&lt;&gt;BC$67,1,0)+IF($AI59&lt;&gt;BC$68,1,0)</f>
        <v>3</v>
      </c>
      <c r="BD59" s="40">
        <f>IF($AC59&lt;&gt;BD$62,1,0)+IF($AD59&lt;&gt;BD$63,1,0)+IF($AE59&lt;&gt;BD$64,1,0)+IF($AF59&lt;&gt;BD$65,1,0)+IF($AG59&lt;&gt;BD$66,1,0)+IF($AH59&lt;&gt;BD$67,1,0)+IF($AI59&lt;&gt;BD$68,1,0)</f>
        <v>3</v>
      </c>
      <c r="BE59" s="24">
        <f>IF($AC59&lt;&gt;BE$62,1,0)+IF($AD59&lt;&gt;BE$63,1,0)+IF($AE59&lt;&gt;BE$64,1,0)+IF($AF59&lt;&gt;BE$65,1,0)+IF($AG59&lt;&gt;BE$66,1,0)+IF($AH59&lt;&gt;BE$67,1,0)+IF($AI59&lt;&gt;BE$68,1,0)</f>
        <v>0</v>
      </c>
      <c r="BF59" s="40">
        <f>IF($AC59&lt;&gt;BF$62,1,0)+IF($AD59&lt;&gt;BF$63,1,0)+IF($AE59&lt;&gt;BF$64,1,0)+IF($AF59&lt;&gt;BF$65,1,0)+IF($AG59&lt;&gt;BF$66,1,0)+IF($AH59&lt;&gt;BF$67,1,0)+IF($AI59&lt;&gt;BF$68,1,0)</f>
        <v>4</v>
      </c>
    </row>
    <row r="60" spans="1:58" ht="12" thickTop="1" x14ac:dyDescent="0.15">
      <c r="T60" s="34">
        <f>$Q$45</f>
        <v>1</v>
      </c>
      <c r="U60" s="34">
        <f>$Q$46</f>
        <v>1</v>
      </c>
      <c r="V60" s="34">
        <f>$Q$47</f>
        <v>1</v>
      </c>
      <c r="W60" s="34">
        <f>$Q$48</f>
        <v>1</v>
      </c>
      <c r="X60" s="35">
        <f>$Q$50</f>
        <v>1</v>
      </c>
      <c r="Y60" s="35">
        <f>$Q$51</f>
        <v>1</v>
      </c>
      <c r="Z60" s="35">
        <f>$Q$52</f>
        <v>1</v>
      </c>
      <c r="AA60" s="36">
        <f>$Q$54</f>
        <v>1</v>
      </c>
      <c r="AB60" s="2" t="s">
        <v>21</v>
      </c>
      <c r="AC60" s="34">
        <f>IF(_xlfn.XOR(T60,_xlfn.XOR(AC$41,AC$42)),1,0)</f>
        <v>1</v>
      </c>
      <c r="AD60" s="34">
        <f>IF(_xlfn.XOR(U60,_xlfn.XOR(AD$41,AD$42)),1,0)</f>
        <v>1</v>
      </c>
      <c r="AE60" s="34">
        <f>IF(_xlfn.XOR(V60,_xlfn.XOR(AE$41,AE$42)),1,0)</f>
        <v>1</v>
      </c>
      <c r="AF60" s="34">
        <f>IF(_xlfn.XOR(W60,_xlfn.XOR(AF$41,AF$42)),1,0)</f>
        <v>1</v>
      </c>
      <c r="AG60" s="35">
        <f>IF(_xlfn.XOR(X60,_xlfn.XOR(AG$41,AG$42)),1,0)</f>
        <v>1</v>
      </c>
      <c r="AH60" s="35">
        <f>IF(_xlfn.XOR(Y60,_xlfn.XOR(AH$41,AH$42)),1,0)</f>
        <v>1</v>
      </c>
      <c r="AI60" s="35">
        <f>IF(_xlfn.XOR(Z60,_xlfn.XOR(AI$41,AI$42)),1,0)</f>
        <v>1</v>
      </c>
      <c r="AJ60" s="36">
        <f>IF(_xlfn.XOR(AA60,_xlfn.XOR(AJ$41,AJ$42)),1,0)</f>
        <v>1</v>
      </c>
      <c r="AK60" s="18"/>
      <c r="AL60" s="36">
        <f t="shared" si="9"/>
        <v>1</v>
      </c>
      <c r="AM60" s="2" t="str">
        <f t="shared" si="10"/>
        <v>OK</v>
      </c>
      <c r="AP60" s="2" t="s">
        <v>28</v>
      </c>
      <c r="AQ60" s="41">
        <f>IF($AC60&lt;&gt;AQ$62,1,0)+IF($AD60&lt;&gt;AQ$63,1,0)+IF($AE60&lt;&gt;AQ$64,1,0)+IF($AF60&lt;&gt;AQ$65,1,0)+IF($AG60&lt;&gt;AQ$66,1,0)+IF($AH60&lt;&gt;AQ$67,1,0)+IF($AI60&lt;&gt;AQ$68,1,0)</f>
        <v>7</v>
      </c>
      <c r="AR60" s="41">
        <f>IF($AC60&lt;&gt;AR$62,1,0)+IF($AD60&lt;&gt;AR$63,1,0)+IF($AE60&lt;&gt;AR$64,1,0)+IF($AF60&lt;&gt;AR$65,1,0)+IF($AG60&lt;&gt;AR$66,1,0)+IF($AH60&lt;&gt;AR$67,1,0)+IF($AI60&lt;&gt;AR$68,1,0)</f>
        <v>3</v>
      </c>
      <c r="AS60" s="41">
        <f>IF($AC60&lt;&gt;AS$62,1,0)+IF($AD60&lt;&gt;AS$63,1,0)+IF($AE60&lt;&gt;AS$64,1,0)+IF($AF60&lt;&gt;AS$65,1,0)+IF($AG60&lt;&gt;AS$66,1,0)+IF($AH60&lt;&gt;AS$67,1,0)+IF($AI60&lt;&gt;AS$68,1,0)</f>
        <v>4</v>
      </c>
      <c r="AT60" s="41">
        <f>IF($AC60&lt;&gt;AT$62,1,0)+IF($AD60&lt;&gt;AT$63,1,0)+IF($AE60&lt;&gt;AT$64,1,0)+IF($AF60&lt;&gt;AT$65,1,0)+IF($AG60&lt;&gt;AT$66,1,0)+IF($AH60&lt;&gt;AT$67,1,0)+IF($AI60&lt;&gt;AT$68,1,0)</f>
        <v>4</v>
      </c>
      <c r="AU60" s="41">
        <f>IF($AC60&lt;&gt;AU$62,1,0)+IF($AD60&lt;&gt;AU$63,1,0)+IF($AE60&lt;&gt;AU$64,1,0)+IF($AF60&lt;&gt;AU$65,1,0)+IF($AG60&lt;&gt;AU$66,1,0)+IF($AH60&lt;&gt;AU$67,1,0)+IF($AI60&lt;&gt;AU$68,1,0)</f>
        <v>4</v>
      </c>
      <c r="AV60" s="41">
        <f>IF($AC60&lt;&gt;AV$62,1,0)+IF($AD60&lt;&gt;AV$63,1,0)+IF($AE60&lt;&gt;AV$64,1,0)+IF($AF60&lt;&gt;AV$65,1,0)+IF($AG60&lt;&gt;AV$66,1,0)+IF($AH60&lt;&gt;AV$67,1,0)+IF($AI60&lt;&gt;AV$68,1,0)</f>
        <v>4</v>
      </c>
      <c r="AW60" s="41">
        <f>IF($AC60&lt;&gt;AW$62,1,0)+IF($AD60&lt;&gt;AW$63,1,0)+IF($AE60&lt;&gt;AW$64,1,0)+IF($AF60&lt;&gt;AW$65,1,0)+IF($AG60&lt;&gt;AW$66,1,0)+IF($AH60&lt;&gt;AW$67,1,0)+IF($AI60&lt;&gt;AW$68,1,0)</f>
        <v>3</v>
      </c>
      <c r="AX60" s="41">
        <f>IF($AC60&lt;&gt;AX$62,1,0)+IF($AD60&lt;&gt;AX$63,1,0)+IF($AE60&lt;&gt;AX$64,1,0)+IF($AF60&lt;&gt;AX$65,1,0)+IF($AG60&lt;&gt;AX$66,1,0)+IF($AH60&lt;&gt;AX$67,1,0)+IF($AI60&lt;&gt;AX$68,1,0)</f>
        <v>3</v>
      </c>
      <c r="AY60" s="41">
        <f>IF($AC60&lt;&gt;AY$62,1,0)+IF($AD60&lt;&gt;AY$63,1,0)+IF($AE60&lt;&gt;AY$64,1,0)+IF($AF60&lt;&gt;AY$65,1,0)+IF($AG60&lt;&gt;AY$66,1,0)+IF($AH60&lt;&gt;AY$67,1,0)+IF($AI60&lt;&gt;AY$68,1,0)</f>
        <v>4</v>
      </c>
      <c r="AZ60" s="41">
        <f>IF($AC60&lt;&gt;AZ$62,1,0)+IF($AD60&lt;&gt;AZ$63,1,0)+IF($AE60&lt;&gt;AZ$64,1,0)+IF($AF60&lt;&gt;AZ$65,1,0)+IF($AG60&lt;&gt;AZ$66,1,0)+IF($AH60&lt;&gt;AZ$67,1,0)+IF($AI60&lt;&gt;AZ$68,1,0)</f>
        <v>4</v>
      </c>
      <c r="BA60" s="41">
        <f>IF($AC60&lt;&gt;BA$62,1,0)+IF($AD60&lt;&gt;BA$63,1,0)+IF($AE60&lt;&gt;BA$64,1,0)+IF($AF60&lt;&gt;BA$65,1,0)+IF($AG60&lt;&gt;BA$66,1,0)+IF($AH60&lt;&gt;BA$67,1,0)+IF($AI60&lt;&gt;BA$68,1,0)</f>
        <v>3</v>
      </c>
      <c r="BB60" s="41">
        <f>IF($AC60&lt;&gt;BB$62,1,0)+IF($AD60&lt;&gt;BB$63,1,0)+IF($AE60&lt;&gt;BB$64,1,0)+IF($AF60&lt;&gt;BB$65,1,0)+IF($AG60&lt;&gt;BB$66,1,0)+IF($AH60&lt;&gt;BB$67,1,0)+IF($AI60&lt;&gt;BB$68,1,0)</f>
        <v>3</v>
      </c>
      <c r="BC60" s="41">
        <f>IF($AC60&lt;&gt;BC$62,1,0)+IF($AD60&lt;&gt;BC$63,1,0)+IF($AE60&lt;&gt;BC$64,1,0)+IF($AF60&lt;&gt;BC$65,1,0)+IF($AG60&lt;&gt;BC$66,1,0)+IF($AH60&lt;&gt;BC$67,1,0)+IF($AI60&lt;&gt;BC$68,1,0)</f>
        <v>3</v>
      </c>
      <c r="BD60" s="41">
        <f>IF($AC60&lt;&gt;BD$62,1,0)+IF($AD60&lt;&gt;BD$63,1,0)+IF($AE60&lt;&gt;BD$64,1,0)+IF($AF60&lt;&gt;BD$65,1,0)+IF($AG60&lt;&gt;BD$66,1,0)+IF($AH60&lt;&gt;BD$67,1,0)+IF($AI60&lt;&gt;BD$68,1,0)</f>
        <v>3</v>
      </c>
      <c r="BE60" s="41">
        <f>IF($AC60&lt;&gt;BE$62,1,0)+IF($AD60&lt;&gt;BE$63,1,0)+IF($AE60&lt;&gt;BE$64,1,0)+IF($AF60&lt;&gt;BE$65,1,0)+IF($AG60&lt;&gt;BE$66,1,0)+IF($AH60&lt;&gt;BE$67,1,0)+IF($AI60&lt;&gt;BE$68,1,0)</f>
        <v>4</v>
      </c>
      <c r="BF60" s="36">
        <f>IF($AC60&lt;&gt;BF$62,1,0)+IF($AD60&lt;&gt;BF$63,1,0)+IF($AE60&lt;&gt;BF$64,1,0)+IF($AF60&lt;&gt;BF$65,1,0)+IF($AG60&lt;&gt;BF$66,1,0)+IF($AH60&lt;&gt;BF$67,1,0)+IF($AI60&lt;&gt;BF$68,1,0)</f>
        <v>0</v>
      </c>
    </row>
    <row r="61" spans="1:58" x14ac:dyDescent="0.15">
      <c r="AQ61" s="2" t="s">
        <v>29</v>
      </c>
      <c r="AR61" s="2" t="s">
        <v>29</v>
      </c>
      <c r="AS61" s="2" t="s">
        <v>29</v>
      </c>
      <c r="AT61" s="2" t="s">
        <v>29</v>
      </c>
      <c r="AU61" s="2" t="s">
        <v>29</v>
      </c>
      <c r="AV61" s="2" t="s">
        <v>29</v>
      </c>
      <c r="AW61" s="2" t="s">
        <v>29</v>
      </c>
      <c r="AX61" s="2" t="s">
        <v>29</v>
      </c>
      <c r="AY61" s="2" t="s">
        <v>29</v>
      </c>
      <c r="AZ61" s="2" t="s">
        <v>29</v>
      </c>
      <c r="BA61" s="2" t="s">
        <v>29</v>
      </c>
      <c r="BB61" s="2" t="s">
        <v>29</v>
      </c>
      <c r="BC61" s="2" t="s">
        <v>29</v>
      </c>
      <c r="BD61" s="2" t="s">
        <v>29</v>
      </c>
      <c r="BE61" s="2" t="s">
        <v>29</v>
      </c>
      <c r="BF61" s="2" t="s">
        <v>29</v>
      </c>
    </row>
    <row r="62" spans="1:58" ht="12.75" x14ac:dyDescent="0.15">
      <c r="AP62" s="2" t="s">
        <v>51</v>
      </c>
      <c r="AQ62" s="13">
        <f>B45</f>
        <v>0</v>
      </c>
      <c r="AR62" s="14">
        <f>C45</f>
        <v>0</v>
      </c>
      <c r="AS62" s="14">
        <f>D45</f>
        <v>0</v>
      </c>
      <c r="AT62" s="14">
        <f>E45</f>
        <v>0</v>
      </c>
      <c r="AU62" s="14">
        <f>F45</f>
        <v>0</v>
      </c>
      <c r="AV62" s="14">
        <f>G45</f>
        <v>0</v>
      </c>
      <c r="AW62" s="14">
        <f>H45</f>
        <v>0</v>
      </c>
      <c r="AX62" s="14">
        <f>I45</f>
        <v>0</v>
      </c>
      <c r="AY62" s="14">
        <f>J45</f>
        <v>1</v>
      </c>
      <c r="AZ62" s="14">
        <f>K45</f>
        <v>1</v>
      </c>
      <c r="BA62" s="14">
        <f>L45</f>
        <v>1</v>
      </c>
      <c r="BB62" s="14">
        <f>M45</f>
        <v>1</v>
      </c>
      <c r="BC62" s="14">
        <f>N45</f>
        <v>1</v>
      </c>
      <c r="BD62" s="14">
        <f>O45</f>
        <v>1</v>
      </c>
      <c r="BE62" s="14">
        <f>P45</f>
        <v>1</v>
      </c>
      <c r="BF62" s="15">
        <f>Q45</f>
        <v>1</v>
      </c>
    </row>
    <row r="63" spans="1:58" ht="12.75" x14ac:dyDescent="0.15">
      <c r="AP63" s="2" t="s">
        <v>52</v>
      </c>
      <c r="AQ63" s="13">
        <f>B46</f>
        <v>0</v>
      </c>
      <c r="AR63" s="14">
        <f>C46</f>
        <v>0</v>
      </c>
      <c r="AS63" s="14">
        <f>D46</f>
        <v>0</v>
      </c>
      <c r="AT63" s="14">
        <f>E46</f>
        <v>0</v>
      </c>
      <c r="AU63" s="14">
        <f>F46</f>
        <v>1</v>
      </c>
      <c r="AV63" s="14">
        <f>G46</f>
        <v>1</v>
      </c>
      <c r="AW63" s="14">
        <f>H46</f>
        <v>1</v>
      </c>
      <c r="AX63" s="14">
        <f>I46</f>
        <v>1</v>
      </c>
      <c r="AY63" s="14">
        <f>J46</f>
        <v>0</v>
      </c>
      <c r="AZ63" s="14">
        <f>K46</f>
        <v>0</v>
      </c>
      <c r="BA63" s="14">
        <f>L46</f>
        <v>0</v>
      </c>
      <c r="BB63" s="14">
        <f>M46</f>
        <v>0</v>
      </c>
      <c r="BC63" s="14">
        <f>N46</f>
        <v>1</v>
      </c>
      <c r="BD63" s="14">
        <f>O46</f>
        <v>1</v>
      </c>
      <c r="BE63" s="14">
        <f>P46</f>
        <v>1</v>
      </c>
      <c r="BF63" s="15">
        <f>Q46</f>
        <v>1</v>
      </c>
    </row>
    <row r="64" spans="1:58" ht="12.75" x14ac:dyDescent="0.15">
      <c r="AP64" s="2" t="s">
        <v>53</v>
      </c>
      <c r="AQ64" s="13">
        <f>B47</f>
        <v>0</v>
      </c>
      <c r="AR64" s="14">
        <f>C47</f>
        <v>0</v>
      </c>
      <c r="AS64" s="14">
        <f>D47</f>
        <v>1</v>
      </c>
      <c r="AT64" s="14">
        <f>E47</f>
        <v>1</v>
      </c>
      <c r="AU64" s="14">
        <f>F47</f>
        <v>0</v>
      </c>
      <c r="AV64" s="14">
        <f>G47</f>
        <v>0</v>
      </c>
      <c r="AW64" s="14">
        <f>H47</f>
        <v>1</v>
      </c>
      <c r="AX64" s="14">
        <f>I47</f>
        <v>1</v>
      </c>
      <c r="AY64" s="14">
        <f>J47</f>
        <v>0</v>
      </c>
      <c r="AZ64" s="14">
        <f>K47</f>
        <v>0</v>
      </c>
      <c r="BA64" s="14">
        <f>L47</f>
        <v>1</v>
      </c>
      <c r="BB64" s="14">
        <f>M47</f>
        <v>1</v>
      </c>
      <c r="BC64" s="14">
        <f>N47</f>
        <v>0</v>
      </c>
      <c r="BD64" s="14">
        <f>O47</f>
        <v>0</v>
      </c>
      <c r="BE64" s="14">
        <f>P47</f>
        <v>1</v>
      </c>
      <c r="BF64" s="15">
        <f>Q47</f>
        <v>1</v>
      </c>
    </row>
    <row r="65" spans="42:58" ht="12.75" x14ac:dyDescent="0.15">
      <c r="AP65" s="2" t="s">
        <v>54</v>
      </c>
      <c r="AQ65" s="13">
        <f>B48</f>
        <v>0</v>
      </c>
      <c r="AR65" s="14">
        <f>C48</f>
        <v>1</v>
      </c>
      <c r="AS65" s="14">
        <f>D48</f>
        <v>0</v>
      </c>
      <c r="AT65" s="14">
        <f>E48</f>
        <v>1</v>
      </c>
      <c r="AU65" s="14">
        <f>F48</f>
        <v>0</v>
      </c>
      <c r="AV65" s="14">
        <f>G48</f>
        <v>1</v>
      </c>
      <c r="AW65" s="14">
        <f>H48</f>
        <v>0</v>
      </c>
      <c r="AX65" s="14">
        <f>I48</f>
        <v>1</v>
      </c>
      <c r="AY65" s="14">
        <f>J48</f>
        <v>0</v>
      </c>
      <c r="AZ65" s="14">
        <f>K48</f>
        <v>1</v>
      </c>
      <c r="BA65" s="14">
        <f>L48</f>
        <v>0</v>
      </c>
      <c r="BB65" s="14">
        <f>M48</f>
        <v>1</v>
      </c>
      <c r="BC65" s="14">
        <f>N48</f>
        <v>0</v>
      </c>
      <c r="BD65" s="14">
        <f>O48</f>
        <v>1</v>
      </c>
      <c r="BE65" s="14">
        <f>P48</f>
        <v>0</v>
      </c>
      <c r="BF65" s="15">
        <f>Q48</f>
        <v>1</v>
      </c>
    </row>
    <row r="66" spans="42:58" ht="12.75" x14ac:dyDescent="0.15">
      <c r="AP66" s="2" t="s">
        <v>57</v>
      </c>
      <c r="AQ66" s="26">
        <f>B50</f>
        <v>0</v>
      </c>
      <c r="AR66" s="27">
        <f>C50</f>
        <v>1</v>
      </c>
      <c r="AS66" s="27">
        <f>D50</f>
        <v>1</v>
      </c>
      <c r="AT66" s="27">
        <f>E50</f>
        <v>0</v>
      </c>
      <c r="AU66" s="27">
        <f>F50</f>
        <v>0</v>
      </c>
      <c r="AV66" s="27">
        <f>G50</f>
        <v>1</v>
      </c>
      <c r="AW66" s="27">
        <f>H50</f>
        <v>1</v>
      </c>
      <c r="AX66" s="27">
        <f>I50</f>
        <v>0</v>
      </c>
      <c r="AY66" s="27">
        <f>J50</f>
        <v>1</v>
      </c>
      <c r="AZ66" s="27">
        <f>K50</f>
        <v>0</v>
      </c>
      <c r="BA66" s="27">
        <f>L50</f>
        <v>0</v>
      </c>
      <c r="BB66" s="27">
        <f>M50</f>
        <v>1</v>
      </c>
      <c r="BC66" s="27">
        <f>N50</f>
        <v>1</v>
      </c>
      <c r="BD66" s="27">
        <f>O50</f>
        <v>0</v>
      </c>
      <c r="BE66" s="27">
        <f>P50</f>
        <v>0</v>
      </c>
      <c r="BF66" s="28">
        <f>Q50</f>
        <v>1</v>
      </c>
    </row>
    <row r="67" spans="42:58" ht="12.75" x14ac:dyDescent="0.15">
      <c r="AP67" s="2" t="s">
        <v>58</v>
      </c>
      <c r="AQ67" s="26">
        <f>B51</f>
        <v>0</v>
      </c>
      <c r="AR67" s="27">
        <f>C51</f>
        <v>1</v>
      </c>
      <c r="AS67" s="27">
        <f>D51</f>
        <v>0</v>
      </c>
      <c r="AT67" s="27">
        <f>E51</f>
        <v>1</v>
      </c>
      <c r="AU67" s="27">
        <f>F51</f>
        <v>1</v>
      </c>
      <c r="AV67" s="27">
        <f>G51</f>
        <v>0</v>
      </c>
      <c r="AW67" s="27">
        <f>H51</f>
        <v>1</v>
      </c>
      <c r="AX67" s="27">
        <f>I51</f>
        <v>0</v>
      </c>
      <c r="AY67" s="27">
        <f>J51</f>
        <v>1</v>
      </c>
      <c r="AZ67" s="27">
        <f>K51</f>
        <v>0</v>
      </c>
      <c r="BA67" s="27">
        <f>L51</f>
        <v>1</v>
      </c>
      <c r="BB67" s="27">
        <f>M51</f>
        <v>0</v>
      </c>
      <c r="BC67" s="27">
        <f>N51</f>
        <v>0</v>
      </c>
      <c r="BD67" s="27">
        <f>O51</f>
        <v>1</v>
      </c>
      <c r="BE67" s="27">
        <f>P51</f>
        <v>0</v>
      </c>
      <c r="BF67" s="28">
        <f>Q51</f>
        <v>1</v>
      </c>
    </row>
    <row r="68" spans="42:58" ht="12.75" x14ac:dyDescent="0.15">
      <c r="AP68" s="2" t="s">
        <v>59</v>
      </c>
      <c r="AQ68" s="26">
        <f>B52</f>
        <v>0</v>
      </c>
      <c r="AR68" s="27">
        <f>C52</f>
        <v>1</v>
      </c>
      <c r="AS68" s="27">
        <f>D52</f>
        <v>1</v>
      </c>
      <c r="AT68" s="27">
        <f>E52</f>
        <v>0</v>
      </c>
      <c r="AU68" s="27">
        <f>F52</f>
        <v>1</v>
      </c>
      <c r="AV68" s="27">
        <f>G52</f>
        <v>0</v>
      </c>
      <c r="AW68" s="27">
        <f>H52</f>
        <v>0</v>
      </c>
      <c r="AX68" s="27">
        <f>I52</f>
        <v>1</v>
      </c>
      <c r="AY68" s="27">
        <f>J52</f>
        <v>0</v>
      </c>
      <c r="AZ68" s="27">
        <f>K52</f>
        <v>1</v>
      </c>
      <c r="BA68" s="27">
        <f>L52</f>
        <v>1</v>
      </c>
      <c r="BB68" s="27">
        <f>M52</f>
        <v>0</v>
      </c>
      <c r="BC68" s="27">
        <f>N52</f>
        <v>1</v>
      </c>
      <c r="BD68" s="27">
        <f>O52</f>
        <v>0</v>
      </c>
      <c r="BE68" s="27">
        <f>P52</f>
        <v>0</v>
      </c>
      <c r="BF68" s="28">
        <f>Q52</f>
        <v>1</v>
      </c>
    </row>
    <row r="69" spans="42:58" x14ac:dyDescent="0.15">
      <c r="AQ69" s="2" t="s">
        <v>30</v>
      </c>
    </row>
    <row r="71" spans="42:58" x14ac:dyDescent="0.15">
      <c r="AQ71" s="2" t="s">
        <v>83</v>
      </c>
    </row>
    <row r="72" spans="42:58" x14ac:dyDescent="0.15">
      <c r="AQ72" s="2" t="s">
        <v>84</v>
      </c>
    </row>
    <row r="73" spans="42:58" x14ac:dyDescent="0.15">
      <c r="AQ73" s="2" t="s">
        <v>86</v>
      </c>
    </row>
    <row r="74" spans="42:58" x14ac:dyDescent="0.15">
      <c r="AQ74" s="2" t="s">
        <v>85</v>
      </c>
    </row>
    <row r="75" spans="42:58" x14ac:dyDescent="0.15">
      <c r="AQ75" s="2" t="s">
        <v>31</v>
      </c>
    </row>
  </sheetData>
  <phoneticPr fontId="1"/>
  <hyperlinks>
    <hyperlink ref="A35" r:id="rId1"/>
    <hyperlink ref="A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ハミング符号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2014-05-08T18:58:38Z</dcterms:created>
  <dcterms:modified xsi:type="dcterms:W3CDTF">2014-05-09T17:01:47Z</dcterms:modified>
</cp:coreProperties>
</file>